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Sebastiano\Desktop\PHYSICS OF DATA\Primo Anno\Secondo Semestre\Stochastic methods for finance\Lab sessions\05\"/>
    </mc:Choice>
  </mc:AlternateContent>
  <xr:revisionPtr revIDLastSave="0" documentId="13_ncr:1_{01774632-C930-4F86-8C24-5DADFD80D481}" xr6:coauthVersionLast="47" xr6:coauthVersionMax="47" xr10:uidLastSave="{00000000-0000-0000-0000-000000000000}"/>
  <bookViews>
    <workbookView minimized="1" xWindow="3828" yWindow="3396" windowWidth="17280" windowHeight="8964" activeTab="1" xr2:uid="{E3D7F591-BD01-40B9-A569-20FDDAE1956C}"/>
  </bookViews>
  <sheets>
    <sheet name="Foglio1" sheetId="1" r:id="rId1"/>
    <sheet name="Foglio2" sheetId="2" r:id="rId2"/>
  </sheets>
  <definedNames>
    <definedName name="_xlchart.v1.0" hidden="1">Foglio1!$H$4:$H$126</definedName>
    <definedName name="_xlchart.v1.1" hidden="1">Foglio1!$Q$4:$Q$126</definedName>
    <definedName name="_xlchart.v1.2" hidden="1">Foglio1!$S$4:$S$126</definedName>
    <definedName name="_xlchart.v1.3" hidden="1">Foglio2!$P$4:$P$1003</definedName>
    <definedName name="_xlchart.v1.4" hidden="1">Foglio2!$P$4:$P$5003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2" l="1"/>
  <c r="G5" i="2"/>
  <c r="H5" i="2"/>
  <c r="F6" i="2"/>
  <c r="G6" i="2"/>
  <c r="H6" i="2"/>
  <c r="F7" i="2"/>
  <c r="G7" i="2"/>
  <c r="H7" i="2"/>
  <c r="F8" i="2"/>
  <c r="G8" i="2"/>
  <c r="H8" i="2"/>
  <c r="F9" i="2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F15" i="2"/>
  <c r="G15" i="2"/>
  <c r="H15" i="2"/>
  <c r="F16" i="2"/>
  <c r="G16" i="2"/>
  <c r="H16" i="2"/>
  <c r="F17" i="2"/>
  <c r="G17" i="2"/>
  <c r="H17" i="2"/>
  <c r="F18" i="2"/>
  <c r="G18" i="2"/>
  <c r="H18" i="2"/>
  <c r="F19" i="2"/>
  <c r="G19" i="2"/>
  <c r="H19" i="2"/>
  <c r="F20" i="2"/>
  <c r="G20" i="2"/>
  <c r="H20" i="2"/>
  <c r="F21" i="2"/>
  <c r="G21" i="2"/>
  <c r="H21" i="2"/>
  <c r="F22" i="2"/>
  <c r="G22" i="2"/>
  <c r="H22" i="2"/>
  <c r="F23" i="2"/>
  <c r="G23" i="2"/>
  <c r="H23" i="2"/>
  <c r="F24" i="2"/>
  <c r="G24" i="2"/>
  <c r="H24" i="2"/>
  <c r="F25" i="2"/>
  <c r="G25" i="2"/>
  <c r="H25" i="2"/>
  <c r="F26" i="2"/>
  <c r="G26" i="2"/>
  <c r="H26" i="2"/>
  <c r="F27" i="2"/>
  <c r="G27" i="2"/>
  <c r="H27" i="2"/>
  <c r="F28" i="2"/>
  <c r="G28" i="2"/>
  <c r="H28" i="2"/>
  <c r="F29" i="2"/>
  <c r="G29" i="2"/>
  <c r="H29" i="2"/>
  <c r="F30" i="2"/>
  <c r="G30" i="2"/>
  <c r="H30" i="2"/>
  <c r="F31" i="2"/>
  <c r="G31" i="2"/>
  <c r="H31" i="2"/>
  <c r="F32" i="2"/>
  <c r="G32" i="2"/>
  <c r="H32" i="2"/>
  <c r="F33" i="2"/>
  <c r="G33" i="2"/>
  <c r="H33" i="2"/>
  <c r="F34" i="2"/>
  <c r="G34" i="2"/>
  <c r="H34" i="2"/>
  <c r="F35" i="2"/>
  <c r="G35" i="2"/>
  <c r="H35" i="2"/>
  <c r="F36" i="2"/>
  <c r="G36" i="2"/>
  <c r="H36" i="2"/>
  <c r="F37" i="2"/>
  <c r="G37" i="2"/>
  <c r="H37" i="2"/>
  <c r="F38" i="2"/>
  <c r="G38" i="2"/>
  <c r="H38" i="2"/>
  <c r="F39" i="2"/>
  <c r="G39" i="2"/>
  <c r="H39" i="2"/>
  <c r="F40" i="2"/>
  <c r="G40" i="2"/>
  <c r="H40" i="2"/>
  <c r="F41" i="2"/>
  <c r="G41" i="2"/>
  <c r="H41" i="2"/>
  <c r="F42" i="2"/>
  <c r="G42" i="2"/>
  <c r="H42" i="2"/>
  <c r="F43" i="2"/>
  <c r="G43" i="2"/>
  <c r="H43" i="2"/>
  <c r="F44" i="2"/>
  <c r="G44" i="2"/>
  <c r="H44" i="2"/>
  <c r="F45" i="2"/>
  <c r="G45" i="2"/>
  <c r="H45" i="2"/>
  <c r="F46" i="2"/>
  <c r="G46" i="2"/>
  <c r="H46" i="2"/>
  <c r="F47" i="2"/>
  <c r="G47" i="2"/>
  <c r="H47" i="2"/>
  <c r="F48" i="2"/>
  <c r="G48" i="2"/>
  <c r="H48" i="2"/>
  <c r="F49" i="2"/>
  <c r="G49" i="2"/>
  <c r="H49" i="2"/>
  <c r="F50" i="2"/>
  <c r="G50" i="2"/>
  <c r="H50" i="2"/>
  <c r="F51" i="2"/>
  <c r="G51" i="2"/>
  <c r="H51" i="2"/>
  <c r="F52" i="2"/>
  <c r="G52" i="2"/>
  <c r="H52" i="2"/>
  <c r="F53" i="2"/>
  <c r="G53" i="2"/>
  <c r="H53" i="2"/>
  <c r="F54" i="2"/>
  <c r="G54" i="2"/>
  <c r="H54" i="2"/>
  <c r="F55" i="2"/>
  <c r="G55" i="2"/>
  <c r="H55" i="2"/>
  <c r="F56" i="2"/>
  <c r="G56" i="2"/>
  <c r="H56" i="2"/>
  <c r="F57" i="2"/>
  <c r="G57" i="2"/>
  <c r="H57" i="2"/>
  <c r="F58" i="2"/>
  <c r="G58" i="2"/>
  <c r="H58" i="2"/>
  <c r="F59" i="2"/>
  <c r="G59" i="2"/>
  <c r="H59" i="2"/>
  <c r="F60" i="2"/>
  <c r="G60" i="2"/>
  <c r="H60" i="2"/>
  <c r="F61" i="2"/>
  <c r="G61" i="2"/>
  <c r="H61" i="2"/>
  <c r="F62" i="2"/>
  <c r="G62" i="2"/>
  <c r="H62" i="2"/>
  <c r="F63" i="2"/>
  <c r="G63" i="2"/>
  <c r="H63" i="2"/>
  <c r="F64" i="2"/>
  <c r="G64" i="2"/>
  <c r="H64" i="2"/>
  <c r="F65" i="2"/>
  <c r="G65" i="2"/>
  <c r="H65" i="2"/>
  <c r="F66" i="2"/>
  <c r="G66" i="2"/>
  <c r="H66" i="2"/>
  <c r="F67" i="2"/>
  <c r="G67" i="2"/>
  <c r="H67" i="2"/>
  <c r="F68" i="2"/>
  <c r="G68" i="2"/>
  <c r="H68" i="2"/>
  <c r="F69" i="2"/>
  <c r="G69" i="2"/>
  <c r="H69" i="2"/>
  <c r="F70" i="2"/>
  <c r="G70" i="2"/>
  <c r="H70" i="2"/>
  <c r="F71" i="2"/>
  <c r="G71" i="2"/>
  <c r="H71" i="2"/>
  <c r="F72" i="2"/>
  <c r="G72" i="2"/>
  <c r="H72" i="2"/>
  <c r="F73" i="2"/>
  <c r="G73" i="2"/>
  <c r="H73" i="2"/>
  <c r="F74" i="2"/>
  <c r="G74" i="2"/>
  <c r="H74" i="2"/>
  <c r="F75" i="2"/>
  <c r="G75" i="2"/>
  <c r="H75" i="2"/>
  <c r="F76" i="2"/>
  <c r="G76" i="2"/>
  <c r="H76" i="2"/>
  <c r="F77" i="2"/>
  <c r="G77" i="2"/>
  <c r="H77" i="2"/>
  <c r="F78" i="2"/>
  <c r="G78" i="2"/>
  <c r="H78" i="2"/>
  <c r="F79" i="2"/>
  <c r="G79" i="2"/>
  <c r="H79" i="2"/>
  <c r="F80" i="2"/>
  <c r="G80" i="2"/>
  <c r="H80" i="2"/>
  <c r="F81" i="2"/>
  <c r="G81" i="2"/>
  <c r="H81" i="2"/>
  <c r="F82" i="2"/>
  <c r="G82" i="2"/>
  <c r="H82" i="2"/>
  <c r="F83" i="2"/>
  <c r="G83" i="2"/>
  <c r="H83" i="2"/>
  <c r="F84" i="2"/>
  <c r="G84" i="2"/>
  <c r="H84" i="2"/>
  <c r="F85" i="2"/>
  <c r="G85" i="2"/>
  <c r="H85" i="2"/>
  <c r="F86" i="2"/>
  <c r="G86" i="2"/>
  <c r="H86" i="2"/>
  <c r="F87" i="2"/>
  <c r="G87" i="2"/>
  <c r="H87" i="2"/>
  <c r="F88" i="2"/>
  <c r="G88" i="2"/>
  <c r="H88" i="2"/>
  <c r="F89" i="2"/>
  <c r="G89" i="2"/>
  <c r="H89" i="2"/>
  <c r="F90" i="2"/>
  <c r="G90" i="2"/>
  <c r="H90" i="2"/>
  <c r="F91" i="2"/>
  <c r="G91" i="2"/>
  <c r="H91" i="2"/>
  <c r="F92" i="2"/>
  <c r="G92" i="2"/>
  <c r="H92" i="2"/>
  <c r="F93" i="2"/>
  <c r="G93" i="2"/>
  <c r="H93" i="2"/>
  <c r="F94" i="2"/>
  <c r="G94" i="2"/>
  <c r="H94" i="2"/>
  <c r="F95" i="2"/>
  <c r="G95" i="2"/>
  <c r="H95" i="2"/>
  <c r="F96" i="2"/>
  <c r="G96" i="2"/>
  <c r="H96" i="2"/>
  <c r="F97" i="2"/>
  <c r="G97" i="2"/>
  <c r="H97" i="2"/>
  <c r="F98" i="2"/>
  <c r="G98" i="2"/>
  <c r="H98" i="2"/>
  <c r="F99" i="2"/>
  <c r="G99" i="2"/>
  <c r="H99" i="2"/>
  <c r="F100" i="2"/>
  <c r="G100" i="2"/>
  <c r="H100" i="2"/>
  <c r="F101" i="2"/>
  <c r="G101" i="2"/>
  <c r="H101" i="2"/>
  <c r="F102" i="2"/>
  <c r="G102" i="2"/>
  <c r="H102" i="2"/>
  <c r="F103" i="2"/>
  <c r="G103" i="2"/>
  <c r="H103" i="2"/>
  <c r="H4" i="2"/>
  <c r="G4" i="2"/>
  <c r="F4" i="2"/>
  <c r="L4" i="2"/>
  <c r="N10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4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R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P3" i="2"/>
  <c r="I5" i="1" l="1"/>
  <c r="W14" i="1"/>
  <c r="W8" i="1"/>
  <c r="H4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3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A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3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AY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AX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D4" i="1"/>
  <c r="AA3" i="1"/>
  <c r="J3" i="2"/>
  <c r="D3" i="2"/>
  <c r="BH3" i="1"/>
  <c r="BI3" i="1"/>
  <c r="BG3" i="1"/>
  <c r="BG8" i="1"/>
  <c r="BI13" i="1"/>
  <c r="BI23" i="1"/>
  <c r="BI31" i="1"/>
  <c r="BG32" i="1"/>
  <c r="BI39" i="1"/>
  <c r="BI47" i="1"/>
  <c r="BI55" i="1"/>
  <c r="BI63" i="1"/>
  <c r="BI71" i="1"/>
  <c r="BI79" i="1"/>
  <c r="BG80" i="1"/>
  <c r="BG82" i="1"/>
  <c r="BG101" i="1"/>
  <c r="BG18" i="1"/>
  <c r="BG37" i="1"/>
  <c r="BG42" i="1"/>
  <c r="BG61" i="1"/>
  <c r="BG77" i="1"/>
  <c r="BG90" i="1"/>
  <c r="BI10" i="1"/>
  <c r="BH5" i="1"/>
  <c r="BI7" i="1"/>
  <c r="BI15" i="1"/>
  <c r="BG16" i="1"/>
  <c r="BG26" i="1"/>
  <c r="BG45" i="1"/>
  <c r="BG72" i="1"/>
  <c r="BI87" i="1"/>
  <c r="BI95" i="1"/>
  <c r="BG96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4" i="1"/>
  <c r="AV4" i="1"/>
  <c r="AV3" i="1"/>
  <c r="AW3" i="1"/>
  <c r="AU3" i="1"/>
  <c r="AS4" i="1"/>
  <c r="AT3" i="1"/>
  <c r="AS3" i="1"/>
  <c r="AR3" i="1"/>
  <c r="AO4" i="1"/>
  <c r="AP4" i="1"/>
  <c r="AQ4" i="1"/>
  <c r="AO5" i="1"/>
  <c r="AP5" i="1"/>
  <c r="AQ5" i="1"/>
  <c r="AO6" i="1"/>
  <c r="AP6" i="1"/>
  <c r="AQ6" i="1"/>
  <c r="AO7" i="1"/>
  <c r="AP7" i="1"/>
  <c r="AQ7" i="1"/>
  <c r="AO8" i="1"/>
  <c r="AP8" i="1"/>
  <c r="AQ8" i="1"/>
  <c r="AO9" i="1"/>
  <c r="AP9" i="1"/>
  <c r="AQ9" i="1"/>
  <c r="AO10" i="1"/>
  <c r="AP10" i="1"/>
  <c r="AQ10" i="1"/>
  <c r="AO11" i="1"/>
  <c r="AP11" i="1"/>
  <c r="AQ11" i="1"/>
  <c r="AO12" i="1"/>
  <c r="AP12" i="1"/>
  <c r="AQ12" i="1"/>
  <c r="AO13" i="1"/>
  <c r="AP13" i="1"/>
  <c r="AQ13" i="1"/>
  <c r="AO14" i="1"/>
  <c r="AP14" i="1"/>
  <c r="AQ14" i="1"/>
  <c r="AO15" i="1"/>
  <c r="AP15" i="1"/>
  <c r="AQ15" i="1"/>
  <c r="AO16" i="1"/>
  <c r="AP16" i="1"/>
  <c r="AQ16" i="1"/>
  <c r="AO17" i="1"/>
  <c r="AP17" i="1"/>
  <c r="AQ17" i="1"/>
  <c r="AO18" i="1"/>
  <c r="AP18" i="1"/>
  <c r="AQ18" i="1"/>
  <c r="AO19" i="1"/>
  <c r="AP19" i="1"/>
  <c r="AQ19" i="1"/>
  <c r="AO20" i="1"/>
  <c r="AP20" i="1"/>
  <c r="AQ20" i="1"/>
  <c r="AO21" i="1"/>
  <c r="AP21" i="1"/>
  <c r="AQ21" i="1"/>
  <c r="AO22" i="1"/>
  <c r="AP22" i="1"/>
  <c r="AQ22" i="1"/>
  <c r="AO23" i="1"/>
  <c r="AP23" i="1"/>
  <c r="AQ23" i="1"/>
  <c r="AO24" i="1"/>
  <c r="AP24" i="1"/>
  <c r="AQ24" i="1"/>
  <c r="AO25" i="1"/>
  <c r="AP25" i="1"/>
  <c r="AQ25" i="1"/>
  <c r="AO26" i="1"/>
  <c r="AP26" i="1"/>
  <c r="AQ26" i="1"/>
  <c r="AO27" i="1"/>
  <c r="AP27" i="1"/>
  <c r="AQ27" i="1"/>
  <c r="AO28" i="1"/>
  <c r="AP28" i="1"/>
  <c r="AQ28" i="1"/>
  <c r="AO29" i="1"/>
  <c r="AP29" i="1"/>
  <c r="AQ29" i="1"/>
  <c r="AO30" i="1"/>
  <c r="AP30" i="1"/>
  <c r="AQ30" i="1"/>
  <c r="AO31" i="1"/>
  <c r="AP31" i="1"/>
  <c r="AQ31" i="1"/>
  <c r="AO32" i="1"/>
  <c r="AP32" i="1"/>
  <c r="AQ32" i="1"/>
  <c r="AO33" i="1"/>
  <c r="AP33" i="1"/>
  <c r="AQ33" i="1"/>
  <c r="AO34" i="1"/>
  <c r="AP34" i="1"/>
  <c r="AQ34" i="1"/>
  <c r="AO35" i="1"/>
  <c r="AP35" i="1"/>
  <c r="AQ35" i="1"/>
  <c r="AO36" i="1"/>
  <c r="AP36" i="1"/>
  <c r="AQ36" i="1"/>
  <c r="AO37" i="1"/>
  <c r="AP37" i="1"/>
  <c r="AQ37" i="1"/>
  <c r="AO38" i="1"/>
  <c r="AP38" i="1"/>
  <c r="AQ38" i="1"/>
  <c r="AO39" i="1"/>
  <c r="AP39" i="1"/>
  <c r="AQ39" i="1"/>
  <c r="AO40" i="1"/>
  <c r="AP40" i="1"/>
  <c r="AQ40" i="1"/>
  <c r="AO41" i="1"/>
  <c r="AP41" i="1"/>
  <c r="AQ41" i="1"/>
  <c r="AO42" i="1"/>
  <c r="AP42" i="1"/>
  <c r="AQ42" i="1"/>
  <c r="AO43" i="1"/>
  <c r="AP43" i="1"/>
  <c r="AQ43" i="1"/>
  <c r="AO44" i="1"/>
  <c r="AP44" i="1"/>
  <c r="AQ44" i="1"/>
  <c r="AO45" i="1"/>
  <c r="AP45" i="1"/>
  <c r="AQ45" i="1"/>
  <c r="AO46" i="1"/>
  <c r="AP46" i="1"/>
  <c r="AQ46" i="1"/>
  <c r="AO47" i="1"/>
  <c r="AP47" i="1"/>
  <c r="AQ47" i="1"/>
  <c r="AO48" i="1"/>
  <c r="AP48" i="1"/>
  <c r="AQ48" i="1"/>
  <c r="AO49" i="1"/>
  <c r="AP49" i="1"/>
  <c r="AQ49" i="1"/>
  <c r="AO50" i="1"/>
  <c r="AP50" i="1"/>
  <c r="AQ50" i="1"/>
  <c r="AO51" i="1"/>
  <c r="AP51" i="1"/>
  <c r="AQ51" i="1"/>
  <c r="AO52" i="1"/>
  <c r="AP52" i="1"/>
  <c r="AQ52" i="1"/>
  <c r="AO53" i="1"/>
  <c r="AP53" i="1"/>
  <c r="AQ53" i="1"/>
  <c r="AO54" i="1"/>
  <c r="AP54" i="1"/>
  <c r="AQ54" i="1"/>
  <c r="AO55" i="1"/>
  <c r="AP55" i="1"/>
  <c r="AQ55" i="1"/>
  <c r="AO56" i="1"/>
  <c r="AP56" i="1"/>
  <c r="AQ56" i="1"/>
  <c r="AO57" i="1"/>
  <c r="AP57" i="1"/>
  <c r="AQ57" i="1"/>
  <c r="AO58" i="1"/>
  <c r="AP58" i="1"/>
  <c r="AQ58" i="1"/>
  <c r="AO59" i="1"/>
  <c r="AP59" i="1"/>
  <c r="AQ59" i="1"/>
  <c r="AO60" i="1"/>
  <c r="AP60" i="1"/>
  <c r="AQ60" i="1"/>
  <c r="AO61" i="1"/>
  <c r="AP61" i="1"/>
  <c r="AQ61" i="1"/>
  <c r="AO62" i="1"/>
  <c r="AP62" i="1"/>
  <c r="AQ62" i="1"/>
  <c r="AO63" i="1"/>
  <c r="AP63" i="1"/>
  <c r="AQ63" i="1"/>
  <c r="AO64" i="1"/>
  <c r="AP64" i="1"/>
  <c r="AQ64" i="1"/>
  <c r="AO65" i="1"/>
  <c r="AP65" i="1"/>
  <c r="AQ65" i="1"/>
  <c r="AO66" i="1"/>
  <c r="AP66" i="1"/>
  <c r="AQ66" i="1"/>
  <c r="AO67" i="1"/>
  <c r="AP67" i="1"/>
  <c r="AQ67" i="1"/>
  <c r="AO68" i="1"/>
  <c r="AP68" i="1"/>
  <c r="AQ68" i="1"/>
  <c r="AO69" i="1"/>
  <c r="AP69" i="1"/>
  <c r="AQ69" i="1"/>
  <c r="AO70" i="1"/>
  <c r="AP70" i="1"/>
  <c r="AQ70" i="1"/>
  <c r="AO71" i="1"/>
  <c r="AP71" i="1"/>
  <c r="AQ71" i="1"/>
  <c r="AO72" i="1"/>
  <c r="AP72" i="1"/>
  <c r="AQ72" i="1"/>
  <c r="AO73" i="1"/>
  <c r="AP73" i="1"/>
  <c r="AQ73" i="1"/>
  <c r="AO74" i="1"/>
  <c r="AP74" i="1"/>
  <c r="AQ74" i="1"/>
  <c r="AO75" i="1"/>
  <c r="AP75" i="1"/>
  <c r="AQ75" i="1"/>
  <c r="AO76" i="1"/>
  <c r="AP76" i="1"/>
  <c r="AQ76" i="1"/>
  <c r="AO77" i="1"/>
  <c r="AP77" i="1"/>
  <c r="AQ77" i="1"/>
  <c r="AO78" i="1"/>
  <c r="AP78" i="1"/>
  <c r="AQ78" i="1"/>
  <c r="AO79" i="1"/>
  <c r="AP79" i="1"/>
  <c r="AQ79" i="1"/>
  <c r="AO80" i="1"/>
  <c r="AP80" i="1"/>
  <c r="AQ80" i="1"/>
  <c r="AO81" i="1"/>
  <c r="AP81" i="1"/>
  <c r="AQ81" i="1"/>
  <c r="AO82" i="1"/>
  <c r="AP82" i="1"/>
  <c r="AQ82" i="1"/>
  <c r="AO83" i="1"/>
  <c r="AP83" i="1"/>
  <c r="AQ83" i="1"/>
  <c r="AO84" i="1"/>
  <c r="AP84" i="1"/>
  <c r="AQ84" i="1"/>
  <c r="AO85" i="1"/>
  <c r="AP85" i="1"/>
  <c r="AQ85" i="1"/>
  <c r="AO86" i="1"/>
  <c r="AP86" i="1"/>
  <c r="AQ86" i="1"/>
  <c r="AO87" i="1"/>
  <c r="AP87" i="1"/>
  <c r="AQ87" i="1"/>
  <c r="AO88" i="1"/>
  <c r="AP88" i="1"/>
  <c r="AQ88" i="1"/>
  <c r="AO89" i="1"/>
  <c r="AP89" i="1"/>
  <c r="AQ89" i="1"/>
  <c r="AO90" i="1"/>
  <c r="AP90" i="1"/>
  <c r="AQ90" i="1"/>
  <c r="AO91" i="1"/>
  <c r="AP91" i="1"/>
  <c r="AQ91" i="1"/>
  <c r="AO92" i="1"/>
  <c r="AP92" i="1"/>
  <c r="AQ92" i="1"/>
  <c r="AO93" i="1"/>
  <c r="AP93" i="1"/>
  <c r="AQ93" i="1"/>
  <c r="AO94" i="1"/>
  <c r="AP94" i="1"/>
  <c r="AQ94" i="1"/>
  <c r="AO95" i="1"/>
  <c r="AP95" i="1"/>
  <c r="AQ95" i="1"/>
  <c r="AO96" i="1"/>
  <c r="AP96" i="1"/>
  <c r="AQ96" i="1"/>
  <c r="AO97" i="1"/>
  <c r="AP97" i="1"/>
  <c r="AQ97" i="1"/>
  <c r="AO98" i="1"/>
  <c r="AP98" i="1"/>
  <c r="AQ98" i="1"/>
  <c r="AO99" i="1"/>
  <c r="AP99" i="1"/>
  <c r="AQ99" i="1"/>
  <c r="AO100" i="1"/>
  <c r="AP100" i="1"/>
  <c r="AQ100" i="1"/>
  <c r="AO101" i="1"/>
  <c r="AP101" i="1"/>
  <c r="AQ101" i="1"/>
  <c r="AO102" i="1"/>
  <c r="AP102" i="1"/>
  <c r="AQ102" i="1"/>
  <c r="AQ3" i="1"/>
  <c r="AP3" i="1"/>
  <c r="AO3" i="1"/>
  <c r="AL4" i="1"/>
  <c r="AM4" i="1"/>
  <c r="AN4" i="1"/>
  <c r="AN3" i="1"/>
  <c r="AM3" i="1"/>
  <c r="AL3" i="1"/>
  <c r="AE3" i="1"/>
  <c r="AD3" i="1"/>
  <c r="AC3" i="1"/>
  <c r="AB3" i="1"/>
  <c r="Z4" i="1"/>
  <c r="Z3" i="1"/>
  <c r="T5" i="1"/>
  <c r="T4" i="1"/>
  <c r="W13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4" i="1"/>
  <c r="W7" i="1" s="1"/>
  <c r="W6" i="1"/>
  <c r="AR4" i="1" l="1"/>
  <c r="AT4" i="1"/>
  <c r="AW4" i="1" s="1"/>
  <c r="AU4" i="1"/>
  <c r="BG87" i="1"/>
  <c r="BG69" i="1"/>
  <c r="BG50" i="1"/>
  <c r="BG40" i="1"/>
  <c r="BG58" i="1"/>
  <c r="BG48" i="1"/>
  <c r="BG31" i="1"/>
  <c r="BG13" i="1"/>
  <c r="BG85" i="1"/>
  <c r="BG75" i="1"/>
  <c r="BG66" i="1"/>
  <c r="BG56" i="1"/>
  <c r="BG21" i="1"/>
  <c r="BG11" i="1"/>
  <c r="BG93" i="1"/>
  <c r="BG74" i="1"/>
  <c r="BG64" i="1"/>
  <c r="BG47" i="1"/>
  <c r="BG29" i="1"/>
  <c r="BG10" i="1"/>
  <c r="BG98" i="1"/>
  <c r="BG88" i="1"/>
  <c r="BG53" i="1"/>
  <c r="BG34" i="1"/>
  <c r="BG24" i="1"/>
  <c r="BH98" i="1"/>
  <c r="BH74" i="1"/>
  <c r="BH66" i="1"/>
  <c r="BH42" i="1"/>
  <c r="BH18" i="1"/>
  <c r="BG5" i="1"/>
  <c r="BG95" i="1"/>
  <c r="BG79" i="1"/>
  <c r="BG71" i="1"/>
  <c r="BG63" i="1"/>
  <c r="BG55" i="1"/>
  <c r="BG39" i="1"/>
  <c r="BG23" i="1"/>
  <c r="BG15" i="1"/>
  <c r="BG7" i="1"/>
  <c r="BI100" i="1"/>
  <c r="BH95" i="1"/>
  <c r="BI92" i="1"/>
  <c r="BH87" i="1"/>
  <c r="BI84" i="1"/>
  <c r="BH79" i="1"/>
  <c r="BI76" i="1"/>
  <c r="BH71" i="1"/>
  <c r="BI68" i="1"/>
  <c r="BH63" i="1"/>
  <c r="BI60" i="1"/>
  <c r="BH55" i="1"/>
  <c r="BI52" i="1"/>
  <c r="BH47" i="1"/>
  <c r="BI44" i="1"/>
  <c r="BH39" i="1"/>
  <c r="BI36" i="1"/>
  <c r="BH31" i="1"/>
  <c r="BI28" i="1"/>
  <c r="BH23" i="1"/>
  <c r="BI20" i="1"/>
  <c r="BH15" i="1"/>
  <c r="BI12" i="1"/>
  <c r="BH7" i="1"/>
  <c r="BH72" i="1"/>
  <c r="BH90" i="1"/>
  <c r="BH58" i="1"/>
  <c r="BH50" i="1"/>
  <c r="BH10" i="1"/>
  <c r="BG100" i="1"/>
  <c r="BG92" i="1"/>
  <c r="BG52" i="1"/>
  <c r="BG44" i="1"/>
  <c r="BG20" i="1"/>
  <c r="BI4" i="1"/>
  <c r="BH100" i="1"/>
  <c r="BI97" i="1"/>
  <c r="BH92" i="1"/>
  <c r="BI89" i="1"/>
  <c r="BH84" i="1"/>
  <c r="BI81" i="1"/>
  <c r="BH76" i="1"/>
  <c r="BI73" i="1"/>
  <c r="BH68" i="1"/>
  <c r="BI65" i="1"/>
  <c r="BH60" i="1"/>
  <c r="BI57" i="1"/>
  <c r="BH52" i="1"/>
  <c r="BI49" i="1"/>
  <c r="BH44" i="1"/>
  <c r="BI41" i="1"/>
  <c r="BH36" i="1"/>
  <c r="BI33" i="1"/>
  <c r="BH28" i="1"/>
  <c r="BI25" i="1"/>
  <c r="BH20" i="1"/>
  <c r="BI17" i="1"/>
  <c r="BH12" i="1"/>
  <c r="BI9" i="1"/>
  <c r="BH26" i="1"/>
  <c r="BH102" i="1"/>
  <c r="BG97" i="1"/>
  <c r="BG81" i="1"/>
  <c r="BI59" i="1"/>
  <c r="BG57" i="1"/>
  <c r="BH54" i="1"/>
  <c r="BI51" i="1"/>
  <c r="BG33" i="1"/>
  <c r="BG17" i="1"/>
  <c r="BH14" i="1"/>
  <c r="BI102" i="1"/>
  <c r="BH97" i="1"/>
  <c r="BI94" i="1"/>
  <c r="BH89" i="1"/>
  <c r="BI86" i="1"/>
  <c r="BG84" i="1"/>
  <c r="BH81" i="1"/>
  <c r="BI78" i="1"/>
  <c r="BG76" i="1"/>
  <c r="BH73" i="1"/>
  <c r="BI70" i="1"/>
  <c r="BG68" i="1"/>
  <c r="BH65" i="1"/>
  <c r="BI62" i="1"/>
  <c r="BG60" i="1"/>
  <c r="BH57" i="1"/>
  <c r="BI54" i="1"/>
  <c r="BH49" i="1"/>
  <c r="BI46" i="1"/>
  <c r="BH41" i="1"/>
  <c r="BI38" i="1"/>
  <c r="BG36" i="1"/>
  <c r="BH33" i="1"/>
  <c r="BI30" i="1"/>
  <c r="BG28" i="1"/>
  <c r="BH25" i="1"/>
  <c r="BI22" i="1"/>
  <c r="BH17" i="1"/>
  <c r="BI14" i="1"/>
  <c r="BG12" i="1"/>
  <c r="BH9" i="1"/>
  <c r="BI6" i="1"/>
  <c r="BH16" i="1"/>
  <c r="BH82" i="1"/>
  <c r="BG4" i="1"/>
  <c r="BG94" i="1"/>
  <c r="BI80" i="1"/>
  <c r="BG70" i="1"/>
  <c r="BI56" i="1"/>
  <c r="BI40" i="1"/>
  <c r="BG30" i="1"/>
  <c r="BG6" i="1"/>
  <c r="BI99" i="1"/>
  <c r="BH94" i="1"/>
  <c r="BI91" i="1"/>
  <c r="BG89" i="1"/>
  <c r="BH86" i="1"/>
  <c r="BI83" i="1"/>
  <c r="BH78" i="1"/>
  <c r="BI75" i="1"/>
  <c r="BG73" i="1"/>
  <c r="BH70" i="1"/>
  <c r="BI67" i="1"/>
  <c r="BG65" i="1"/>
  <c r="BH62" i="1"/>
  <c r="BG49" i="1"/>
  <c r="BH46" i="1"/>
  <c r="BI43" i="1"/>
  <c r="BG41" i="1"/>
  <c r="BH38" i="1"/>
  <c r="BI35" i="1"/>
  <c r="BH30" i="1"/>
  <c r="BI27" i="1"/>
  <c r="BG25" i="1"/>
  <c r="BH22" i="1"/>
  <c r="BI19" i="1"/>
  <c r="BI11" i="1"/>
  <c r="BG9" i="1"/>
  <c r="BH6" i="1"/>
  <c r="BH34" i="1"/>
  <c r="BH4" i="1"/>
  <c r="BI101" i="1"/>
  <c r="BG99" i="1"/>
  <c r="BI93" i="1"/>
  <c r="BG91" i="1"/>
  <c r="BH88" i="1"/>
  <c r="BI85" i="1"/>
  <c r="BG83" i="1"/>
  <c r="BH80" i="1"/>
  <c r="BI77" i="1"/>
  <c r="BI69" i="1"/>
  <c r="BG67" i="1"/>
  <c r="BI61" i="1"/>
  <c r="BG59" i="1"/>
  <c r="BI53" i="1"/>
  <c r="BG51" i="1"/>
  <c r="BI45" i="1"/>
  <c r="BG43" i="1"/>
  <c r="BI37" i="1"/>
  <c r="BG35" i="1"/>
  <c r="BI29" i="1"/>
  <c r="BG27" i="1"/>
  <c r="BH24" i="1"/>
  <c r="BI21" i="1"/>
  <c r="BG19" i="1"/>
  <c r="BG102" i="1"/>
  <c r="BH99" i="1"/>
  <c r="BI96" i="1"/>
  <c r="BH91" i="1"/>
  <c r="BI88" i="1"/>
  <c r="BG86" i="1"/>
  <c r="BH83" i="1"/>
  <c r="BG78" i="1"/>
  <c r="BH75" i="1"/>
  <c r="BI72" i="1"/>
  <c r="BH67" i="1"/>
  <c r="BI64" i="1"/>
  <c r="BG62" i="1"/>
  <c r="BH59" i="1"/>
  <c r="BG54" i="1"/>
  <c r="BH51" i="1"/>
  <c r="BI48" i="1"/>
  <c r="BG46" i="1"/>
  <c r="BH43" i="1"/>
  <c r="BG38" i="1"/>
  <c r="BH35" i="1"/>
  <c r="BI32" i="1"/>
  <c r="BH27" i="1"/>
  <c r="BI24" i="1"/>
  <c r="BG22" i="1"/>
  <c r="BH19" i="1"/>
  <c r="BI16" i="1"/>
  <c r="BG14" i="1"/>
  <c r="BH11" i="1"/>
  <c r="BI8" i="1"/>
  <c r="BI5" i="1"/>
  <c r="BH96" i="1"/>
  <c r="BH64" i="1"/>
  <c r="BH56" i="1"/>
  <c r="BH48" i="1"/>
  <c r="BH40" i="1"/>
  <c r="BH32" i="1"/>
  <c r="BH8" i="1"/>
  <c r="BH101" i="1"/>
  <c r="BI98" i="1"/>
  <c r="BH93" i="1"/>
  <c r="BI90" i="1"/>
  <c r="BH85" i="1"/>
  <c r="BI82" i="1"/>
  <c r="BH77" i="1"/>
  <c r="BI74" i="1"/>
  <c r="BH69" i="1"/>
  <c r="BI66" i="1"/>
  <c r="BH61" i="1"/>
  <c r="BI58" i="1"/>
  <c r="BH53" i="1"/>
  <c r="BI50" i="1"/>
  <c r="BH45" i="1"/>
  <c r="BI42" i="1"/>
  <c r="BH37" i="1"/>
  <c r="BI34" i="1"/>
  <c r="BH29" i="1"/>
  <c r="BI26" i="1"/>
  <c r="BH21" i="1"/>
  <c r="BI18" i="1"/>
  <c r="BH13" i="1"/>
  <c r="W10" i="1"/>
  <c r="W11" i="1"/>
  <c r="W17" i="1" s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W12" i="1"/>
  <c r="W18" i="1" l="1"/>
  <c r="W16" i="1"/>
  <c r="I4" i="1" s="1"/>
  <c r="I6" i="1" s="1"/>
  <c r="AD31" i="1"/>
  <c r="AD37" i="1"/>
  <c r="AC96" i="1"/>
  <c r="AD44" i="1"/>
  <c r="AC11" i="1"/>
  <c r="AC27" i="1"/>
  <c r="AC43" i="1"/>
  <c r="AC59" i="1"/>
  <c r="AC14" i="1"/>
  <c r="AC30" i="1"/>
  <c r="AD18" i="1"/>
  <c r="AE10" i="1"/>
  <c r="AE26" i="1"/>
  <c r="AE42" i="1"/>
  <c r="AD17" i="1"/>
  <c r="AE9" i="1"/>
  <c r="AE25" i="1"/>
  <c r="AD61" i="1"/>
  <c r="AD91" i="1"/>
  <c r="AD52" i="1"/>
  <c r="AC74" i="1"/>
  <c r="AC90" i="1"/>
  <c r="AE33" i="1"/>
  <c r="AC60" i="1"/>
  <c r="AD90" i="1"/>
  <c r="AE47" i="1"/>
  <c r="AE70" i="1"/>
  <c r="AE86" i="1"/>
  <c r="AE102" i="1"/>
  <c r="AE57" i="1"/>
  <c r="AD89" i="1"/>
  <c r="AD35" i="1"/>
  <c r="AC61" i="1"/>
  <c r="AC79" i="1"/>
  <c r="AC95" i="1"/>
  <c r="AC80" i="1"/>
  <c r="AD80" i="1"/>
  <c r="AD24" i="1"/>
  <c r="AE89" i="1"/>
  <c r="AC48" i="1"/>
  <c r="AE12" i="1"/>
  <c r="AE28" i="1"/>
  <c r="AE44" i="1"/>
  <c r="AE60" i="1"/>
  <c r="AE15" i="1"/>
  <c r="AE31" i="1"/>
  <c r="AD22" i="1"/>
  <c r="AC13" i="1"/>
  <c r="AC29" i="1"/>
  <c r="AC45" i="1"/>
  <c r="AD21" i="1"/>
  <c r="AC12" i="1"/>
  <c r="AD32" i="1"/>
  <c r="AD64" i="1"/>
  <c r="AD95" i="1"/>
  <c r="AE55" i="1"/>
  <c r="AE75" i="1"/>
  <c r="AE91" i="1"/>
  <c r="AC36" i="1"/>
  <c r="AD63" i="1"/>
  <c r="AD94" i="1"/>
  <c r="AD49" i="1"/>
  <c r="AC73" i="1"/>
  <c r="AC89" i="1"/>
  <c r="AD8" i="1"/>
  <c r="AC62" i="1"/>
  <c r="AD93" i="1"/>
  <c r="AE37" i="1"/>
  <c r="AC64" i="1"/>
  <c r="AE80" i="1"/>
  <c r="AE96" i="1"/>
  <c r="AE69" i="1"/>
  <c r="AD68" i="1"/>
  <c r="AE62" i="1"/>
  <c r="AC84" i="1"/>
  <c r="AD88" i="1"/>
  <c r="AC15" i="1"/>
  <c r="AC31" i="1"/>
  <c r="AC47" i="1"/>
  <c r="AC63" i="1"/>
  <c r="AC18" i="1"/>
  <c r="AC34" i="1"/>
  <c r="AD26" i="1"/>
  <c r="AE14" i="1"/>
  <c r="AE30" i="1"/>
  <c r="AE46" i="1"/>
  <c r="AD25" i="1"/>
  <c r="AE13" i="1"/>
  <c r="AE41" i="1"/>
  <c r="AD67" i="1"/>
  <c r="AD99" i="1"/>
  <c r="AE58" i="1"/>
  <c r="AC78" i="1"/>
  <c r="AC94" i="1"/>
  <c r="AD38" i="1"/>
  <c r="AD66" i="1"/>
  <c r="AD98" i="1"/>
  <c r="AD54" i="1"/>
  <c r="AE74" i="1"/>
  <c r="AE90" i="1"/>
  <c r="AD23" i="1"/>
  <c r="AC65" i="1"/>
  <c r="AD97" i="1"/>
  <c r="AE39" i="1"/>
  <c r="AC67" i="1"/>
  <c r="AC83" i="1"/>
  <c r="AC99" i="1"/>
  <c r="AE51" i="1"/>
  <c r="AD56" i="1"/>
  <c r="AD19" i="1"/>
  <c r="AD100" i="1"/>
  <c r="AE16" i="1"/>
  <c r="AE32" i="1"/>
  <c r="AE48" i="1"/>
  <c r="AE64" i="1"/>
  <c r="AE19" i="1"/>
  <c r="AE35" i="1"/>
  <c r="AD30" i="1"/>
  <c r="AC17" i="1"/>
  <c r="AC33" i="1"/>
  <c r="AC49" i="1"/>
  <c r="AD29" i="1"/>
  <c r="AC16" i="1"/>
  <c r="AD43" i="1"/>
  <c r="AD71" i="1"/>
  <c r="AE61" i="1"/>
  <c r="AE79" i="1"/>
  <c r="AE95" i="1"/>
  <c r="AC40" i="1"/>
  <c r="AD70" i="1"/>
  <c r="AD102" i="1"/>
  <c r="AD57" i="1"/>
  <c r="AC77" i="1"/>
  <c r="AC93" i="1"/>
  <c r="AD42" i="1"/>
  <c r="AD69" i="1"/>
  <c r="AD101" i="1"/>
  <c r="AD41" i="1"/>
  <c r="AE68" i="1"/>
  <c r="AE84" i="1"/>
  <c r="AE100" i="1"/>
  <c r="AC24" i="1"/>
  <c r="AE93" i="1"/>
  <c r="AE73" i="1"/>
  <c r="AC19" i="1"/>
  <c r="AC35" i="1"/>
  <c r="AC51" i="1"/>
  <c r="AC6" i="1"/>
  <c r="AC22" i="1"/>
  <c r="AC38" i="1"/>
  <c r="AD34" i="1"/>
  <c r="AE18" i="1"/>
  <c r="AE34" i="1"/>
  <c r="AE50" i="1"/>
  <c r="AD33" i="1"/>
  <c r="AE17" i="1"/>
  <c r="AD50" i="1"/>
  <c r="AD75" i="1"/>
  <c r="AD11" i="1"/>
  <c r="AC66" i="1"/>
  <c r="AC82" i="1"/>
  <c r="AC98" i="1"/>
  <c r="AE45" i="1"/>
  <c r="AD74" i="1"/>
  <c r="AD7" i="1"/>
  <c r="AD60" i="1"/>
  <c r="AE78" i="1"/>
  <c r="AE94" i="1"/>
  <c r="AC44" i="1"/>
  <c r="AD73" i="1"/>
  <c r="AD48" i="1"/>
  <c r="AC71" i="1"/>
  <c r="AC87" i="1"/>
  <c r="AC88" i="1"/>
  <c r="AC68" i="1"/>
  <c r="AD72" i="1"/>
  <c r="AE4" i="1"/>
  <c r="AE20" i="1"/>
  <c r="AE36" i="1"/>
  <c r="AE52" i="1"/>
  <c r="AE7" i="1"/>
  <c r="AE23" i="1"/>
  <c r="AD6" i="1"/>
  <c r="AC5" i="1"/>
  <c r="AC21" i="1"/>
  <c r="AC37" i="1"/>
  <c r="AD5" i="1"/>
  <c r="AC4" i="1"/>
  <c r="AC20" i="1"/>
  <c r="AC52" i="1"/>
  <c r="AD79" i="1"/>
  <c r="AE29" i="1"/>
  <c r="AE67" i="1"/>
  <c r="AE83" i="1"/>
  <c r="AE99" i="1"/>
  <c r="AD47" i="1"/>
  <c r="AD78" i="1"/>
  <c r="AD36" i="1"/>
  <c r="AE63" i="1"/>
  <c r="AC81" i="1"/>
  <c r="AC97" i="1"/>
  <c r="AE49" i="1"/>
  <c r="AD77" i="1"/>
  <c r="AD15" i="1"/>
  <c r="AC50" i="1"/>
  <c r="AE72" i="1"/>
  <c r="AE88" i="1"/>
  <c r="AC100" i="1"/>
  <c r="AC56" i="1"/>
  <c r="AE85" i="1"/>
  <c r="AE8" i="1"/>
  <c r="AE24" i="1"/>
  <c r="AE40" i="1"/>
  <c r="AE56" i="1"/>
  <c r="AE11" i="1"/>
  <c r="AE27" i="1"/>
  <c r="AD14" i="1"/>
  <c r="AC9" i="1"/>
  <c r="AC25" i="1"/>
  <c r="AC41" i="1"/>
  <c r="AD13" i="1"/>
  <c r="AC8" i="1"/>
  <c r="AD16" i="1"/>
  <c r="AD58" i="1"/>
  <c r="AD87" i="1"/>
  <c r="AD45" i="1"/>
  <c r="AE71" i="1"/>
  <c r="AE87" i="1"/>
  <c r="AD12" i="1"/>
  <c r="AC57" i="1"/>
  <c r="AD86" i="1"/>
  <c r="AC42" i="1"/>
  <c r="AC69" i="1"/>
  <c r="AC85" i="1"/>
  <c r="AC101" i="1"/>
  <c r="AE54" i="1"/>
  <c r="AD85" i="1"/>
  <c r="AC32" i="1"/>
  <c r="AC58" i="1"/>
  <c r="AE76" i="1"/>
  <c r="AE92" i="1"/>
  <c r="AE101" i="1"/>
  <c r="AC72" i="1"/>
  <c r="AC23" i="1"/>
  <c r="AE38" i="1"/>
  <c r="AC86" i="1"/>
  <c r="AD76" i="1"/>
  <c r="AD96" i="1"/>
  <c r="AC39" i="1"/>
  <c r="AD9" i="1"/>
  <c r="AC102" i="1"/>
  <c r="AD81" i="1"/>
  <c r="AE81" i="1"/>
  <c r="AD27" i="1"/>
  <c r="AC26" i="1"/>
  <c r="AC75" i="1"/>
  <c r="AD53" i="1"/>
  <c r="AC55" i="1"/>
  <c r="AE5" i="1"/>
  <c r="AC54" i="1"/>
  <c r="AD28" i="1"/>
  <c r="AD84" i="1"/>
  <c r="AE65" i="1"/>
  <c r="AC76" i="1"/>
  <c r="AC10" i="1"/>
  <c r="AE21" i="1"/>
  <c r="AD82" i="1"/>
  <c r="AE53" i="1"/>
  <c r="AE59" i="1"/>
  <c r="AD65" i="1"/>
  <c r="AD39" i="1"/>
  <c r="AE97" i="1"/>
  <c r="AD55" i="1"/>
  <c r="AD40" i="1"/>
  <c r="AE43" i="1"/>
  <c r="AD62" i="1"/>
  <c r="AD10" i="1"/>
  <c r="AD83" i="1"/>
  <c r="AE66" i="1"/>
  <c r="AC91" i="1"/>
  <c r="AE77" i="1"/>
  <c r="AD92" i="1"/>
  <c r="AD46" i="1"/>
  <c r="AD59" i="1"/>
  <c r="AE6" i="1"/>
  <c r="AE82" i="1"/>
  <c r="AC53" i="1"/>
  <c r="AC7" i="1"/>
  <c r="AE22" i="1"/>
  <c r="AC70" i="1"/>
  <c r="AE98" i="1"/>
  <c r="AC28" i="1"/>
  <c r="AD20" i="1"/>
  <c r="AC92" i="1"/>
  <c r="AC46" i="1"/>
  <c r="AD51" i="1"/>
  <c r="AH50" i="1"/>
  <c r="AG6" i="1"/>
  <c r="AH33" i="1"/>
  <c r="AG9" i="1"/>
  <c r="AH13" i="1"/>
  <c r="AH14" i="1"/>
  <c r="AG43" i="1"/>
  <c r="AF58" i="1"/>
  <c r="AF11" i="1"/>
  <c r="AF14" i="1"/>
  <c r="AG81" i="1"/>
  <c r="AH73" i="1"/>
  <c r="AH98" i="1"/>
  <c r="AF87" i="1"/>
  <c r="AF56" i="1"/>
  <c r="AH85" i="1"/>
  <c r="AF57" i="1"/>
  <c r="AH22" i="1"/>
  <c r="AF66" i="1"/>
  <c r="AH95" i="1"/>
  <c r="AF83" i="1"/>
  <c r="AH48" i="1"/>
  <c r="AG13" i="1"/>
  <c r="AF86" i="1"/>
  <c r="AG16" i="1"/>
  <c r="AF85" i="1"/>
  <c r="AG96" i="1"/>
  <c r="AH41" i="1"/>
  <c r="AH66" i="1"/>
  <c r="AF95" i="1"/>
  <c r="AF64" i="1"/>
  <c r="AH29" i="1"/>
  <c r="AG58" i="1"/>
  <c r="AH30" i="1"/>
  <c r="AF10" i="1"/>
  <c r="AF74" i="1"/>
  <c r="AH39" i="1"/>
  <c r="AF27" i="1"/>
  <c r="AH56" i="1"/>
  <c r="AF30" i="1"/>
  <c r="AF94" i="1"/>
  <c r="AH59" i="1"/>
  <c r="AF53" i="1"/>
  <c r="AH9" i="1"/>
  <c r="AG94" i="1"/>
  <c r="AF39" i="1"/>
  <c r="AH4" i="1"/>
  <c r="AF8" i="1"/>
  <c r="AH37" i="1"/>
  <c r="AF9" i="1"/>
  <c r="AF73" i="1"/>
  <c r="AH38" i="1"/>
  <c r="AF18" i="1"/>
  <c r="AH47" i="1"/>
  <c r="AF35" i="1"/>
  <c r="AF99" i="1"/>
  <c r="AH64" i="1"/>
  <c r="AF38" i="1"/>
  <c r="AH67" i="1"/>
  <c r="AG55" i="1"/>
  <c r="AF21" i="1"/>
  <c r="AG54" i="1"/>
  <c r="AG86" i="1"/>
  <c r="AG72" i="1"/>
  <c r="AG64" i="1"/>
  <c r="AG95" i="1"/>
  <c r="AG70" i="1"/>
  <c r="AH12" i="1"/>
  <c r="AF16" i="1"/>
  <c r="AH45" i="1"/>
  <c r="AG10" i="1"/>
  <c r="AF17" i="1"/>
  <c r="AH46" i="1"/>
  <c r="AG11" i="1"/>
  <c r="AF26" i="1"/>
  <c r="AH55" i="1"/>
  <c r="AG20" i="1"/>
  <c r="AF43" i="1"/>
  <c r="AH72" i="1"/>
  <c r="AG39" i="1"/>
  <c r="AH81" i="1"/>
  <c r="AG62" i="1"/>
  <c r="AF44" i="1"/>
  <c r="AG38" i="1"/>
  <c r="AG14" i="1"/>
  <c r="AG33" i="1"/>
  <c r="AG93" i="1"/>
  <c r="AH20" i="1"/>
  <c r="AH84" i="1"/>
  <c r="AF24" i="1"/>
  <c r="AH53" i="1"/>
  <c r="AG18" i="1"/>
  <c r="AF25" i="1"/>
  <c r="AH54" i="1"/>
  <c r="AG19" i="1"/>
  <c r="AF34" i="1"/>
  <c r="AH63" i="1"/>
  <c r="AG28" i="1"/>
  <c r="AG97" i="1"/>
  <c r="AF20" i="1"/>
  <c r="AF45" i="1"/>
  <c r="AG31" i="1"/>
  <c r="AF5" i="1"/>
  <c r="AF77" i="1"/>
  <c r="AH97" i="1"/>
  <c r="AF7" i="1"/>
  <c r="AF71" i="1"/>
  <c r="AH36" i="1"/>
  <c r="AH100" i="1"/>
  <c r="AF40" i="1"/>
  <c r="AH5" i="1"/>
  <c r="AH69" i="1"/>
  <c r="AG34" i="1"/>
  <c r="AF41" i="1"/>
  <c r="AH6" i="1"/>
  <c r="AH70" i="1"/>
  <c r="AF32" i="1"/>
  <c r="AG35" i="1"/>
  <c r="AG44" i="1"/>
  <c r="AF62" i="1"/>
  <c r="AG63" i="1"/>
  <c r="AG102" i="1"/>
  <c r="AG46" i="1"/>
  <c r="AH57" i="1"/>
  <c r="AH62" i="1"/>
  <c r="AG48" i="1"/>
  <c r="AF13" i="1"/>
  <c r="AF29" i="1"/>
  <c r="AG52" i="1"/>
  <c r="AF52" i="1"/>
  <c r="AF96" i="1"/>
  <c r="AF42" i="1"/>
  <c r="AF51" i="1"/>
  <c r="AH96" i="1"/>
  <c r="AF70" i="1"/>
  <c r="AH91" i="1"/>
  <c r="AH10" i="1"/>
  <c r="AG67" i="1"/>
  <c r="AG88" i="1"/>
  <c r="AG77" i="1"/>
  <c r="AF100" i="1"/>
  <c r="AG23" i="1"/>
  <c r="AG82" i="1"/>
  <c r="AH25" i="1"/>
  <c r="AH15" i="1"/>
  <c r="AH16" i="1"/>
  <c r="AH27" i="1"/>
  <c r="AG78" i="1"/>
  <c r="AG84" i="1"/>
  <c r="AH26" i="1"/>
  <c r="AG57" i="1"/>
  <c r="AH17" i="1"/>
  <c r="AF12" i="1"/>
  <c r="AG76" i="1"/>
  <c r="AH61" i="1"/>
  <c r="AF50" i="1"/>
  <c r="AF59" i="1"/>
  <c r="AG37" i="1"/>
  <c r="AH11" i="1"/>
  <c r="AH99" i="1"/>
  <c r="AF93" i="1"/>
  <c r="AH49" i="1"/>
  <c r="AG69" i="1"/>
  <c r="AF68" i="1"/>
  <c r="AH90" i="1"/>
  <c r="AG74" i="1"/>
  <c r="AF92" i="1"/>
  <c r="AH7" i="1"/>
  <c r="AH19" i="1"/>
  <c r="AG100" i="1"/>
  <c r="AG99" i="1"/>
  <c r="AG66" i="1"/>
  <c r="AF60" i="1"/>
  <c r="AG26" i="1"/>
  <c r="AF67" i="1"/>
  <c r="AG45" i="1"/>
  <c r="AG8" i="1"/>
  <c r="AH58" i="1"/>
  <c r="AF33" i="1"/>
  <c r="AG91" i="1"/>
  <c r="AF84" i="1"/>
  <c r="AH79" i="1"/>
  <c r="AH43" i="1"/>
  <c r="AG85" i="1"/>
  <c r="AG24" i="1"/>
  <c r="AF28" i="1"/>
  <c r="AH32" i="1"/>
  <c r="AG47" i="1"/>
  <c r="AG22" i="1"/>
  <c r="AF37" i="1"/>
  <c r="AF63" i="1"/>
  <c r="AF97" i="1"/>
  <c r="AH71" i="1"/>
  <c r="AH24" i="1"/>
  <c r="AF6" i="1"/>
  <c r="AH35" i="1"/>
  <c r="AG40" i="1"/>
  <c r="AG101" i="1"/>
  <c r="AG87" i="1"/>
  <c r="AG60" i="1"/>
  <c r="AG83" i="1"/>
  <c r="AF61" i="1"/>
  <c r="AG41" i="1"/>
  <c r="AH42" i="1"/>
  <c r="AH28" i="1"/>
  <c r="AF46" i="1"/>
  <c r="AG61" i="1"/>
  <c r="AG75" i="1"/>
  <c r="AG15" i="1"/>
  <c r="AH74" i="1"/>
  <c r="AH92" i="1"/>
  <c r="AG27" i="1"/>
  <c r="AG36" i="1"/>
  <c r="AH80" i="1"/>
  <c r="AF54" i="1"/>
  <c r="AH75" i="1"/>
  <c r="AG56" i="1"/>
  <c r="AG92" i="1"/>
  <c r="AG25" i="1"/>
  <c r="AG59" i="1"/>
  <c r="AG98" i="1"/>
  <c r="AH89" i="1"/>
  <c r="AH88" i="1"/>
  <c r="AH83" i="1"/>
  <c r="AG68" i="1"/>
  <c r="AH65" i="1"/>
  <c r="AG90" i="1"/>
  <c r="I7" i="1" l="1"/>
  <c r="AL5" i="1"/>
  <c r="AM5" i="1"/>
  <c r="T6" i="1"/>
  <c r="AN5" i="1"/>
  <c r="AG30" i="1"/>
  <c r="AG3" i="1"/>
  <c r="AF3" i="1"/>
  <c r="AI3" i="1" s="1"/>
  <c r="AH3" i="1"/>
  <c r="AH82" i="1"/>
  <c r="AF89" i="1"/>
  <c r="AI89" i="1" s="1"/>
  <c r="AF55" i="1"/>
  <c r="AG53" i="1"/>
  <c r="AF90" i="1"/>
  <c r="AF80" i="1"/>
  <c r="AF101" i="1"/>
  <c r="AI101" i="1" s="1"/>
  <c r="AG32" i="1"/>
  <c r="AG12" i="1"/>
  <c r="AH101" i="1"/>
  <c r="AH34" i="1"/>
  <c r="AK34" i="1" s="1"/>
  <c r="AG21" i="1"/>
  <c r="AH94" i="1"/>
  <c r="AH60" i="1"/>
  <c r="AG73" i="1"/>
  <c r="AJ73" i="1" s="1"/>
  <c r="AF19" i="1"/>
  <c r="AI19" i="1" s="1"/>
  <c r="AH21" i="1"/>
  <c r="AF78" i="1"/>
  <c r="AG42" i="1"/>
  <c r="AG89" i="1"/>
  <c r="AH76" i="1"/>
  <c r="AF76" i="1"/>
  <c r="AF102" i="1"/>
  <c r="AI102" i="1" s="1"/>
  <c r="AF82" i="1"/>
  <c r="AF72" i="1"/>
  <c r="AG80" i="1"/>
  <c r="AF91" i="1"/>
  <c r="AI91" i="1" s="1"/>
  <c r="AF65" i="1"/>
  <c r="AF31" i="1"/>
  <c r="AH51" i="1"/>
  <c r="AH31" i="1"/>
  <c r="AK31" i="1" s="1"/>
  <c r="AH52" i="1"/>
  <c r="AH40" i="1"/>
  <c r="AF48" i="1"/>
  <c r="AG49" i="1"/>
  <c r="AF98" i="1"/>
  <c r="AF88" i="1"/>
  <c r="AF69" i="1"/>
  <c r="AH8" i="1"/>
  <c r="AF81" i="1"/>
  <c r="AF47" i="1"/>
  <c r="AG71" i="1"/>
  <c r="AG29" i="1"/>
  <c r="AH102" i="1"/>
  <c r="AH68" i="1"/>
  <c r="AG65" i="1"/>
  <c r="AG4" i="1"/>
  <c r="AJ4" i="1" s="1"/>
  <c r="AH93" i="1"/>
  <c r="AK93" i="1" s="1"/>
  <c r="AG7" i="1"/>
  <c r="AF22" i="1"/>
  <c r="AH86" i="1"/>
  <c r="AF23" i="1"/>
  <c r="AH23" i="1"/>
  <c r="AF79" i="1"/>
  <c r="AG50" i="1"/>
  <c r="AF36" i="1"/>
  <c r="AI36" i="1" s="1"/>
  <c r="AG5" i="1"/>
  <c r="AH78" i="1"/>
  <c r="AH44" i="1"/>
  <c r="AF4" i="1"/>
  <c r="AI4" i="1" s="1"/>
  <c r="AG79" i="1"/>
  <c r="AF75" i="1"/>
  <c r="AF49" i="1"/>
  <c r="AF15" i="1"/>
  <c r="AI15" i="1" s="1"/>
  <c r="AG51" i="1"/>
  <c r="AJ51" i="1" s="1"/>
  <c r="AG17" i="1"/>
  <c r="AH18" i="1"/>
  <c r="AH87" i="1"/>
  <c r="AH77" i="1"/>
  <c r="AK77" i="1" s="1"/>
  <c r="AA22" i="1"/>
  <c r="AA54" i="1"/>
  <c r="AA17" i="1"/>
  <c r="Z8" i="1"/>
  <c r="Z24" i="1"/>
  <c r="AA12" i="1"/>
  <c r="AA44" i="1"/>
  <c r="AJ44" i="1" s="1"/>
  <c r="Z15" i="1"/>
  <c r="Z31" i="1"/>
  <c r="AB11" i="1"/>
  <c r="Z49" i="1"/>
  <c r="Z73" i="1"/>
  <c r="Z89" i="1"/>
  <c r="AB6" i="1"/>
  <c r="AK6" i="1" s="1"/>
  <c r="Z42" i="1"/>
  <c r="AI42" i="1" s="1"/>
  <c r="Z65" i="1"/>
  <c r="AA97" i="1"/>
  <c r="Z44" i="1"/>
  <c r="Z68" i="1"/>
  <c r="Z84" i="1"/>
  <c r="Z100" i="1"/>
  <c r="Z34" i="1"/>
  <c r="AI34" i="1" s="1"/>
  <c r="AB62" i="1"/>
  <c r="AK62" i="1" s="1"/>
  <c r="AA92" i="1"/>
  <c r="AB34" i="1"/>
  <c r="AB59" i="1"/>
  <c r="AB76" i="1"/>
  <c r="AB92" i="1"/>
  <c r="AB43" i="1"/>
  <c r="Z66" i="1"/>
  <c r="AI66" i="1" s="1"/>
  <c r="AA98" i="1"/>
  <c r="AJ98" i="1" s="1"/>
  <c r="AB58" i="1"/>
  <c r="AA95" i="1"/>
  <c r="Z94" i="1"/>
  <c r="AB95" i="1"/>
  <c r="AA41" i="1"/>
  <c r="Z10" i="1"/>
  <c r="AA62" i="1"/>
  <c r="AJ62" i="1" s="1"/>
  <c r="AA25" i="1"/>
  <c r="AJ25" i="1" s="1"/>
  <c r="Z12" i="1"/>
  <c r="Z28" i="1"/>
  <c r="AA20" i="1"/>
  <c r="Z19" i="1"/>
  <c r="Z35" i="1"/>
  <c r="AA57" i="1"/>
  <c r="Z93" i="1"/>
  <c r="AI93" i="1" s="1"/>
  <c r="AA49" i="1"/>
  <c r="AB7" i="1"/>
  <c r="AA51" i="1"/>
  <c r="Z88" i="1"/>
  <c r="AB44" i="1"/>
  <c r="AA68" i="1"/>
  <c r="AA39" i="1"/>
  <c r="Z64" i="1"/>
  <c r="AI64" i="1" s="1"/>
  <c r="AB96" i="1"/>
  <c r="AK96" i="1" s="1"/>
  <c r="Z47" i="1"/>
  <c r="AA74" i="1"/>
  <c r="Z45" i="1"/>
  <c r="Z78" i="1"/>
  <c r="AB14" i="1"/>
  <c r="Z43" i="1"/>
  <c r="AB35" i="1"/>
  <c r="Z5" i="1"/>
  <c r="AI5" i="1" s="1"/>
  <c r="AA33" i="1"/>
  <c r="Z32" i="1"/>
  <c r="AA11" i="1"/>
  <c r="AA63" i="1"/>
  <c r="Z33" i="1"/>
  <c r="AA23" i="1"/>
  <c r="Z92" i="1"/>
  <c r="AB51" i="1"/>
  <c r="AB46" i="1"/>
  <c r="AB100" i="1"/>
  <c r="AB55" i="1"/>
  <c r="Z58" i="1"/>
  <c r="AA67" i="1"/>
  <c r="AA13" i="1"/>
  <c r="AA8" i="1"/>
  <c r="AJ8" i="1" s="1"/>
  <c r="Z6" i="1"/>
  <c r="AI6" i="1" s="1"/>
  <c r="AB86" i="1"/>
  <c r="AB63" i="1"/>
  <c r="AB42" i="1"/>
  <c r="AB97" i="1"/>
  <c r="AA88" i="1"/>
  <c r="Z75" i="1"/>
  <c r="AA26" i="1"/>
  <c r="AJ26" i="1" s="1"/>
  <c r="AA58" i="1"/>
  <c r="AJ58" i="1" s="1"/>
  <c r="AA21" i="1"/>
  <c r="AB9" i="1"/>
  <c r="AB25" i="1"/>
  <c r="AA16" i="1"/>
  <c r="AA48" i="1"/>
  <c r="AB16" i="1"/>
  <c r="AB32" i="1"/>
  <c r="Z22" i="1"/>
  <c r="AI22" i="1" s="1"/>
  <c r="Z54" i="1"/>
  <c r="AB74" i="1"/>
  <c r="AB90" i="1"/>
  <c r="Z17" i="1"/>
  <c r="AB47" i="1"/>
  <c r="AA69" i="1"/>
  <c r="AA101" i="1"/>
  <c r="AJ101" i="1" s="1"/>
  <c r="AB49" i="1"/>
  <c r="AK49" i="1" s="1"/>
  <c r="AB69" i="1"/>
  <c r="AB85" i="1"/>
  <c r="AB101" i="1"/>
  <c r="Z39" i="1"/>
  <c r="AB65" i="1"/>
  <c r="AA96" i="1"/>
  <c r="Z37" i="1"/>
  <c r="Z61" i="1"/>
  <c r="AI61" i="1" s="1"/>
  <c r="Z79" i="1"/>
  <c r="Z95" i="1"/>
  <c r="AA45" i="1"/>
  <c r="AA70" i="1"/>
  <c r="AA102" i="1"/>
  <c r="Z52" i="1"/>
  <c r="AA79" i="1"/>
  <c r="AB83" i="1"/>
  <c r="AK83" i="1" s="1"/>
  <c r="AA43" i="1"/>
  <c r="AB31" i="1"/>
  <c r="AA91" i="1"/>
  <c r="AA30" i="1"/>
  <c r="AA52" i="1"/>
  <c r="Z29" i="1"/>
  <c r="Z77" i="1"/>
  <c r="AB22" i="1"/>
  <c r="AK22" i="1" s="1"/>
  <c r="AA73" i="1"/>
  <c r="Z72" i="1"/>
  <c r="AA100" i="1"/>
  <c r="AB80" i="1"/>
  <c r="Z102" i="1"/>
  <c r="Z50" i="1"/>
  <c r="AI50" i="1" s="1"/>
  <c r="AA99" i="1"/>
  <c r="AJ99" i="1" s="1"/>
  <c r="AA64" i="1"/>
  <c r="AA83" i="1"/>
  <c r="AA6" i="1"/>
  <c r="Z23" i="1"/>
  <c r="Z81" i="1"/>
  <c r="AA81" i="1"/>
  <c r="Z76" i="1"/>
  <c r="AA76" i="1"/>
  <c r="AJ76" i="1" s="1"/>
  <c r="AB68" i="1"/>
  <c r="AA82" i="1"/>
  <c r="AB61" i="1"/>
  <c r="AA71" i="1"/>
  <c r="AB5" i="1"/>
  <c r="AA40" i="1"/>
  <c r="AA47" i="1"/>
  <c r="AJ47" i="1" s="1"/>
  <c r="AA93" i="1"/>
  <c r="AJ93" i="1" s="1"/>
  <c r="AB81" i="1"/>
  <c r="AA59" i="1"/>
  <c r="AB56" i="1"/>
  <c r="Z25" i="1"/>
  <c r="AA94" i="1"/>
  <c r="AA34" i="1"/>
  <c r="AA66" i="1"/>
  <c r="AJ66" i="1" s="1"/>
  <c r="AA29" i="1"/>
  <c r="AJ29" i="1" s="1"/>
  <c r="AB13" i="1"/>
  <c r="AB29" i="1"/>
  <c r="AA24" i="1"/>
  <c r="AB4" i="1"/>
  <c r="AB20" i="1"/>
  <c r="AA7" i="1"/>
  <c r="Z36" i="1"/>
  <c r="AA60" i="1"/>
  <c r="AJ60" i="1" s="1"/>
  <c r="AB78" i="1"/>
  <c r="AB94" i="1"/>
  <c r="Z26" i="1"/>
  <c r="Z51" i="1"/>
  <c r="AA77" i="1"/>
  <c r="Z18" i="1"/>
  <c r="Z53" i="1"/>
  <c r="AI53" i="1" s="1"/>
  <c r="AB73" i="1"/>
  <c r="AK73" i="1" s="1"/>
  <c r="AB89" i="1"/>
  <c r="Z13" i="1"/>
  <c r="AI13" i="1" s="1"/>
  <c r="Z46" i="1"/>
  <c r="AA72" i="1"/>
  <c r="Z41" i="1"/>
  <c r="Z67" i="1"/>
  <c r="Z83" i="1"/>
  <c r="AI83" i="1" s="1"/>
  <c r="Z99" i="1"/>
  <c r="AB52" i="1"/>
  <c r="AA78" i="1"/>
  <c r="AB91" i="1"/>
  <c r="AA75" i="1"/>
  <c r="AB67" i="1"/>
  <c r="AA87" i="1"/>
  <c r="AJ87" i="1" s="1"/>
  <c r="AA38" i="1"/>
  <c r="AJ38" i="1" s="1"/>
  <c r="Z16" i="1"/>
  <c r="Z7" i="1"/>
  <c r="Z38" i="1"/>
  <c r="Z97" i="1"/>
  <c r="AB54" i="1"/>
  <c r="Z56" i="1"/>
  <c r="AB18" i="1"/>
  <c r="Z14" i="1"/>
  <c r="AI14" i="1" s="1"/>
  <c r="AB84" i="1"/>
  <c r="Z86" i="1"/>
  <c r="AA35" i="1"/>
  <c r="Z98" i="1"/>
  <c r="AA50" i="1"/>
  <c r="AB21" i="1"/>
  <c r="AB28" i="1"/>
  <c r="AK28" i="1" s="1"/>
  <c r="AB70" i="1"/>
  <c r="AK70" i="1" s="1"/>
  <c r="AB40" i="1"/>
  <c r="AA65" i="1"/>
  <c r="AB30" i="1"/>
  <c r="AA31" i="1"/>
  <c r="Z91" i="1"/>
  <c r="AB64" i="1"/>
  <c r="AA28" i="1"/>
  <c r="AJ28" i="1" s="1"/>
  <c r="AA10" i="1"/>
  <c r="AJ10" i="1" s="1"/>
  <c r="AA42" i="1"/>
  <c r="AJ42" i="1" s="1"/>
  <c r="AA5" i="1"/>
  <c r="AA37" i="1"/>
  <c r="AB17" i="1"/>
  <c r="AB33" i="1"/>
  <c r="AK33" i="1" s="1"/>
  <c r="AA32" i="1"/>
  <c r="AB8" i="1"/>
  <c r="AB24" i="1"/>
  <c r="AK24" i="1" s="1"/>
  <c r="AA15" i="1"/>
  <c r="Z40" i="1"/>
  <c r="AB66" i="1"/>
  <c r="AB82" i="1"/>
  <c r="AB98" i="1"/>
  <c r="AB36" i="1"/>
  <c r="AB57" i="1"/>
  <c r="AK57" i="1" s="1"/>
  <c r="AA85" i="1"/>
  <c r="AJ85" i="1" s="1"/>
  <c r="AB26" i="1"/>
  <c r="Z59" i="1"/>
  <c r="AI59" i="1" s="1"/>
  <c r="AB77" i="1"/>
  <c r="AB93" i="1"/>
  <c r="AB23" i="1"/>
  <c r="AA53" i="1"/>
  <c r="AJ53" i="1" s="1"/>
  <c r="AA80" i="1"/>
  <c r="AJ80" i="1" s="1"/>
  <c r="AB19" i="1"/>
  <c r="AK19" i="1" s="1"/>
  <c r="Z48" i="1"/>
  <c r="Z71" i="1"/>
  <c r="Z87" i="1"/>
  <c r="AB10" i="1"/>
  <c r="Z57" i="1"/>
  <c r="AA86" i="1"/>
  <c r="AB75" i="1"/>
  <c r="AK75" i="1" s="1"/>
  <c r="AB37" i="1"/>
  <c r="AK37" i="1" s="1"/>
  <c r="AB79" i="1"/>
  <c r="AA55" i="1"/>
  <c r="AA61" i="1"/>
  <c r="AB87" i="1"/>
  <c r="AB39" i="1"/>
  <c r="AK39" i="1" s="1"/>
  <c r="AA14" i="1"/>
  <c r="AA46" i="1"/>
  <c r="AJ46" i="1" s="1"/>
  <c r="AA9" i="1"/>
  <c r="AJ9" i="1" s="1"/>
  <c r="Z20" i="1"/>
  <c r="AA4" i="1"/>
  <c r="AA36" i="1"/>
  <c r="Z11" i="1"/>
  <c r="AI11" i="1" s="1"/>
  <c r="Z27" i="1"/>
  <c r="AA19" i="1"/>
  <c r="AJ19" i="1" s="1"/>
  <c r="AB45" i="1"/>
  <c r="AK45" i="1" s="1"/>
  <c r="Z69" i="1"/>
  <c r="AI69" i="1" s="1"/>
  <c r="Z85" i="1"/>
  <c r="Z101" i="1"/>
  <c r="AB38" i="1"/>
  <c r="AK38" i="1" s="1"/>
  <c r="AB60" i="1"/>
  <c r="AK60" i="1" s="1"/>
  <c r="AA89" i="1"/>
  <c r="Z30" i="1"/>
  <c r="Z62" i="1"/>
  <c r="AI62" i="1" s="1"/>
  <c r="Z80" i="1"/>
  <c r="Z96" i="1"/>
  <c r="AA27" i="1"/>
  <c r="AA56" i="1"/>
  <c r="AA84" i="1"/>
  <c r="AB27" i="1"/>
  <c r="AK27" i="1" s="1"/>
  <c r="AB53" i="1"/>
  <c r="AK53" i="1" s="1"/>
  <c r="AB72" i="1"/>
  <c r="AK72" i="1" s="1"/>
  <c r="AB88" i="1"/>
  <c r="Z21" i="1"/>
  <c r="Z60" i="1"/>
  <c r="AA90" i="1"/>
  <c r="Z70" i="1"/>
  <c r="AI70" i="1" s="1"/>
  <c r="Z90" i="1"/>
  <c r="AB50" i="1"/>
  <c r="AK50" i="1" s="1"/>
  <c r="AB41" i="1"/>
  <c r="AK41" i="1" s="1"/>
  <c r="Z55" i="1"/>
  <c r="Z82" i="1"/>
  <c r="Z9" i="1"/>
  <c r="AA18" i="1"/>
  <c r="AB12" i="1"/>
  <c r="AB102" i="1"/>
  <c r="AB48" i="1"/>
  <c r="AK48" i="1" s="1"/>
  <c r="AB71" i="1"/>
  <c r="AK71" i="1" s="1"/>
  <c r="Z63" i="1"/>
  <c r="AI63" i="1" s="1"/>
  <c r="Z74" i="1"/>
  <c r="AB99" i="1"/>
  <c r="AB15" i="1"/>
  <c r="AK98" i="1"/>
  <c r="AI23" i="1"/>
  <c r="AK54" i="1"/>
  <c r="AI71" i="1"/>
  <c r="AJ81" i="1"/>
  <c r="AI41" i="1"/>
  <c r="AK52" i="1"/>
  <c r="AI24" i="1"/>
  <c r="AI7" i="1"/>
  <c r="AK4" i="1"/>
  <c r="AK66" i="1"/>
  <c r="AI100" i="1"/>
  <c r="AI81" i="1"/>
  <c r="AK29" i="1"/>
  <c r="AJ70" i="1"/>
  <c r="AK64" i="1"/>
  <c r="AJ65" i="1"/>
  <c r="AJ6" i="1"/>
  <c r="AI28" i="1"/>
  <c r="AJ59" i="1"/>
  <c r="AK81" i="1"/>
  <c r="AJ13" i="1"/>
  <c r="AK40" i="1"/>
  <c r="AJ78" i="1"/>
  <c r="AI20" i="1"/>
  <c r="AK7" i="1"/>
  <c r="AI87" i="1"/>
  <c r="AJ75" i="1"/>
  <c r="AI38" i="1"/>
  <c r="AK79" i="1"/>
  <c r="AI33" i="1"/>
  <c r="AK16" i="1"/>
  <c r="AK13" i="1"/>
  <c r="AK69" i="1"/>
  <c r="AK55" i="1"/>
  <c r="AI48" i="1"/>
  <c r="AJ35" i="1"/>
  <c r="AI60" i="1"/>
  <c r="AK9" i="1"/>
  <c r="AJ82" i="1"/>
  <c r="AI54" i="1"/>
  <c r="AJ15" i="1"/>
  <c r="AK61" i="1"/>
  <c r="AI17" i="1"/>
  <c r="AJ100" i="1"/>
  <c r="AJ97" i="1"/>
  <c r="AI47" i="1"/>
  <c r="AI73" i="1"/>
  <c r="AJ95" i="1"/>
  <c r="AJ22" i="1"/>
  <c r="AK89" i="1"/>
  <c r="AJ89" i="1"/>
  <c r="AJ17" i="1"/>
  <c r="AI43" i="1"/>
  <c r="AJ92" i="1"/>
  <c r="AJ40" i="1"/>
  <c r="AK21" i="1"/>
  <c r="AK5" i="1"/>
  <c r="AI72" i="1"/>
  <c r="AI25" i="1"/>
  <c r="AJ77" i="1"/>
  <c r="AK99" i="1"/>
  <c r="AJ5" i="1"/>
  <c r="AK36" i="1"/>
  <c r="AJ48" i="1"/>
  <c r="AJ74" i="1"/>
  <c r="AK17" i="1"/>
  <c r="AK100" i="1"/>
  <c r="AI77" i="1"/>
  <c r="AJ30" i="1"/>
  <c r="AI65" i="1"/>
  <c r="AI94" i="1"/>
  <c r="AK46" i="1"/>
  <c r="AI31" i="1"/>
  <c r="AK80" i="1"/>
  <c r="AJ64" i="1"/>
  <c r="AJ24" i="1"/>
  <c r="AI90" i="1"/>
  <c r="AK42" i="1"/>
  <c r="AI27" i="1"/>
  <c r="AK43" i="1"/>
  <c r="AJ55" i="1"/>
  <c r="AI10" i="1"/>
  <c r="AI55" i="1"/>
  <c r="AK101" i="1"/>
  <c r="AI85" i="1"/>
  <c r="AJ45" i="1"/>
  <c r="AI9" i="1"/>
  <c r="AK85" i="1"/>
  <c r="AI37" i="1"/>
  <c r="AK20" i="1"/>
  <c r="AK3" i="1"/>
  <c r="AJ33" i="1"/>
  <c r="AI51" i="1"/>
  <c r="AK84" i="1"/>
  <c r="AJ57" i="1"/>
  <c r="AJ71" i="1"/>
  <c r="AK35" i="1"/>
  <c r="AJ56" i="1"/>
  <c r="AJ23" i="1"/>
  <c r="AI78" i="1"/>
  <c r="AK30" i="1"/>
  <c r="AJ94" i="1"/>
  <c r="AJ32" i="1"/>
  <c r="AK15" i="1"/>
  <c r="AK102" i="1"/>
  <c r="AI74" i="1"/>
  <c r="AK26" i="1"/>
  <c r="AK97" i="1"/>
  <c r="AJ3" i="1"/>
  <c r="AI39" i="1"/>
  <c r="AK92" i="1"/>
  <c r="AJ14" i="1"/>
  <c r="AI56" i="1"/>
  <c r="AI97" i="1"/>
  <c r="AK67" i="1"/>
  <c r="AI21" i="1"/>
  <c r="AI98" i="1"/>
  <c r="AI35" i="1"/>
  <c r="AK68" i="1"/>
  <c r="AJ102" i="1"/>
  <c r="AJ43" i="1"/>
  <c r="AK90" i="1"/>
  <c r="AK58" i="1"/>
  <c r="AK14" i="1"/>
  <c r="AJ88" i="1"/>
  <c r="AJ63" i="1"/>
  <c r="AI12" i="1"/>
  <c r="AI80" i="1"/>
  <c r="AK86" i="1"/>
  <c r="AJ52" i="1"/>
  <c r="AK10" i="1"/>
  <c r="AI46" i="1"/>
  <c r="AJ39" i="1"/>
  <c r="AI75" i="1"/>
  <c r="AJ96" i="1"/>
  <c r="AK76" i="1"/>
  <c r="AJ72" i="1"/>
  <c r="AI44" i="1"/>
  <c r="AI82" i="1"/>
  <c r="AJ41" i="1"/>
  <c r="AI16" i="1"/>
  <c r="AI99" i="1"/>
  <c r="AK74" i="1"/>
  <c r="AI84" i="1"/>
  <c r="AJ21" i="1"/>
  <c r="AK44" i="1"/>
  <c r="AI95" i="1"/>
  <c r="AJ91" i="1"/>
  <c r="AJ18" i="1"/>
  <c r="AI96" i="1"/>
  <c r="AI92" i="1"/>
  <c r="AJ83" i="1"/>
  <c r="AI26" i="1"/>
  <c r="AI58" i="1"/>
  <c r="AJ86" i="1"/>
  <c r="AJ16" i="1"/>
  <c r="AK11" i="1"/>
  <c r="AK88" i="1"/>
  <c r="AK63" i="1"/>
  <c r="AJ79" i="1"/>
  <c r="AI68" i="1"/>
  <c r="AK94" i="1"/>
  <c r="AI40" i="1"/>
  <c r="AJ54" i="1"/>
  <c r="AJ67" i="1"/>
  <c r="AK91" i="1"/>
  <c r="AI45" i="1"/>
  <c r="AI79" i="1"/>
  <c r="AK47" i="1"/>
  <c r="AJ61" i="1"/>
  <c r="AI30" i="1"/>
  <c r="AJ37" i="1"/>
  <c r="AK65" i="1"/>
  <c r="AJ20" i="1"/>
  <c r="AK59" i="1"/>
  <c r="AJ84" i="1"/>
  <c r="AJ27" i="1"/>
  <c r="AI86" i="1"/>
  <c r="AI32" i="1"/>
  <c r="AI57" i="1"/>
  <c r="AI8" i="1"/>
  <c r="AK56" i="1"/>
  <c r="AJ36" i="1"/>
  <c r="AI52" i="1"/>
  <c r="AK23" i="1"/>
  <c r="AI88" i="1"/>
  <c r="AK78" i="1"/>
  <c r="AJ11" i="1"/>
  <c r="AJ34" i="1"/>
  <c r="AJ69" i="1"/>
  <c r="AK95" i="1"/>
  <c r="AI49" i="1"/>
  <c r="AK32" i="1"/>
  <c r="AI67" i="1"/>
  <c r="AI18" i="1"/>
  <c r="AJ68" i="1"/>
  <c r="AI29" i="1"/>
  <c r="AK12" i="1"/>
  <c r="AJ90" i="1"/>
  <c r="AK25" i="1"/>
  <c r="AJ31" i="1"/>
  <c r="AR5" i="1" l="1"/>
  <c r="AS5" i="1"/>
  <c r="AT5" i="1"/>
  <c r="AW5" i="1" s="1"/>
  <c r="AV5" i="1"/>
  <c r="AU5" i="1"/>
  <c r="I8" i="1"/>
  <c r="AL6" i="1"/>
  <c r="AM6" i="1"/>
  <c r="AN6" i="1"/>
  <c r="T7" i="1"/>
  <c r="AK18" i="1"/>
  <c r="AK82" i="1"/>
  <c r="AJ49" i="1"/>
  <c r="AK51" i="1"/>
  <c r="AK8" i="1"/>
  <c r="AI76" i="1"/>
  <c r="AJ12" i="1"/>
  <c r="AJ7" i="1"/>
  <c r="AJ50" i="1"/>
  <c r="AK87" i="1"/>
  <c r="AU6" i="1" l="1"/>
  <c r="AR6" i="1"/>
  <c r="AS6" i="1"/>
  <c r="AV6" i="1" s="1"/>
  <c r="AT6" i="1"/>
  <c r="AW6" i="1"/>
  <c r="I9" i="1"/>
  <c r="AM7" i="1"/>
  <c r="AN7" i="1"/>
  <c r="AL7" i="1"/>
  <c r="T8" i="1"/>
  <c r="I10" i="1" l="1"/>
  <c r="AN8" i="1"/>
  <c r="AL8" i="1"/>
  <c r="T9" i="1"/>
  <c r="AM8" i="1"/>
  <c r="AW7" i="1"/>
  <c r="AS7" i="1"/>
  <c r="AV7" i="1" s="1"/>
  <c r="AT7" i="1"/>
  <c r="AR7" i="1"/>
  <c r="AU7" i="1"/>
  <c r="AT8" i="1" l="1"/>
  <c r="AR8" i="1"/>
  <c r="AU8" i="1" s="1"/>
  <c r="AS8" i="1"/>
  <c r="AV8" i="1" s="1"/>
  <c r="AW8" i="1"/>
  <c r="I11" i="1"/>
  <c r="AL9" i="1"/>
  <c r="AM9" i="1"/>
  <c r="T10" i="1"/>
  <c r="AN9" i="1"/>
  <c r="I12" i="1" l="1"/>
  <c r="AL10" i="1"/>
  <c r="AM10" i="1"/>
  <c r="AN10" i="1"/>
  <c r="T11" i="1"/>
  <c r="AW9" i="1"/>
  <c r="AR9" i="1"/>
  <c r="AU9" i="1" s="1"/>
  <c r="AS9" i="1"/>
  <c r="AT9" i="1"/>
  <c r="AV9" i="1"/>
  <c r="AR10" i="1" l="1"/>
  <c r="AS10" i="1"/>
  <c r="AT10" i="1"/>
  <c r="AU10" i="1"/>
  <c r="AW10" i="1"/>
  <c r="AV10" i="1"/>
  <c r="I13" i="1"/>
  <c r="AM11" i="1"/>
  <c r="AN11" i="1"/>
  <c r="AL11" i="1"/>
  <c r="T12" i="1"/>
  <c r="AS11" i="1" l="1"/>
  <c r="AV11" i="1" s="1"/>
  <c r="AT11" i="1"/>
  <c r="AW11" i="1" s="1"/>
  <c r="AR11" i="1"/>
  <c r="AU11" i="1" s="1"/>
  <c r="I14" i="1"/>
  <c r="AL12" i="1"/>
  <c r="AN12" i="1"/>
  <c r="AM12" i="1"/>
  <c r="T13" i="1"/>
  <c r="I15" i="1" l="1"/>
  <c r="AL13" i="1"/>
  <c r="AM13" i="1"/>
  <c r="AN13" i="1"/>
  <c r="T14" i="1"/>
  <c r="AW12" i="1"/>
  <c r="AR12" i="1"/>
  <c r="AU12" i="1" s="1"/>
  <c r="AT12" i="1"/>
  <c r="AS12" i="1"/>
  <c r="AV12" i="1" s="1"/>
  <c r="AR13" i="1" l="1"/>
  <c r="AS13" i="1"/>
  <c r="AT13" i="1"/>
  <c r="AU13" i="1"/>
  <c r="I16" i="1"/>
  <c r="AL14" i="1"/>
  <c r="AM14" i="1"/>
  <c r="AN14" i="1"/>
  <c r="T15" i="1"/>
  <c r="AV13" i="1"/>
  <c r="AW13" i="1"/>
  <c r="AV14" i="1" l="1"/>
  <c r="I17" i="1"/>
  <c r="AM15" i="1"/>
  <c r="AN15" i="1"/>
  <c r="AL15" i="1"/>
  <c r="T16" i="1"/>
  <c r="AW14" i="1"/>
  <c r="AR14" i="1"/>
  <c r="AU14" i="1" s="1"/>
  <c r="AS14" i="1"/>
  <c r="AT14" i="1"/>
  <c r="AS15" i="1" l="1"/>
  <c r="AV15" i="1" s="1"/>
  <c r="AT15" i="1"/>
  <c r="AW15" i="1" s="1"/>
  <c r="AR15" i="1"/>
  <c r="AU15" i="1" s="1"/>
  <c r="I18" i="1"/>
  <c r="AN16" i="1"/>
  <c r="AL16" i="1"/>
  <c r="T17" i="1"/>
  <c r="AM16" i="1"/>
  <c r="I19" i="1" l="1"/>
  <c r="AL17" i="1"/>
  <c r="AM17" i="1"/>
  <c r="AN17" i="1"/>
  <c r="T18" i="1"/>
  <c r="AT16" i="1"/>
  <c r="AW16" i="1" s="1"/>
  <c r="AR16" i="1"/>
  <c r="AU16" i="1" s="1"/>
  <c r="AS16" i="1"/>
  <c r="AV16" i="1" s="1"/>
  <c r="AR17" i="1" l="1"/>
  <c r="AU17" i="1" s="1"/>
  <c r="AS17" i="1"/>
  <c r="AV17" i="1" s="1"/>
  <c r="AT17" i="1"/>
  <c r="I20" i="1"/>
  <c r="AL18" i="1"/>
  <c r="AM18" i="1"/>
  <c r="AN18" i="1"/>
  <c r="T19" i="1"/>
  <c r="AW17" i="1"/>
  <c r="AW18" i="1" l="1"/>
  <c r="AU18" i="1"/>
  <c r="AR18" i="1"/>
  <c r="AS18" i="1"/>
  <c r="AV18" i="1" s="1"/>
  <c r="AT18" i="1"/>
  <c r="I21" i="1"/>
  <c r="AM19" i="1"/>
  <c r="AN19" i="1"/>
  <c r="AL19" i="1"/>
  <c r="T20" i="1"/>
  <c r="I22" i="1" l="1"/>
  <c r="AL20" i="1"/>
  <c r="AN20" i="1"/>
  <c r="AM20" i="1"/>
  <c r="T21" i="1"/>
  <c r="AU19" i="1"/>
  <c r="AS19" i="1"/>
  <c r="AV19" i="1" s="1"/>
  <c r="AT19" i="1"/>
  <c r="AW19" i="1" s="1"/>
  <c r="AR19" i="1"/>
  <c r="I23" i="1" l="1"/>
  <c r="AL21" i="1"/>
  <c r="AM21" i="1"/>
  <c r="AN21" i="1"/>
  <c r="T22" i="1"/>
  <c r="AR20" i="1"/>
  <c r="AU20" i="1" s="1"/>
  <c r="AT20" i="1"/>
  <c r="AW20" i="1" s="1"/>
  <c r="AS20" i="1"/>
  <c r="AV20" i="1" s="1"/>
  <c r="I24" i="1" l="1"/>
  <c r="AL22" i="1"/>
  <c r="AM22" i="1"/>
  <c r="AN22" i="1"/>
  <c r="T23" i="1"/>
  <c r="AR21" i="1"/>
  <c r="AU21" i="1" s="1"/>
  <c r="AS21" i="1"/>
  <c r="AV21" i="1" s="1"/>
  <c r="AT21" i="1"/>
  <c r="AW21" i="1" s="1"/>
  <c r="I25" i="1" l="1"/>
  <c r="AM23" i="1"/>
  <c r="AN23" i="1"/>
  <c r="AL23" i="1"/>
  <c r="T24" i="1"/>
  <c r="AR22" i="1"/>
  <c r="AU22" i="1" s="1"/>
  <c r="AS22" i="1"/>
  <c r="AV22" i="1" s="1"/>
  <c r="AT22" i="1"/>
  <c r="AW22" i="1"/>
  <c r="AS23" i="1" l="1"/>
  <c r="AV23" i="1" s="1"/>
  <c r="AT23" i="1"/>
  <c r="AR23" i="1"/>
  <c r="AU23" i="1"/>
  <c r="AW23" i="1"/>
  <c r="I26" i="1"/>
  <c r="AN24" i="1"/>
  <c r="AL24" i="1"/>
  <c r="T25" i="1"/>
  <c r="AM24" i="1"/>
  <c r="AU24" i="1" l="1"/>
  <c r="I27" i="1"/>
  <c r="AL25" i="1"/>
  <c r="AM25" i="1"/>
  <c r="T26" i="1"/>
  <c r="AN25" i="1"/>
  <c r="AV24" i="1"/>
  <c r="AT24" i="1"/>
  <c r="AW24" i="1" s="1"/>
  <c r="AR24" i="1"/>
  <c r="AS24" i="1"/>
  <c r="AW25" i="1" l="1"/>
  <c r="AR25" i="1"/>
  <c r="AU25" i="1" s="1"/>
  <c r="AS25" i="1"/>
  <c r="AV25" i="1" s="1"/>
  <c r="AT25" i="1"/>
  <c r="I28" i="1"/>
  <c r="AM26" i="1"/>
  <c r="AN26" i="1"/>
  <c r="T27" i="1"/>
  <c r="AL26" i="1"/>
  <c r="I29" i="1" l="1"/>
  <c r="AM27" i="1"/>
  <c r="AN27" i="1"/>
  <c r="AL27" i="1"/>
  <c r="T28" i="1"/>
  <c r="AW26" i="1"/>
  <c r="AR26" i="1"/>
  <c r="AU26" i="1" s="1"/>
  <c r="AS26" i="1"/>
  <c r="AV26" i="1" s="1"/>
  <c r="AT26" i="1"/>
  <c r="AS27" i="1" l="1"/>
  <c r="AV27" i="1" s="1"/>
  <c r="AT27" i="1"/>
  <c r="AW27" i="1" s="1"/>
  <c r="AR27" i="1"/>
  <c r="AU27" i="1"/>
  <c r="I30" i="1"/>
  <c r="AL28" i="1"/>
  <c r="AM28" i="1"/>
  <c r="AN28" i="1"/>
  <c r="T29" i="1"/>
  <c r="AU28" i="1" l="1"/>
  <c r="I31" i="1"/>
  <c r="AL29" i="1"/>
  <c r="AM29" i="1"/>
  <c r="AN29" i="1"/>
  <c r="T30" i="1"/>
  <c r="AV28" i="1"/>
  <c r="AR28" i="1"/>
  <c r="AT28" i="1"/>
  <c r="AW28" i="1" s="1"/>
  <c r="AS28" i="1"/>
  <c r="AR29" i="1" l="1"/>
  <c r="AU29" i="1" s="1"/>
  <c r="AS29" i="1"/>
  <c r="AT29" i="1"/>
  <c r="AW29" i="1"/>
  <c r="AV29" i="1"/>
  <c r="I32" i="1"/>
  <c r="AL30" i="1"/>
  <c r="AM30" i="1"/>
  <c r="AN30" i="1"/>
  <c r="T31" i="1"/>
  <c r="I33" i="1" l="1"/>
  <c r="AN31" i="1"/>
  <c r="AM31" i="1"/>
  <c r="T32" i="1"/>
  <c r="AL31" i="1"/>
  <c r="AR30" i="1"/>
  <c r="AU30" i="1" s="1"/>
  <c r="AS30" i="1"/>
  <c r="AV30" i="1" s="1"/>
  <c r="AT30" i="1"/>
  <c r="AW30" i="1"/>
  <c r="I34" i="1" l="1"/>
  <c r="AN32" i="1"/>
  <c r="AL32" i="1"/>
  <c r="T33" i="1"/>
  <c r="AM32" i="1"/>
  <c r="AS31" i="1"/>
  <c r="AV31" i="1" s="1"/>
  <c r="AT31" i="1"/>
  <c r="AW31" i="1" s="1"/>
  <c r="AR31" i="1"/>
  <c r="AU31" i="1" s="1"/>
  <c r="I35" i="1" l="1"/>
  <c r="AL33" i="1"/>
  <c r="AN33" i="1"/>
  <c r="T34" i="1"/>
  <c r="AM33" i="1"/>
  <c r="AT32" i="1"/>
  <c r="AW32" i="1" s="1"/>
  <c r="AR32" i="1"/>
  <c r="AU32" i="1" s="1"/>
  <c r="AS32" i="1"/>
  <c r="AV32" i="1" s="1"/>
  <c r="AR33" i="1" l="1"/>
  <c r="AU33" i="1" s="1"/>
  <c r="AS33" i="1"/>
  <c r="AV33" i="1" s="1"/>
  <c r="AT33" i="1"/>
  <c r="AW33" i="1"/>
  <c r="I36" i="1"/>
  <c r="T35" i="1"/>
  <c r="AL34" i="1"/>
  <c r="AM34" i="1"/>
  <c r="AN34" i="1"/>
  <c r="I37" i="1" l="1"/>
  <c r="AM35" i="1"/>
  <c r="AN35" i="1"/>
  <c r="AL35" i="1"/>
  <c r="T36" i="1"/>
  <c r="AW34" i="1"/>
  <c r="AR34" i="1"/>
  <c r="AU34" i="1" s="1"/>
  <c r="AS34" i="1"/>
  <c r="AV34" i="1" s="1"/>
  <c r="AT34" i="1"/>
  <c r="AS35" i="1" l="1"/>
  <c r="AT35" i="1"/>
  <c r="AR35" i="1"/>
  <c r="AV35" i="1"/>
  <c r="AU35" i="1"/>
  <c r="AW35" i="1"/>
  <c r="I38" i="1"/>
  <c r="AL36" i="1"/>
  <c r="AM36" i="1"/>
  <c r="AN36" i="1"/>
  <c r="T37" i="1"/>
  <c r="I39" i="1" l="1"/>
  <c r="AL37" i="1"/>
  <c r="T38" i="1"/>
  <c r="AM37" i="1"/>
  <c r="AN37" i="1"/>
  <c r="AR36" i="1"/>
  <c r="AU36" i="1" s="1"/>
  <c r="AT36" i="1"/>
  <c r="AW36" i="1" s="1"/>
  <c r="AS36" i="1"/>
  <c r="AV36" i="1"/>
  <c r="I40" i="1" l="1"/>
  <c r="AL38" i="1"/>
  <c r="AM38" i="1"/>
  <c r="AN38" i="1"/>
  <c r="T39" i="1"/>
  <c r="AW37" i="1"/>
  <c r="AR37" i="1"/>
  <c r="AU37" i="1" s="1"/>
  <c r="AS37" i="1"/>
  <c r="AV37" i="1" s="1"/>
  <c r="AT37" i="1"/>
  <c r="AR38" i="1" l="1"/>
  <c r="AS38" i="1"/>
  <c r="AT38" i="1"/>
  <c r="AW38" i="1" s="1"/>
  <c r="AV38" i="1"/>
  <c r="AU38" i="1"/>
  <c r="I41" i="1"/>
  <c r="AL39" i="1"/>
  <c r="AM39" i="1"/>
  <c r="AN39" i="1"/>
  <c r="T40" i="1"/>
  <c r="I42" i="1" l="1"/>
  <c r="AN40" i="1"/>
  <c r="T41" i="1"/>
  <c r="AL40" i="1"/>
  <c r="AM40" i="1"/>
  <c r="AS39" i="1"/>
  <c r="AV39" i="1" s="1"/>
  <c r="AT39" i="1"/>
  <c r="AW39" i="1" s="1"/>
  <c r="AR39" i="1"/>
  <c r="AU39" i="1" s="1"/>
  <c r="AT40" i="1" l="1"/>
  <c r="AW40" i="1" s="1"/>
  <c r="AR40" i="1"/>
  <c r="AU40" i="1" s="1"/>
  <c r="AS40" i="1"/>
  <c r="AV40" i="1" s="1"/>
  <c r="I43" i="1"/>
  <c r="AL41" i="1"/>
  <c r="T42" i="1"/>
  <c r="AM41" i="1"/>
  <c r="AN41" i="1"/>
  <c r="I44" i="1" l="1"/>
  <c r="T43" i="1"/>
  <c r="AL42" i="1"/>
  <c r="AM42" i="1"/>
  <c r="AN42" i="1"/>
  <c r="AW41" i="1"/>
  <c r="AU41" i="1"/>
  <c r="AV41" i="1"/>
  <c r="AR41" i="1"/>
  <c r="AS41" i="1"/>
  <c r="AT41" i="1"/>
  <c r="AR42" i="1" l="1"/>
  <c r="AS42" i="1"/>
  <c r="AT42" i="1"/>
  <c r="AW42" i="1" s="1"/>
  <c r="AV42" i="1"/>
  <c r="AU42" i="1"/>
  <c r="I45" i="1"/>
  <c r="AM43" i="1"/>
  <c r="AN43" i="1"/>
  <c r="AL43" i="1"/>
  <c r="T44" i="1"/>
  <c r="I46" i="1" l="1"/>
  <c r="AM44" i="1"/>
  <c r="AL44" i="1"/>
  <c r="AN44" i="1"/>
  <c r="T45" i="1"/>
  <c r="AS43" i="1"/>
  <c r="AV43" i="1" s="1"/>
  <c r="AT43" i="1"/>
  <c r="AW43" i="1" s="1"/>
  <c r="AR43" i="1"/>
  <c r="AU43" i="1"/>
  <c r="AR44" i="1" l="1"/>
  <c r="AT44" i="1"/>
  <c r="AS44" i="1"/>
  <c r="AV44" i="1"/>
  <c r="AW44" i="1"/>
  <c r="AU44" i="1"/>
  <c r="I47" i="1"/>
  <c r="AL45" i="1"/>
  <c r="T46" i="1"/>
  <c r="AM45" i="1"/>
  <c r="AN45" i="1"/>
  <c r="I48" i="1" l="1"/>
  <c r="AL46" i="1"/>
  <c r="AM46" i="1"/>
  <c r="AN46" i="1"/>
  <c r="T47" i="1"/>
  <c r="AV45" i="1"/>
  <c r="AR45" i="1"/>
  <c r="AU45" i="1" s="1"/>
  <c r="AS45" i="1"/>
  <c r="AT45" i="1"/>
  <c r="AW45" i="1" s="1"/>
  <c r="AR46" i="1" l="1"/>
  <c r="AS46" i="1"/>
  <c r="AV46" i="1" s="1"/>
  <c r="AT46" i="1"/>
  <c r="AW46" i="1"/>
  <c r="AU46" i="1"/>
  <c r="I49" i="1"/>
  <c r="AL47" i="1"/>
  <c r="AM47" i="1"/>
  <c r="AN47" i="1"/>
  <c r="T48" i="1"/>
  <c r="I50" i="1" l="1"/>
  <c r="AN48" i="1"/>
  <c r="T49" i="1"/>
  <c r="AL48" i="1"/>
  <c r="AM48" i="1"/>
  <c r="AU47" i="1"/>
  <c r="AS47" i="1"/>
  <c r="AV47" i="1" s="1"/>
  <c r="AT47" i="1"/>
  <c r="AW47" i="1" s="1"/>
  <c r="AR47" i="1"/>
  <c r="AT48" i="1" l="1"/>
  <c r="AW48" i="1" s="1"/>
  <c r="AR48" i="1"/>
  <c r="AU48" i="1" s="1"/>
  <c r="AS48" i="1"/>
  <c r="AV48" i="1" s="1"/>
  <c r="I51" i="1"/>
  <c r="AN49" i="1"/>
  <c r="AL49" i="1"/>
  <c r="T50" i="1"/>
  <c r="AM49" i="1"/>
  <c r="I52" i="1" l="1"/>
  <c r="T51" i="1"/>
  <c r="AL50" i="1"/>
  <c r="AM50" i="1"/>
  <c r="AN50" i="1"/>
  <c r="AV49" i="1"/>
  <c r="AW49" i="1"/>
  <c r="AR49" i="1"/>
  <c r="AU49" i="1" s="1"/>
  <c r="AS49" i="1"/>
  <c r="AT49" i="1"/>
  <c r="AR50" i="1" l="1"/>
  <c r="AS50" i="1"/>
  <c r="AT50" i="1"/>
  <c r="AW50" i="1" s="1"/>
  <c r="AV50" i="1"/>
  <c r="AU50" i="1"/>
  <c r="I53" i="1"/>
  <c r="AM51" i="1"/>
  <c r="AN51" i="1"/>
  <c r="T52" i="1"/>
  <c r="AL51" i="1"/>
  <c r="I54" i="1" l="1"/>
  <c r="AL52" i="1"/>
  <c r="AM52" i="1"/>
  <c r="AN52" i="1"/>
  <c r="T53" i="1"/>
  <c r="AS51" i="1"/>
  <c r="AV51" i="1" s="1"/>
  <c r="AT51" i="1"/>
  <c r="AR51" i="1"/>
  <c r="AU51" i="1" s="1"/>
  <c r="AW51" i="1"/>
  <c r="AR52" i="1" l="1"/>
  <c r="AT52" i="1"/>
  <c r="AS52" i="1"/>
  <c r="AV52" i="1" s="1"/>
  <c r="AW52" i="1"/>
  <c r="AU52" i="1"/>
  <c r="I55" i="1"/>
  <c r="AL53" i="1"/>
  <c r="T54" i="1"/>
  <c r="AN53" i="1"/>
  <c r="AM53" i="1"/>
  <c r="I56" i="1" l="1"/>
  <c r="AL54" i="1"/>
  <c r="AM54" i="1"/>
  <c r="AN54" i="1"/>
  <c r="T55" i="1"/>
  <c r="AV53" i="1"/>
  <c r="AU53" i="1"/>
  <c r="AW53" i="1"/>
  <c r="AR53" i="1"/>
  <c r="AS53" i="1"/>
  <c r="AT53" i="1"/>
  <c r="AR54" i="1" l="1"/>
  <c r="AS54" i="1"/>
  <c r="AT54" i="1"/>
  <c r="AU54" i="1"/>
  <c r="AW54" i="1"/>
  <c r="AV54" i="1"/>
  <c r="I57" i="1"/>
  <c r="AL55" i="1"/>
  <c r="AM55" i="1"/>
  <c r="AN55" i="1"/>
  <c r="T56" i="1"/>
  <c r="I58" i="1" l="1"/>
  <c r="AN56" i="1"/>
  <c r="T57" i="1"/>
  <c r="AL56" i="1"/>
  <c r="AM56" i="1"/>
  <c r="AS55" i="1"/>
  <c r="AV55" i="1" s="1"/>
  <c r="AT55" i="1"/>
  <c r="AW55" i="1" s="1"/>
  <c r="AR55" i="1"/>
  <c r="AU55" i="1" s="1"/>
  <c r="AT56" i="1" l="1"/>
  <c r="AR56" i="1"/>
  <c r="AS56" i="1"/>
  <c r="AV56" i="1"/>
  <c r="AU56" i="1"/>
  <c r="AW56" i="1"/>
  <c r="I59" i="1"/>
  <c r="AL57" i="1"/>
  <c r="T58" i="1"/>
  <c r="AM57" i="1"/>
  <c r="AN57" i="1"/>
  <c r="I60" i="1" l="1"/>
  <c r="T59" i="1"/>
  <c r="AL58" i="1"/>
  <c r="AM58" i="1"/>
  <c r="AN58" i="1"/>
  <c r="AV57" i="1"/>
  <c r="AR57" i="1"/>
  <c r="AU57" i="1" s="1"/>
  <c r="AS57" i="1"/>
  <c r="AT57" i="1"/>
  <c r="AW57" i="1" s="1"/>
  <c r="AR58" i="1" l="1"/>
  <c r="AS58" i="1"/>
  <c r="AT58" i="1"/>
  <c r="AW58" i="1"/>
  <c r="AV58" i="1"/>
  <c r="AU58" i="1"/>
  <c r="I61" i="1"/>
  <c r="AM59" i="1"/>
  <c r="AN59" i="1"/>
  <c r="AL59" i="1"/>
  <c r="T60" i="1"/>
  <c r="I62" i="1" l="1"/>
  <c r="AM60" i="1"/>
  <c r="AL60" i="1"/>
  <c r="AN60" i="1"/>
  <c r="T61" i="1"/>
  <c r="AS59" i="1"/>
  <c r="AV59" i="1" s="1"/>
  <c r="AT59" i="1"/>
  <c r="AW59" i="1" s="1"/>
  <c r="AR59" i="1"/>
  <c r="AU59" i="1"/>
  <c r="AR60" i="1" l="1"/>
  <c r="AT60" i="1"/>
  <c r="AS60" i="1"/>
  <c r="AV60" i="1"/>
  <c r="AW60" i="1"/>
  <c r="AU60" i="1"/>
  <c r="I63" i="1"/>
  <c r="AL61" i="1"/>
  <c r="T62" i="1"/>
  <c r="AM61" i="1"/>
  <c r="AN61" i="1"/>
  <c r="I64" i="1" l="1"/>
  <c r="AL62" i="1"/>
  <c r="AM62" i="1"/>
  <c r="AN62" i="1"/>
  <c r="T63" i="1"/>
  <c r="AU61" i="1"/>
  <c r="AW61" i="1"/>
  <c r="AV61" i="1"/>
  <c r="AR61" i="1"/>
  <c r="AS61" i="1"/>
  <c r="AT61" i="1"/>
  <c r="AR62" i="1" l="1"/>
  <c r="AU62" i="1" s="1"/>
  <c r="AS62" i="1"/>
  <c r="AT62" i="1"/>
  <c r="AW62" i="1" s="1"/>
  <c r="AV62" i="1"/>
  <c r="I65" i="1"/>
  <c r="AL63" i="1"/>
  <c r="AM63" i="1"/>
  <c r="AN63" i="1"/>
  <c r="T64" i="1"/>
  <c r="AS63" i="1" l="1"/>
  <c r="AV63" i="1" s="1"/>
  <c r="AT63" i="1"/>
  <c r="AW63" i="1" s="1"/>
  <c r="AR63" i="1"/>
  <c r="AU63" i="1" s="1"/>
  <c r="I66" i="1"/>
  <c r="AN64" i="1"/>
  <c r="T65" i="1"/>
  <c r="AM64" i="1"/>
  <c r="AL64" i="1"/>
  <c r="AT64" i="1" l="1"/>
  <c r="AW64" i="1" s="1"/>
  <c r="AR64" i="1"/>
  <c r="AU64" i="1" s="1"/>
  <c r="AS64" i="1"/>
  <c r="AV64" i="1" s="1"/>
  <c r="I67" i="1"/>
  <c r="AL65" i="1"/>
  <c r="T66" i="1"/>
  <c r="AM65" i="1"/>
  <c r="AN65" i="1"/>
  <c r="AR65" i="1" l="1"/>
  <c r="AU65" i="1" s="1"/>
  <c r="AS65" i="1"/>
  <c r="AT65" i="1"/>
  <c r="AW65" i="1" s="1"/>
  <c r="I68" i="1"/>
  <c r="T67" i="1"/>
  <c r="AL66" i="1"/>
  <c r="AM66" i="1"/>
  <c r="AN66" i="1"/>
  <c r="AV65" i="1"/>
  <c r="I69" i="1" l="1"/>
  <c r="AM67" i="1"/>
  <c r="AN67" i="1"/>
  <c r="T68" i="1"/>
  <c r="AL67" i="1"/>
  <c r="AV66" i="1"/>
  <c r="AR66" i="1"/>
  <c r="AU66" i="1" s="1"/>
  <c r="AS66" i="1"/>
  <c r="AT66" i="1"/>
  <c r="AW66" i="1"/>
  <c r="AS67" i="1" l="1"/>
  <c r="AT67" i="1"/>
  <c r="AR67" i="1"/>
  <c r="AU67" i="1"/>
  <c r="AW67" i="1"/>
  <c r="AV67" i="1"/>
  <c r="I70" i="1"/>
  <c r="AM68" i="1"/>
  <c r="AL68" i="1"/>
  <c r="AN68" i="1"/>
  <c r="T69" i="1"/>
  <c r="I71" i="1" l="1"/>
  <c r="AL69" i="1"/>
  <c r="T70" i="1"/>
  <c r="AN69" i="1"/>
  <c r="AM69" i="1"/>
  <c r="AV68" i="1"/>
  <c r="AR68" i="1"/>
  <c r="AU68" i="1" s="1"/>
  <c r="AT68" i="1"/>
  <c r="AW68" i="1" s="1"/>
  <c r="AS68" i="1"/>
  <c r="AR69" i="1" l="1"/>
  <c r="AU69" i="1" s="1"/>
  <c r="AS69" i="1"/>
  <c r="AV69" i="1" s="1"/>
  <c r="AT69" i="1"/>
  <c r="AW69" i="1" s="1"/>
  <c r="I72" i="1"/>
  <c r="AL70" i="1"/>
  <c r="AM70" i="1"/>
  <c r="AN70" i="1"/>
  <c r="T71" i="1"/>
  <c r="AR70" i="1" l="1"/>
  <c r="AS70" i="1"/>
  <c r="AT70" i="1"/>
  <c r="AW70" i="1" s="1"/>
  <c r="AU70" i="1"/>
  <c r="I73" i="1"/>
  <c r="AL71" i="1"/>
  <c r="AM71" i="1"/>
  <c r="AN71" i="1"/>
  <c r="T72" i="1"/>
  <c r="AV70" i="1"/>
  <c r="I74" i="1" l="1"/>
  <c r="AN72" i="1"/>
  <c r="T73" i="1"/>
  <c r="AM72" i="1"/>
  <c r="AL72" i="1"/>
  <c r="AV71" i="1"/>
  <c r="AU71" i="1"/>
  <c r="AS71" i="1"/>
  <c r="AT71" i="1"/>
  <c r="AW71" i="1" s="1"/>
  <c r="AR71" i="1"/>
  <c r="AT72" i="1" l="1"/>
  <c r="AR72" i="1"/>
  <c r="AU72" i="1" s="1"/>
  <c r="AS72" i="1"/>
  <c r="AV72" i="1" s="1"/>
  <c r="AW72" i="1"/>
  <c r="I75" i="1"/>
  <c r="AN73" i="1"/>
  <c r="AL73" i="1"/>
  <c r="T74" i="1"/>
  <c r="AM73" i="1"/>
  <c r="I76" i="1" l="1"/>
  <c r="T75" i="1"/>
  <c r="AL74" i="1"/>
  <c r="AM74" i="1"/>
  <c r="AN74" i="1"/>
  <c r="AW73" i="1"/>
  <c r="AV73" i="1"/>
  <c r="AR73" i="1"/>
  <c r="AU73" i="1" s="1"/>
  <c r="AS73" i="1"/>
  <c r="AT73" i="1"/>
  <c r="AR74" i="1" l="1"/>
  <c r="AS74" i="1"/>
  <c r="AT74" i="1"/>
  <c r="AW74" i="1"/>
  <c r="AV74" i="1"/>
  <c r="AU74" i="1"/>
  <c r="I77" i="1"/>
  <c r="AM75" i="1"/>
  <c r="AN75" i="1"/>
  <c r="AL75" i="1"/>
  <c r="T76" i="1"/>
  <c r="I78" i="1" l="1"/>
  <c r="AL76" i="1"/>
  <c r="AM76" i="1"/>
  <c r="AN76" i="1"/>
  <c r="T77" i="1"/>
  <c r="AS75" i="1"/>
  <c r="AV75" i="1" s="1"/>
  <c r="AT75" i="1"/>
  <c r="AW75" i="1" s="1"/>
  <c r="AR75" i="1"/>
  <c r="AU75" i="1"/>
  <c r="AR76" i="1" l="1"/>
  <c r="AT76" i="1"/>
  <c r="AW76" i="1" s="1"/>
  <c r="AS76" i="1"/>
  <c r="AV76" i="1" s="1"/>
  <c r="I79" i="1"/>
  <c r="AL77" i="1"/>
  <c r="T78" i="1"/>
  <c r="AM77" i="1"/>
  <c r="AN77" i="1"/>
  <c r="AU76" i="1"/>
  <c r="I80" i="1" l="1"/>
  <c r="AL78" i="1"/>
  <c r="AM78" i="1"/>
  <c r="AN78" i="1"/>
  <c r="T79" i="1"/>
  <c r="AW77" i="1"/>
  <c r="AR77" i="1"/>
  <c r="AU77" i="1" s="1"/>
  <c r="AS77" i="1"/>
  <c r="AV77" i="1" s="1"/>
  <c r="AT77" i="1"/>
  <c r="AR78" i="1" l="1"/>
  <c r="AS78" i="1"/>
  <c r="AV78" i="1" s="1"/>
  <c r="AT78" i="1"/>
  <c r="AW78" i="1"/>
  <c r="AU78" i="1"/>
  <c r="I81" i="1"/>
  <c r="AL79" i="1"/>
  <c r="AM79" i="1"/>
  <c r="AN79" i="1"/>
  <c r="T80" i="1"/>
  <c r="I82" i="1" l="1"/>
  <c r="AN80" i="1"/>
  <c r="T81" i="1"/>
  <c r="AM80" i="1"/>
  <c r="AL80" i="1"/>
  <c r="AU79" i="1"/>
  <c r="AS79" i="1"/>
  <c r="AV79" i="1" s="1"/>
  <c r="AT79" i="1"/>
  <c r="AW79" i="1" s="1"/>
  <c r="AR79" i="1"/>
  <c r="AT80" i="1" l="1"/>
  <c r="AW80" i="1" s="1"/>
  <c r="AR80" i="1"/>
  <c r="AU80" i="1" s="1"/>
  <c r="AS80" i="1"/>
  <c r="AV80" i="1" s="1"/>
  <c r="I83" i="1"/>
  <c r="AL81" i="1"/>
  <c r="T82" i="1"/>
  <c r="AM81" i="1"/>
  <c r="AN81" i="1"/>
  <c r="I84" i="1" l="1"/>
  <c r="T83" i="1"/>
  <c r="AL82" i="1"/>
  <c r="AM82" i="1"/>
  <c r="AN82" i="1"/>
  <c r="AV81" i="1"/>
  <c r="AR81" i="1"/>
  <c r="AU81" i="1" s="1"/>
  <c r="AS81" i="1"/>
  <c r="AT81" i="1"/>
  <c r="AW81" i="1" s="1"/>
  <c r="AR82" i="1" l="1"/>
  <c r="AS82" i="1"/>
  <c r="AT82" i="1"/>
  <c r="AW82" i="1"/>
  <c r="AV82" i="1"/>
  <c r="AU82" i="1"/>
  <c r="I85" i="1"/>
  <c r="AM83" i="1"/>
  <c r="AN83" i="1"/>
  <c r="T84" i="1"/>
  <c r="AL83" i="1"/>
  <c r="I86" i="1" l="1"/>
  <c r="AM84" i="1"/>
  <c r="AL84" i="1"/>
  <c r="AN84" i="1"/>
  <c r="T85" i="1"/>
  <c r="AU83" i="1"/>
  <c r="AS83" i="1"/>
  <c r="AV83" i="1" s="1"/>
  <c r="AT83" i="1"/>
  <c r="AR83" i="1"/>
  <c r="AW83" i="1"/>
  <c r="AR84" i="1" l="1"/>
  <c r="AT84" i="1"/>
  <c r="AW84" i="1" s="1"/>
  <c r="AS84" i="1"/>
  <c r="AU84" i="1"/>
  <c r="AV84" i="1"/>
  <c r="I87" i="1"/>
  <c r="AL85" i="1"/>
  <c r="T86" i="1"/>
  <c r="AM85" i="1"/>
  <c r="AN85" i="1"/>
  <c r="I88" i="1" l="1"/>
  <c r="AL86" i="1"/>
  <c r="AM86" i="1"/>
  <c r="AN86" i="1"/>
  <c r="T87" i="1"/>
  <c r="AU85" i="1"/>
  <c r="AW85" i="1"/>
  <c r="AV85" i="1"/>
  <c r="AR85" i="1"/>
  <c r="AS85" i="1"/>
  <c r="AT85" i="1"/>
  <c r="AR86" i="1" l="1"/>
  <c r="AS86" i="1"/>
  <c r="AT86" i="1"/>
  <c r="AU86" i="1"/>
  <c r="AW86" i="1"/>
  <c r="AV86" i="1"/>
  <c r="I89" i="1"/>
  <c r="AL87" i="1"/>
  <c r="AM87" i="1"/>
  <c r="AN87" i="1"/>
  <c r="T88" i="1"/>
  <c r="I90" i="1" l="1"/>
  <c r="AN88" i="1"/>
  <c r="T89" i="1"/>
  <c r="AL88" i="1"/>
  <c r="AM88" i="1"/>
  <c r="AS87" i="1"/>
  <c r="AV87" i="1" s="1"/>
  <c r="AT87" i="1"/>
  <c r="AW87" i="1" s="1"/>
  <c r="AR87" i="1"/>
  <c r="AU87" i="1" s="1"/>
  <c r="I91" i="1" l="1"/>
  <c r="AN89" i="1"/>
  <c r="AL89" i="1"/>
  <c r="T90" i="1"/>
  <c r="AM89" i="1"/>
  <c r="AV88" i="1"/>
  <c r="AT88" i="1"/>
  <c r="AW88" i="1" s="1"/>
  <c r="AR88" i="1"/>
  <c r="AU88" i="1" s="1"/>
  <c r="AS88" i="1"/>
  <c r="AR89" i="1" l="1"/>
  <c r="AS89" i="1"/>
  <c r="AT89" i="1"/>
  <c r="AW89" i="1" s="1"/>
  <c r="AV89" i="1"/>
  <c r="AU89" i="1"/>
  <c r="I92" i="1"/>
  <c r="T91" i="1"/>
  <c r="AL90" i="1"/>
  <c r="AM90" i="1"/>
  <c r="AN90" i="1"/>
  <c r="AR90" i="1" l="1"/>
  <c r="AS90" i="1"/>
  <c r="AT90" i="1"/>
  <c r="AW90" i="1" s="1"/>
  <c r="I93" i="1"/>
  <c r="AM91" i="1"/>
  <c r="AN91" i="1"/>
  <c r="T92" i="1"/>
  <c r="AL91" i="1"/>
  <c r="AV90" i="1"/>
  <c r="AU90" i="1"/>
  <c r="AS91" i="1" l="1"/>
  <c r="AT91" i="1"/>
  <c r="AW91" i="1" s="1"/>
  <c r="AR91" i="1"/>
  <c r="AU91" i="1" s="1"/>
  <c r="I94" i="1"/>
  <c r="AL92" i="1"/>
  <c r="AM92" i="1"/>
  <c r="AN92" i="1"/>
  <c r="T93" i="1"/>
  <c r="AV91" i="1"/>
  <c r="AU92" i="1" l="1"/>
  <c r="I95" i="1"/>
  <c r="AL93" i="1"/>
  <c r="T94" i="1"/>
  <c r="AM93" i="1"/>
  <c r="AN93" i="1"/>
  <c r="AV92" i="1"/>
  <c r="AR92" i="1"/>
  <c r="AT92" i="1"/>
  <c r="AW92" i="1" s="1"/>
  <c r="AS92" i="1"/>
  <c r="AR93" i="1" l="1"/>
  <c r="AS93" i="1"/>
  <c r="AV93" i="1" s="1"/>
  <c r="AT93" i="1"/>
  <c r="AW93" i="1" s="1"/>
  <c r="AU93" i="1"/>
  <c r="I96" i="1"/>
  <c r="AL94" i="1"/>
  <c r="AM94" i="1"/>
  <c r="AN94" i="1"/>
  <c r="T95" i="1"/>
  <c r="I97" i="1" l="1"/>
  <c r="AM95" i="1"/>
  <c r="AN95" i="1"/>
  <c r="AL95" i="1"/>
  <c r="T96" i="1"/>
  <c r="AW94" i="1"/>
  <c r="AR94" i="1"/>
  <c r="AU94" i="1" s="1"/>
  <c r="AS94" i="1"/>
  <c r="AT94" i="1"/>
  <c r="AV94" i="1"/>
  <c r="AS95" i="1" l="1"/>
  <c r="AT95" i="1"/>
  <c r="AR95" i="1"/>
  <c r="AU95" i="1"/>
  <c r="AV95" i="1"/>
  <c r="AW95" i="1"/>
  <c r="I98" i="1"/>
  <c r="AN96" i="1"/>
  <c r="T97" i="1"/>
  <c r="AL96" i="1"/>
  <c r="AM96" i="1"/>
  <c r="I99" i="1" l="1"/>
  <c r="AL97" i="1"/>
  <c r="T98" i="1"/>
  <c r="AM97" i="1"/>
  <c r="AN97" i="1"/>
  <c r="AV96" i="1"/>
  <c r="AW96" i="1"/>
  <c r="AU96" i="1"/>
  <c r="AT96" i="1"/>
  <c r="AR96" i="1"/>
  <c r="AS96" i="1"/>
  <c r="AR97" i="1" l="1"/>
  <c r="AU97" i="1" s="1"/>
  <c r="AS97" i="1"/>
  <c r="AV97" i="1" s="1"/>
  <c r="AT97" i="1"/>
  <c r="AW97" i="1" s="1"/>
  <c r="I100" i="1"/>
  <c r="T99" i="1"/>
  <c r="AL98" i="1"/>
  <c r="AM98" i="1"/>
  <c r="AN98" i="1"/>
  <c r="AR98" i="1" l="1"/>
  <c r="AS98" i="1"/>
  <c r="AV98" i="1" s="1"/>
  <c r="AT98" i="1"/>
  <c r="AW98" i="1" s="1"/>
  <c r="I101" i="1"/>
  <c r="AM99" i="1"/>
  <c r="AN99" i="1"/>
  <c r="AL99" i="1"/>
  <c r="T100" i="1"/>
  <c r="AU98" i="1"/>
  <c r="AS99" i="1" l="1"/>
  <c r="AT99" i="1"/>
  <c r="AR99" i="1"/>
  <c r="AU99" i="1"/>
  <c r="AW99" i="1"/>
  <c r="AV99" i="1"/>
  <c r="I102" i="1"/>
  <c r="AL100" i="1"/>
  <c r="AN100" i="1"/>
  <c r="T101" i="1"/>
  <c r="AM100" i="1"/>
  <c r="I103" i="1" l="1"/>
  <c r="AL101" i="1"/>
  <c r="T102" i="1"/>
  <c r="AM101" i="1"/>
  <c r="AN101" i="1"/>
  <c r="AV100" i="1"/>
  <c r="AR100" i="1"/>
  <c r="AU100" i="1" s="1"/>
  <c r="AT100" i="1"/>
  <c r="AS100" i="1"/>
  <c r="AW100" i="1"/>
  <c r="AR101" i="1" l="1"/>
  <c r="AU101" i="1" s="1"/>
  <c r="AS101" i="1"/>
  <c r="AV101" i="1" s="1"/>
  <c r="AT101" i="1"/>
  <c r="AW101" i="1" s="1"/>
  <c r="I104" i="1"/>
  <c r="AL102" i="1"/>
  <c r="AM102" i="1"/>
  <c r="AN102" i="1"/>
  <c r="T103" i="1"/>
  <c r="I105" i="1" l="1"/>
  <c r="T104" i="1"/>
  <c r="AR102" i="1"/>
  <c r="AU102" i="1" s="1"/>
  <c r="AS102" i="1"/>
  <c r="AT102" i="1"/>
  <c r="AW102" i="1"/>
  <c r="AV102" i="1"/>
  <c r="I106" i="1" l="1"/>
  <c r="T105" i="1"/>
  <c r="I107" i="1" l="1"/>
  <c r="T106" i="1"/>
  <c r="I108" i="1" l="1"/>
  <c r="T107" i="1"/>
  <c r="I109" i="1" l="1"/>
  <c r="T108" i="1"/>
  <c r="I110" i="1" l="1"/>
  <c r="T109" i="1"/>
  <c r="I111" i="1" l="1"/>
  <c r="T110" i="1"/>
  <c r="I112" i="1" l="1"/>
  <c r="T111" i="1"/>
  <c r="I113" i="1" l="1"/>
  <c r="T112" i="1"/>
  <c r="I114" i="1" l="1"/>
  <c r="T113" i="1"/>
  <c r="I115" i="1" l="1"/>
  <c r="T114" i="1"/>
  <c r="I116" i="1" l="1"/>
  <c r="T115" i="1"/>
  <c r="I117" i="1" l="1"/>
  <c r="T116" i="1"/>
  <c r="I118" i="1" l="1"/>
  <c r="T117" i="1"/>
  <c r="I119" i="1" l="1"/>
  <c r="T118" i="1"/>
  <c r="I120" i="1" l="1"/>
  <c r="T119" i="1"/>
  <c r="I121" i="1" l="1"/>
  <c r="T120" i="1"/>
  <c r="I122" i="1" l="1"/>
  <c r="T121" i="1"/>
  <c r="I123" i="1" l="1"/>
  <c r="T122" i="1"/>
  <c r="I124" i="1" l="1"/>
  <c r="T123" i="1"/>
  <c r="I125" i="1" l="1"/>
  <c r="T124" i="1"/>
  <c r="I126" i="1" l="1"/>
  <c r="T126" i="1" s="1"/>
  <c r="T125" i="1"/>
</calcChain>
</file>

<file path=xl/sharedStrings.xml><?xml version="1.0" encoding="utf-8"?>
<sst xmlns="http://schemas.openxmlformats.org/spreadsheetml/2006/main" count="322" uniqueCount="174">
  <si>
    <t>Date</t>
  </si>
  <si>
    <t>Open</t>
  </si>
  <si>
    <t>High</t>
  </si>
  <si>
    <t>Low</t>
  </si>
  <si>
    <t>Close*</t>
  </si>
  <si>
    <t>Adj Close**</t>
  </si>
  <si>
    <t>Volume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</si>
  <si>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</si>
  <si>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</si>
  <si>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</si>
  <si>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</si>
  <si>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</si>
  <si>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</si>
  <si>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</si>
  <si>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</si>
  <si>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</si>
  <si>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</si>
  <si>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</si>
  <si>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</si>
  <si>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</si>
  <si>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</si>
  <si>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</si>
  <si>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</si>
  <si>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</si>
  <si>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</si>
  <si>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</si>
  <si>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</si>
  <si>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</si>
  <si>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</si>
  <si>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</si>
  <si>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</si>
  <si>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</si>
  <si>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</si>
  <si>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</si>
  <si>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</si>
  <si>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</si>
  <si>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</si>
  <si>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</si>
  <si>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</si>
  <si>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</si>
  <si>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</si>
  <si>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</si>
  <si>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</si>
  <si>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</si>
  <si>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</si>
  <si>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</si>
  <si>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</si>
  <si>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</si>
  <si>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</si>
  <si>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</si>
  <si>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</si>
  <si>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</si>
  <si>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</si>
  <si>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</si>
  <si>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</si>
  <si>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</si>
  <si>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</si>
  <si>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</si>
  <si>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</si>
  <si>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</si>
  <si>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</si>
  <si>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</si>
  <si>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</si>
  <si>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</si>
  <si>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</si>
  <si>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</si>
  <si>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</si>
  <si>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</si>
  <si>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</si>
  <si>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</si>
  <si>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</si>
  <si>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</si>
  <si>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</si>
  <si>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</si>
  <si>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</si>
  <si>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</si>
  <si>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</si>
  <si>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</si>
  <si>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</si>
  <si>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</si>
  <si>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</si>
  <si>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</si>
  <si>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</si>
  <si>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</si>
  <si>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</si>
  <si>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</si>
  <si>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</si>
  <si>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</si>
  <si>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</si>
  <si>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</si>
  <si>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</si>
  <si>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</si>
  <si>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</si>
  <si>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</si>
  <si>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</si>
  <si>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</si>
  <si>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</si>
  <si>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</si>
  <si>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</si>
  <si>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</si>
  <si>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</si>
  <si>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</si>
  <si>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</si>
  <si>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</si>
  <si>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</si>
  <si>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</si>
  <si>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</si>
  <si>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</si>
  <si>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</si>
  <si>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</si>
  <si>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</si>
  <si>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</si>
  <si>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</si>
  <si>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</si>
  <si>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</si>
  <si>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</si>
  <si>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</si>
  <si>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</si>
  <si>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</si>
  <si>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</si>
  <si>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</si>
  <si>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</si>
  <si>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</si>
  <si>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</si>
  <si>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</si>
  <si>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</si>
  <si>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</si>
  <si>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</si>
  <si>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</si>
  <si>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</si>
  <si>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</si>
  <si>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BABA</t>
  </si>
  <si>
    <t>TWTR</t>
  </si>
  <si>
    <t>BABA weight</t>
  </si>
  <si>
    <t>TWTR weight</t>
  </si>
  <si>
    <t>E[TWTR]</t>
  </si>
  <si>
    <t xml:space="preserve">E[BABA] </t>
  </si>
  <si>
    <t>E[portfolio]</t>
  </si>
  <si>
    <t>Var[BABA]</t>
  </si>
  <si>
    <t>Var[TWTR]</t>
  </si>
  <si>
    <t>Var[portfolio]</t>
  </si>
  <si>
    <t>Cov[BABA;TWTR]</t>
  </si>
  <si>
    <t>Days</t>
  </si>
  <si>
    <t>ρ (coeff. correl.)</t>
  </si>
  <si>
    <t>σ_d[BABA]</t>
  </si>
  <si>
    <t>σ_d[TWTR]</t>
  </si>
  <si>
    <t>σ_d[portfolio]</t>
  </si>
  <si>
    <t>Daily returns</t>
  </si>
  <si>
    <t>λ</t>
  </si>
  <si>
    <t>σ EWMA</t>
  </si>
  <si>
    <t>Portfolio</t>
  </si>
  <si>
    <t>VaR BABA EWMA</t>
  </si>
  <si>
    <t>VaR TWTR EWMA</t>
  </si>
  <si>
    <t>VaR portfolio EWMA</t>
  </si>
  <si>
    <t>Diversification benefit EWMA</t>
  </si>
  <si>
    <t>Iteration</t>
  </si>
  <si>
    <t>Seed value</t>
  </si>
  <si>
    <t>T</t>
  </si>
  <si>
    <t xml:space="preserve"> Normal VaR BABA</t>
  </si>
  <si>
    <t>Normal VaR TWTR</t>
  </si>
  <si>
    <t>Normal VaR portfolio</t>
  </si>
  <si>
    <t>Normal diversification benefit</t>
  </si>
  <si>
    <t>Sorted daily returns</t>
  </si>
  <si>
    <t>Index</t>
  </si>
  <si>
    <t>VaR 95%</t>
  </si>
  <si>
    <t>VaR 99%</t>
  </si>
  <si>
    <t>VaR 99,5%</t>
  </si>
  <si>
    <t>Historical VaR BABA</t>
  </si>
  <si>
    <t>Historical VaR TWTR</t>
  </si>
  <si>
    <t>Historical VaR Portfolio</t>
  </si>
  <si>
    <t>Historical diversification benefit</t>
  </si>
  <si>
    <t>Monte Carlo VaR portfolio</t>
  </si>
  <si>
    <t>Monte Carlo VaR TWTR</t>
  </si>
  <si>
    <t>Monte Carlo VaR 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</si>
</sst>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232A3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0" fillId="0" borderId="4" xfId="0" applyBorder="1"/>
    <xf numFmtId="164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5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0" fontId="0" fillId="3" borderId="0" xfId="0" applyFont="1" applyFill="1" applyAlignment="1">
      <alignment horizontal="center" vertical="center"/>
    </xf>
    <xf numFmtId="164" fontId="0" fillId="0" borderId="0" xfId="0" applyNumberFormat="1"/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it-IT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95% VaR</a:t>
            </a:r>
            <a:r>
              <a:rPr lang="it-IT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for BABA </a:t>
            </a:r>
            <a:endParaRPr lang="it-IT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Normal 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Foglio1!$Z$3:$Z$102</c:f>
              <c:numCache>
                <c:formatCode>General</c:formatCode>
                <c:ptCount val="100"/>
                <c:pt idx="0">
                  <c:v>7.6306980181204589E-2</c:v>
                </c:pt>
                <c:pt idx="1">
                  <c:v>0.1079143662759945</c:v>
                </c:pt>
                <c:pt idx="2">
                  <c:v>0.13216756664599774</c:v>
                </c:pt>
                <c:pt idx="3">
                  <c:v>0.15261396036240918</c:v>
                </c:pt>
                <c:pt idx="4">
                  <c:v>0.17062759484290269</c:v>
                </c:pt>
                <c:pt idx="5">
                  <c:v>0.18691316525661988</c:v>
                </c:pt>
                <c:pt idx="6">
                  <c:v>0.20188929285780177</c:v>
                </c:pt>
                <c:pt idx="7">
                  <c:v>0.21582873255198901</c:v>
                </c:pt>
                <c:pt idx="8">
                  <c:v>0.22892094054361381</c:v>
                </c:pt>
                <c:pt idx="9">
                  <c:v>0.24130385874193455</c:v>
                </c:pt>
                <c:pt idx="10">
                  <c:v>0.25308162214614133</c:v>
                </c:pt>
                <c:pt idx="11">
                  <c:v>0.26433513329199548</c:v>
                </c:pt>
                <c:pt idx="12">
                  <c:v>0.27512872971914754</c:v>
                </c:pt>
                <c:pt idx="13">
                  <c:v>0.28551457605741692</c:v>
                </c:pt>
                <c:pt idx="14">
                  <c:v>0.29553566344118481</c:v>
                </c:pt>
                <c:pt idx="15">
                  <c:v>0.30522792072481836</c:v>
                </c:pt>
                <c:pt idx="16">
                  <c:v>0.31462173925901998</c:v>
                </c:pt>
                <c:pt idx="17">
                  <c:v>0.32374309882798352</c:v>
                </c:pt>
                <c:pt idx="18">
                  <c:v>0.33261441529663183</c:v>
                </c:pt>
                <c:pt idx="19">
                  <c:v>0.34125518968580537</c:v>
                </c:pt>
                <c:pt idx="20">
                  <c:v>0.34968251273386514</c:v>
                </c:pt>
                <c:pt idx="21">
                  <c:v>0.35791146242645611</c:v>
                </c:pt>
                <c:pt idx="22">
                  <c:v>0.36595542100181988</c:v>
                </c:pt>
                <c:pt idx="23">
                  <c:v>0.37382633051323977</c:v>
                </c:pt>
                <c:pt idx="24">
                  <c:v>0.38153490090602293</c:v>
                </c:pt>
                <c:pt idx="25">
                  <c:v>0.3890907809673001</c:v>
                </c:pt>
                <c:pt idx="26">
                  <c:v>0.3965026999379932</c:v>
                </c:pt>
                <c:pt idx="27">
                  <c:v>0.40377858571560354</c:v>
                </c:pt>
                <c:pt idx="28">
                  <c:v>0.41092566421053306</c:v>
                </c:pt>
                <c:pt idx="29">
                  <c:v>0.41795054340345406</c:v>
                </c:pt>
                <c:pt idx="30">
                  <c:v>0.42485928488808761</c:v>
                </c:pt>
                <c:pt idx="31">
                  <c:v>0.43165746510397801</c:v>
                </c:pt>
                <c:pt idx="32">
                  <c:v>0.43835022801906554</c:v>
                </c:pt>
                <c:pt idx="33">
                  <c:v>0.44494233067751771</c:v>
                </c:pt>
                <c:pt idx="34">
                  <c:v>0.45143818275940756</c:v>
                </c:pt>
                <c:pt idx="35">
                  <c:v>0.45784188108722762</c:v>
                </c:pt>
                <c:pt idx="36">
                  <c:v>0.46415723984644008</c:v>
                </c:pt>
                <c:pt idx="37">
                  <c:v>0.4703878171532937</c:v>
                </c:pt>
                <c:pt idx="38">
                  <c:v>0.47653693849544893</c:v>
                </c:pt>
                <c:pt idx="39">
                  <c:v>0.4826077174838691</c:v>
                </c:pt>
                <c:pt idx="40">
                  <c:v>0.48860307428357919</c:v>
                </c:pt>
                <c:pt idx="41">
                  <c:v>0.49452575203293464</c:v>
                </c:pt>
                <c:pt idx="42">
                  <c:v>0.50037833151338018</c:v>
                </c:pt>
                <c:pt idx="43">
                  <c:v>0.50616324429228265</c:v>
                </c:pt>
                <c:pt idx="44">
                  <c:v>0.51188278452870806</c:v>
                </c:pt>
                <c:pt idx="45">
                  <c:v>0.51753911960472954</c:v>
                </c:pt>
                <c:pt idx="46">
                  <c:v>0.52313429972198655</c:v>
                </c:pt>
                <c:pt idx="47">
                  <c:v>0.52867026658399097</c:v>
                </c:pt>
                <c:pt idx="48">
                  <c:v>0.5341488612684322</c:v>
                </c:pt>
                <c:pt idx="49">
                  <c:v>0.53957183137997256</c:v>
                </c:pt>
                <c:pt idx="50">
                  <c:v>0.54494083756231038</c:v>
                </c:pt>
                <c:pt idx="51">
                  <c:v>0.55025745943829507</c:v>
                </c:pt>
                <c:pt idx="52">
                  <c:v>0.55552320103831998</c:v>
                </c:pt>
                <c:pt idx="53">
                  <c:v>0.56073949576985971</c:v>
                </c:pt>
                <c:pt idx="54">
                  <c:v>0.56590771097468817</c:v>
                </c:pt>
                <c:pt idx="55">
                  <c:v>0.57102915211483385</c:v>
                </c:pt>
                <c:pt idx="56">
                  <c:v>0.57610506662358107</c:v>
                </c:pt>
                <c:pt idx="57">
                  <c:v>0.5811366474537083</c:v>
                </c:pt>
                <c:pt idx="58">
                  <c:v>0.58612503635155377</c:v>
                </c:pt>
                <c:pt idx="59">
                  <c:v>0.59107132688236963</c:v>
                </c:pt>
                <c:pt idx="60">
                  <c:v>0.59597656722966863</c:v>
                </c:pt>
                <c:pt idx="61">
                  <c:v>0.60084176278886825</c:v>
                </c:pt>
                <c:pt idx="62">
                  <c:v>0.60566787857340532</c:v>
                </c:pt>
                <c:pt idx="63">
                  <c:v>0.61045584144963672</c:v>
                </c:pt>
                <c:pt idx="64">
                  <c:v>0.61520654221518056</c:v>
                </c:pt>
                <c:pt idx="65">
                  <c:v>0.61992083753390126</c:v>
                </c:pt>
                <c:pt idx="66">
                  <c:v>0.62459955173943915</c:v>
                </c:pt>
                <c:pt idx="67">
                  <c:v>0.62924347851803997</c:v>
                </c:pt>
                <c:pt idx="68">
                  <c:v>0.63385338248041068</c:v>
                </c:pt>
                <c:pt idx="69">
                  <c:v>0.63843000063141808</c:v>
                </c:pt>
                <c:pt idx="70">
                  <c:v>0.64297404374563005</c:v>
                </c:pt>
                <c:pt idx="71">
                  <c:v>0.64748619765596704</c:v>
                </c:pt>
                <c:pt idx="72">
                  <c:v>0.6519671244620826</c:v>
                </c:pt>
                <c:pt idx="73">
                  <c:v>0.65641746366449727</c:v>
                </c:pt>
                <c:pt idx="74">
                  <c:v>0.66083783322998868</c:v>
                </c:pt>
                <c:pt idx="75">
                  <c:v>0.66522883059326365</c:v>
                </c:pt>
                <c:pt idx="76">
                  <c:v>0.66959103359950678</c:v>
                </c:pt>
                <c:pt idx="77">
                  <c:v>0.67392500139201739</c:v>
                </c:pt>
                <c:pt idx="78">
                  <c:v>0.6782312752487939</c:v>
                </c:pt>
                <c:pt idx="79">
                  <c:v>0.68251037937161074</c:v>
                </c:pt>
                <c:pt idx="80">
                  <c:v>0.68676282163084135</c:v>
                </c:pt>
                <c:pt idx="81">
                  <c:v>0.69098909426902655</c:v>
                </c:pt>
                <c:pt idx="82">
                  <c:v>0.69518967456594483</c:v>
                </c:pt>
                <c:pt idx="83">
                  <c:v>0.69936502546773027</c:v>
                </c:pt>
                <c:pt idx="84">
                  <c:v>0.70351559618238302</c:v>
                </c:pt>
                <c:pt idx="85">
                  <c:v>0.70764182274384302</c:v>
                </c:pt>
                <c:pt idx="86">
                  <c:v>0.71174412854663105</c:v>
                </c:pt>
                <c:pt idx="87">
                  <c:v>0.71582292485291221</c:v>
                </c:pt>
                <c:pt idx="88">
                  <c:v>0.71987861127370134</c:v>
                </c:pt>
                <c:pt idx="89">
                  <c:v>0.72391157622580371</c:v>
                </c:pt>
                <c:pt idx="90">
                  <c:v>0.72792219736596997</c:v>
                </c:pt>
                <c:pt idx="91">
                  <c:v>0.73191084200363976</c:v>
                </c:pt>
                <c:pt idx="92">
                  <c:v>0.735877867493548</c:v>
                </c:pt>
                <c:pt idx="93">
                  <c:v>0.73982362160938508</c:v>
                </c:pt>
                <c:pt idx="94">
                  <c:v>0.7437484428996145</c:v>
                </c:pt>
                <c:pt idx="95">
                  <c:v>0.74765266102647954</c:v>
                </c:pt>
                <c:pt idx="96">
                  <c:v>0.75153659708915743</c:v>
                </c:pt>
                <c:pt idx="97">
                  <c:v>0.75540056393196153</c:v>
                </c:pt>
                <c:pt idx="98">
                  <c:v>0.75924486643842404</c:v>
                </c:pt>
                <c:pt idx="99">
                  <c:v>0.76306980181204587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302B-4B4B-9762-0F8AB847CA43}"/>
            </c:ext>
          </c:extLst>
        </c:ser>
        <c:ser>
          <c:idx val="1"/>
          <c:order val="1"/>
          <c:tx>
            <c:v>EWMA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Foglio1!$AL$3:$AL$102</c:f>
              <c:numCache>
                <c:formatCode>General</c:formatCode>
                <c:ptCount val="100"/>
                <c:pt idx="0">
                  <c:v>7.6306980181204589E-2</c:v>
                </c:pt>
                <c:pt idx="1">
                  <c:v>0.10718280168490195</c:v>
                </c:pt>
                <c:pt idx="2">
                  <c:v>0.13484727884524139</c:v>
                </c:pt>
                <c:pt idx="3">
                  <c:v>0.15271113110748663</c:v>
                </c:pt>
                <c:pt idx="4">
                  <c:v>0.17136198554761617</c:v>
                </c:pt>
                <c:pt idx="5">
                  <c:v>0.18330070943442037</c:v>
                </c:pt>
                <c:pt idx="6">
                  <c:v>0.19212660350430144</c:v>
                </c:pt>
                <c:pt idx="7">
                  <c:v>0.19924453926139818</c:v>
                </c:pt>
                <c:pt idx="8">
                  <c:v>0.21049121671014664</c:v>
                </c:pt>
                <c:pt idx="9">
                  <c:v>0.22292129032849312</c:v>
                </c:pt>
                <c:pt idx="10">
                  <c:v>0.22734207723790031</c:v>
                </c:pt>
                <c:pt idx="11">
                  <c:v>0.23050591409865223</c:v>
                </c:pt>
                <c:pt idx="12">
                  <c:v>0.2427082009465332</c:v>
                </c:pt>
                <c:pt idx="13">
                  <c:v>0.24423390819814297</c:v>
                </c:pt>
                <c:pt idx="14">
                  <c:v>0.24672685327015614</c:v>
                </c:pt>
                <c:pt idx="15">
                  <c:v>0.24905836009843133</c:v>
                </c:pt>
                <c:pt idx="16">
                  <c:v>0.24918748349214845</c:v>
                </c:pt>
                <c:pt idx="17">
                  <c:v>0.25484683754065141</c:v>
                </c:pt>
                <c:pt idx="18">
                  <c:v>0.25959998804968459</c:v>
                </c:pt>
                <c:pt idx="19">
                  <c:v>0.27908000290340301</c:v>
                </c:pt>
                <c:pt idx="20">
                  <c:v>0.30018953614547417</c:v>
                </c:pt>
                <c:pt idx="21">
                  <c:v>0.29886552920940823</c:v>
                </c:pt>
                <c:pt idx="22">
                  <c:v>0.32709130774234918</c:v>
                </c:pt>
                <c:pt idx="23">
                  <c:v>0.32395502425184025</c:v>
                </c:pt>
                <c:pt idx="24">
                  <c:v>0.32178763277510225</c:v>
                </c:pt>
                <c:pt idx="25">
                  <c:v>0.32037765627646259</c:v>
                </c:pt>
                <c:pt idx="26">
                  <c:v>0.31907056686120772</c:v>
                </c:pt>
                <c:pt idx="27">
                  <c:v>0.31740947573272488</c:v>
                </c:pt>
                <c:pt idx="28">
                  <c:v>0.31596023233998977</c:v>
                </c:pt>
                <c:pt idx="29">
                  <c:v>0.38110593562456985</c:v>
                </c:pt>
                <c:pt idx="30">
                  <c:v>0.38928999295403138</c:v>
                </c:pt>
                <c:pt idx="31">
                  <c:v>0.41841966950730031</c:v>
                </c:pt>
                <c:pt idx="32">
                  <c:v>0.42554093989612923</c:v>
                </c:pt>
                <c:pt idx="33">
                  <c:v>0.75941140638492677</c:v>
                </c:pt>
                <c:pt idx="34">
                  <c:v>0.74767498563174306</c:v>
                </c:pt>
                <c:pt idx="35">
                  <c:v>0.78638007219106032</c:v>
                </c:pt>
                <c:pt idx="36">
                  <c:v>0.79274032989086185</c:v>
                </c:pt>
                <c:pt idx="37">
                  <c:v>0.8079746769875894</c:v>
                </c:pt>
                <c:pt idx="38">
                  <c:v>0.79822302344124774</c:v>
                </c:pt>
                <c:pt idx="39">
                  <c:v>0.78435480881469621</c:v>
                </c:pt>
                <c:pt idx="40">
                  <c:v>0.77158716986049891</c:v>
                </c:pt>
                <c:pt idx="41">
                  <c:v>0.75809015015853443</c:v>
                </c:pt>
                <c:pt idx="42">
                  <c:v>0.74882631718475046</c:v>
                </c:pt>
                <c:pt idx="43">
                  <c:v>0.7356345117203017</c:v>
                </c:pt>
                <c:pt idx="44">
                  <c:v>0.72288562950015678</c:v>
                </c:pt>
                <c:pt idx="45">
                  <c:v>0.71222272900408257</c:v>
                </c:pt>
                <c:pt idx="46">
                  <c:v>0.69845339994555966</c:v>
                </c:pt>
                <c:pt idx="47">
                  <c:v>0.6846430213399306</c:v>
                </c:pt>
                <c:pt idx="48">
                  <c:v>0.67575314491601046</c:v>
                </c:pt>
                <c:pt idx="49">
                  <c:v>0.67935460719728324</c:v>
                </c:pt>
                <c:pt idx="50">
                  <c:v>0.6781744985745255</c:v>
                </c:pt>
                <c:pt idx="51">
                  <c:v>0.66445685657978415</c:v>
                </c:pt>
                <c:pt idx="52">
                  <c:v>0.65057488531459151</c:v>
                </c:pt>
                <c:pt idx="53">
                  <c:v>0.64473959616997711</c:v>
                </c:pt>
                <c:pt idx="54">
                  <c:v>0.63091179152315879</c:v>
                </c:pt>
                <c:pt idx="55">
                  <c:v>0.61870965555155999</c:v>
                </c:pt>
                <c:pt idx="56">
                  <c:v>0.60836327097744725</c:v>
                </c:pt>
                <c:pt idx="57">
                  <c:v>0.60541805193562626</c:v>
                </c:pt>
                <c:pt idx="58">
                  <c:v>0.61886224746454088</c:v>
                </c:pt>
                <c:pt idx="59">
                  <c:v>0.63782655447533365</c:v>
                </c:pt>
                <c:pt idx="60">
                  <c:v>0.62436302478029293</c:v>
                </c:pt>
                <c:pt idx="61">
                  <c:v>0.61047350049738702</c:v>
                </c:pt>
                <c:pt idx="62">
                  <c:v>0.60729308334386634</c:v>
                </c:pt>
                <c:pt idx="63">
                  <c:v>0.59455888677194157</c:v>
                </c:pt>
                <c:pt idx="64">
                  <c:v>0.64211445332623862</c:v>
                </c:pt>
                <c:pt idx="65">
                  <c:v>0.63493567732161871</c:v>
                </c:pt>
                <c:pt idx="66">
                  <c:v>0.6219989675016846</c:v>
                </c:pt>
                <c:pt idx="67">
                  <c:v>0.63076980168224706</c:v>
                </c:pt>
                <c:pt idx="68">
                  <c:v>0.6170086043940769</c:v>
                </c:pt>
                <c:pt idx="69">
                  <c:v>0.60786448189944986</c:v>
                </c:pt>
                <c:pt idx="70">
                  <c:v>0.63147205938819961</c:v>
                </c:pt>
                <c:pt idx="71">
                  <c:v>0.6225156258439889</c:v>
                </c:pt>
                <c:pt idx="72">
                  <c:v>0.60817268296136684</c:v>
                </c:pt>
                <c:pt idx="73">
                  <c:v>0.5990756974912459</c:v>
                </c:pt>
                <c:pt idx="74">
                  <c:v>0.58476097120141679</c:v>
                </c:pt>
                <c:pt idx="75">
                  <c:v>0.59326000153982161</c:v>
                </c:pt>
                <c:pt idx="76">
                  <c:v>0.59442805382278252</c:v>
                </c:pt>
                <c:pt idx="77">
                  <c:v>0.58948379900852554</c:v>
                </c:pt>
                <c:pt idx="78">
                  <c:v>0.57672948365803889</c:v>
                </c:pt>
                <c:pt idx="79">
                  <c:v>0.56961387692691201</c:v>
                </c:pt>
                <c:pt idx="80">
                  <c:v>0.57748930249935915</c:v>
                </c:pt>
                <c:pt idx="81">
                  <c:v>0.56541165345409616</c:v>
                </c:pt>
                <c:pt idx="82">
                  <c:v>0.55209728706779571</c:v>
                </c:pt>
                <c:pt idx="83">
                  <c:v>0.54071118842488464</c:v>
                </c:pt>
                <c:pt idx="84">
                  <c:v>0.5435580063620834</c:v>
                </c:pt>
                <c:pt idx="85">
                  <c:v>0.62556763719076647</c:v>
                </c:pt>
                <c:pt idx="86">
                  <c:v>0.61679748624672337</c:v>
                </c:pt>
                <c:pt idx="87">
                  <c:v>0.60433276990939655</c:v>
                </c:pt>
                <c:pt idx="88">
                  <c:v>0.59311800304075102</c:v>
                </c:pt>
                <c:pt idx="89">
                  <c:v>0.57892273459111965</c:v>
                </c:pt>
                <c:pt idx="90">
                  <c:v>0.58921134489493765</c:v>
                </c:pt>
                <c:pt idx="91">
                  <c:v>0.62705873155508574</c:v>
                </c:pt>
                <c:pt idx="92">
                  <c:v>0.65691242751843815</c:v>
                </c:pt>
                <c:pt idx="93">
                  <c:v>0.64306192707655074</c:v>
                </c:pt>
                <c:pt idx="94">
                  <c:v>0.63098436613569608</c:v>
                </c:pt>
                <c:pt idx="95">
                  <c:v>0.62916871210121739</c:v>
                </c:pt>
                <c:pt idx="96">
                  <c:v>0.62817594417860489</c:v>
                </c:pt>
                <c:pt idx="97">
                  <c:v>0.61908987637532131</c:v>
                </c:pt>
                <c:pt idx="98">
                  <c:v>0.60441680899804751</c:v>
                </c:pt>
                <c:pt idx="99">
                  <c:v>0.59019113997403727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302B-4B4B-9762-0F8AB847CA43}"/>
            </c:ext>
          </c:extLst>
        </c:ser>
        <c:ser>
          <c:idx val="2"/>
          <c:order val="2"/>
          <c:tx>
            <c:v>Historical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Foglio1!$AX$3:$AX$102</c:f>
              <c:numCache>
                <c:formatCode>0.000000</c:formatCode>
                <c:ptCount val="100"/>
                <c:pt idx="0">
                  <c:v>6.4764967933928913E-2</c:v>
                </c:pt>
                <c:pt idx="1">
                  <c:v>9.1591496018820884E-2</c:v>
                </c:pt>
                <c:pt idx="2">
                  <c:v>0.11217621501213401</c:v>
                </c:pt>
                <c:pt idx="3">
                  <c:v>0.12952993586785783</c:v>
                </c:pt>
                <c:pt idx="4">
                  <c:v>0.14481887086085918</c:v>
                </c:pt>
                <c:pt idx="5">
                  <c:v>0.15864112464584029</c:v>
                </c:pt>
                <c:pt idx="6">
                  <c:v>0.17135199882224861</c:v>
                </c:pt>
                <c:pt idx="7">
                  <c:v>0.18318299203764177</c:v>
                </c:pt>
                <c:pt idx="8">
                  <c:v>0.19429490380178674</c:v>
                </c:pt>
                <c:pt idx="9">
                  <c:v>0.20480481125898486</c:v>
                </c:pt>
                <c:pt idx="10">
                  <c:v>0.21480109819624119</c:v>
                </c:pt>
                <c:pt idx="11">
                  <c:v>0.22435243002426802</c:v>
                </c:pt>
                <c:pt idx="12">
                  <c:v>0.23351341273956175</c:v>
                </c:pt>
                <c:pt idx="13">
                  <c:v>0.24232832067416257</c:v>
                </c:pt>
                <c:pt idx="14">
                  <c:v>0.25083364222576404</c:v>
                </c:pt>
                <c:pt idx="15">
                  <c:v>0.25905987173571565</c:v>
                </c:pt>
                <c:pt idx="16">
                  <c:v>0.2670328036313297</c:v>
                </c:pt>
                <c:pt idx="17">
                  <c:v>0.2747744880564626</c:v>
                </c:pt>
                <c:pt idx="18">
                  <c:v>0.28230395030564837</c:v>
                </c:pt>
                <c:pt idx="19">
                  <c:v>0.28963774172171836</c:v>
                </c:pt>
                <c:pt idx="20">
                  <c:v>0.29679036793861696</c:v>
                </c:pt>
                <c:pt idx="21">
                  <c:v>0.30377462628175922</c:v>
                </c:pt>
                <c:pt idx="22">
                  <c:v>0.31060187482387369</c:v>
                </c:pt>
                <c:pt idx="23">
                  <c:v>0.31728224929168058</c:v>
                </c:pt>
                <c:pt idx="24">
                  <c:v>0.32382483966964459</c:v>
                </c:pt>
                <c:pt idx="25">
                  <c:v>0.33023783529231449</c:v>
                </c:pt>
                <c:pt idx="26">
                  <c:v>0.33652864503640206</c:v>
                </c:pt>
                <c:pt idx="27">
                  <c:v>0.34270399764449722</c:v>
                </c:pt>
                <c:pt idx="28">
                  <c:v>0.34877002605298862</c:v>
                </c:pt>
                <c:pt idx="29">
                  <c:v>0.35473233873511617</c:v>
                </c:pt>
                <c:pt idx="30">
                  <c:v>0.36059608042235847</c:v>
                </c:pt>
                <c:pt idx="31">
                  <c:v>0.36636598407528354</c:v>
                </c:pt>
                <c:pt idx="32">
                  <c:v>0.37204641559748125</c:v>
                </c:pt>
                <c:pt idx="33">
                  <c:v>0.37764141249393796</c:v>
                </c:pt>
                <c:pt idx="34">
                  <c:v>0.38315471744701174</c:v>
                </c:pt>
                <c:pt idx="35">
                  <c:v>0.38858980760357348</c:v>
                </c:pt>
                <c:pt idx="36">
                  <c:v>0.39394992022446845</c:v>
                </c:pt>
                <c:pt idx="37">
                  <c:v>0.3992380752337481</c:v>
                </c:pt>
                <c:pt idx="38">
                  <c:v>0.40445709511372252</c:v>
                </c:pt>
                <c:pt idx="39">
                  <c:v>0.40960962251796973</c:v>
                </c:pt>
                <c:pt idx="40">
                  <c:v>0.41469813591430144</c:v>
                </c:pt>
                <c:pt idx="41">
                  <c:v>0.41972496352049316</c:v>
                </c:pt>
                <c:pt idx="42">
                  <c:v>0.42469229575512918</c:v>
                </c:pt>
                <c:pt idx="43">
                  <c:v>0.42960219639248237</c:v>
                </c:pt>
                <c:pt idx="44">
                  <c:v>0.43445661258257751</c:v>
                </c:pt>
                <c:pt idx="45">
                  <c:v>0.43925738387443264</c:v>
                </c:pt>
                <c:pt idx="46">
                  <c:v>0.44400625036106584</c:v>
                </c:pt>
                <c:pt idx="47">
                  <c:v>0.44870486004853605</c:v>
                </c:pt>
                <c:pt idx="48">
                  <c:v>0.45335477553750236</c:v>
                </c:pt>
                <c:pt idx="49">
                  <c:v>0.45795748009410442</c:v>
                </c:pt>
                <c:pt idx="50">
                  <c:v>0.46251438317702603</c:v>
                </c:pt>
                <c:pt idx="51">
                  <c:v>0.4670268254791235</c:v>
                </c:pt>
                <c:pt idx="52">
                  <c:v>0.47149608353473155</c:v>
                </c:pt>
                <c:pt idx="53">
                  <c:v>0.47592337393752093</c:v>
                </c:pt>
                <c:pt idx="54">
                  <c:v>0.48030985720840275</c:v>
                </c:pt>
                <c:pt idx="55">
                  <c:v>0.48465664134832515</c:v>
                </c:pt>
                <c:pt idx="56">
                  <c:v>0.48896478510678243</c:v>
                </c:pt>
                <c:pt idx="57">
                  <c:v>0.49323530099335428</c:v>
                </c:pt>
                <c:pt idx="58">
                  <c:v>0.49746915805654479</c:v>
                </c:pt>
                <c:pt idx="59">
                  <c:v>0.50166728445152808</c:v>
                </c:pt>
                <c:pt idx="60">
                  <c:v>0.50583056981607311</c:v>
                </c:pt>
                <c:pt idx="61">
                  <c:v>0.50995986747187871</c:v>
                </c:pt>
                <c:pt idx="62">
                  <c:v>0.51405599646674582</c:v>
                </c:pt>
                <c:pt idx="63">
                  <c:v>0.5181197434714313</c:v>
                </c:pt>
                <c:pt idx="64">
                  <c:v>0.5221518645436255</c:v>
                </c:pt>
                <c:pt idx="65">
                  <c:v>0.52615308677025496</c:v>
                </c:pt>
                <c:pt idx="66">
                  <c:v>0.53012410979821545</c:v>
                </c:pt>
                <c:pt idx="67">
                  <c:v>0.53406560726265939</c:v>
                </c:pt>
                <c:pt idx="68">
                  <c:v>0.53797822812109786</c:v>
                </c:pt>
                <c:pt idx="69">
                  <c:v>0.54186259790079516</c:v>
                </c:pt>
                <c:pt idx="70">
                  <c:v>0.54571931986624933</c:v>
                </c:pt>
                <c:pt idx="71">
                  <c:v>0.54954897611292519</c:v>
                </c:pt>
                <c:pt idx="72">
                  <c:v>0.55335212859285843</c:v>
                </c:pt>
                <c:pt idx="73">
                  <c:v>0.55712932007724214</c:v>
                </c:pt>
                <c:pt idx="74">
                  <c:v>0.56088107506067009</c:v>
                </c:pt>
                <c:pt idx="75">
                  <c:v>0.56460790061129673</c:v>
                </c:pt>
                <c:pt idx="76">
                  <c:v>0.568310287170819</c:v>
                </c:pt>
                <c:pt idx="77">
                  <c:v>0.57198870930785128</c:v>
                </c:pt>
                <c:pt idx="78">
                  <c:v>0.57564362642797007</c:v>
                </c:pt>
                <c:pt idx="79">
                  <c:v>0.57927548344343671</c:v>
                </c:pt>
                <c:pt idx="80">
                  <c:v>0.58288471140536025</c:v>
                </c:pt>
                <c:pt idx="81">
                  <c:v>0.58647172810084625</c:v>
                </c:pt>
                <c:pt idx="82">
                  <c:v>0.59003693861746975</c:v>
                </c:pt>
                <c:pt idx="83">
                  <c:v>0.59358073587723392</c:v>
                </c:pt>
                <c:pt idx="84">
                  <c:v>0.59710350114200583</c:v>
                </c:pt>
                <c:pt idx="85">
                  <c:v>0.60060560449226941</c:v>
                </c:pt>
                <c:pt idx="86">
                  <c:v>0.60408740528089733</c:v>
                </c:pt>
                <c:pt idx="87">
                  <c:v>0.60754925256351844</c:v>
                </c:pt>
                <c:pt idx="88">
                  <c:v>0.61099148550693627</c:v>
                </c:pt>
                <c:pt idx="89">
                  <c:v>0.61441443377695448</c:v>
                </c:pt>
                <c:pt idx="90">
                  <c:v>0.61781841790686243</c:v>
                </c:pt>
                <c:pt idx="91">
                  <c:v>0.62120374964774738</c:v>
                </c:pt>
                <c:pt idx="92">
                  <c:v>0.62457073230171789</c:v>
                </c:pt>
                <c:pt idx="93">
                  <c:v>0.62791966103904329</c:v>
                </c:pt>
                <c:pt idx="94">
                  <c:v>0.63125082320015213</c:v>
                </c:pt>
                <c:pt idx="95">
                  <c:v>0.63456449858336117</c:v>
                </c:pt>
                <c:pt idx="96">
                  <c:v>0.63786095971915024</c:v>
                </c:pt>
                <c:pt idx="97">
                  <c:v>0.64114047213174619</c:v>
                </c:pt>
                <c:pt idx="98">
                  <c:v>0.64440329458872347</c:v>
                </c:pt>
                <c:pt idx="99">
                  <c:v>0.64764967933928919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302B-4B4B-9762-0F8AB847CA43}"/>
            </c:ext>
          </c:extLst>
        </c:ser>
        <c:ser>
          <c:idx val="3"/>
          <c:order val="3"/>
          <c:tx>
            <c:v>Monte Carlo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Foglio2!$E$4:$E$103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Foglio2!$F$4:$F$103</c:f>
              <c:numCache>
                <c:formatCode>General</c:formatCode>
                <c:ptCount val="100"/>
                <c:pt idx="0">
                  <c:v>7.5967414880976025E-2</c:v>
                </c:pt>
                <c:pt idx="1">
                  <c:v>0.10743414842309998</c:v>
                </c:pt>
                <c:pt idx="2">
                  <c:v>0.13157942229351446</c:v>
                </c:pt>
                <c:pt idx="3">
                  <c:v>0.15193482976195205</c:v>
                </c:pt>
                <c:pt idx="4">
                  <c:v>0.1698683037487915</c:v>
                </c:pt>
                <c:pt idx="5">
                  <c:v>0.18608140353670494</c:v>
                </c:pt>
                <c:pt idx="6">
                  <c:v>0.20099088751953001</c:v>
                </c:pt>
                <c:pt idx="7">
                  <c:v>0.21486829684619996</c:v>
                </c:pt>
                <c:pt idx="8">
                  <c:v>0.22790224464292808</c:v>
                </c:pt>
                <c:pt idx="9">
                  <c:v>0.24023005897885341</c:v>
                </c:pt>
                <c:pt idx="10">
                  <c:v>0.25195541145345879</c:v>
                </c:pt>
                <c:pt idx="11">
                  <c:v>0.26315884458702893</c:v>
                </c:pt>
                <c:pt idx="12">
                  <c:v>0.27390440961780516</c:v>
                </c:pt>
                <c:pt idx="13">
                  <c:v>0.28424403904352458</c:v>
                </c:pt>
                <c:pt idx="14">
                  <c:v>0.29422053268844967</c:v>
                </c:pt>
                <c:pt idx="15">
                  <c:v>0.3038696595239041</c:v>
                </c:pt>
                <c:pt idx="16">
                  <c:v>0.31322167565938303</c:v>
                </c:pt>
                <c:pt idx="17">
                  <c:v>0.32230244526929991</c:v>
                </c:pt>
                <c:pt idx="18">
                  <c:v>0.33113428446820248</c:v>
                </c:pt>
                <c:pt idx="19">
                  <c:v>0.339736607497583</c:v>
                </c:pt>
                <c:pt idx="20">
                  <c:v>0.34812642904218732</c:v>
                </c:pt>
                <c:pt idx="21">
                  <c:v>0.35631875999077489</c:v>
                </c:pt>
                <c:pt idx="22">
                  <c:v>0.36432692303076059</c:v>
                </c:pt>
                <c:pt idx="23">
                  <c:v>0.37216280707340987</c:v>
                </c:pt>
                <c:pt idx="24">
                  <c:v>0.37983707440488013</c:v>
                </c:pt>
                <c:pt idx="25">
                  <c:v>0.38735933087529562</c:v>
                </c:pt>
                <c:pt idx="26">
                  <c:v>0.39473826688054342</c:v>
                </c:pt>
                <c:pt idx="27">
                  <c:v>0.40198177503906002</c:v>
                </c:pt>
                <c:pt idx="28">
                  <c:v>0.40909704910601807</c:v>
                </c:pt>
                <c:pt idx="29">
                  <c:v>0.41609066765664204</c:v>
                </c:pt>
                <c:pt idx="30">
                  <c:v>0.42296866531062138</c:v>
                </c:pt>
                <c:pt idx="31">
                  <c:v>0.42973659369239992</c:v>
                </c:pt>
                <c:pt idx="32">
                  <c:v>0.43639957387931205</c:v>
                </c:pt>
                <c:pt idx="33">
                  <c:v>0.44296234174672627</c:v>
                </c:pt>
                <c:pt idx="34">
                  <c:v>0.44942928735168319</c:v>
                </c:pt>
                <c:pt idx="35">
                  <c:v>0.45580448928585615</c:v>
                </c:pt>
                <c:pt idx="36">
                  <c:v>0.46209174476162035</c:v>
                </c:pt>
                <c:pt idx="37">
                  <c:v>0.46829459606164237</c:v>
                </c:pt>
                <c:pt idx="38">
                  <c:v>0.47441635387519598</c:v>
                </c:pt>
                <c:pt idx="39">
                  <c:v>0.48046011795770682</c:v>
                </c:pt>
                <c:pt idx="40">
                  <c:v>0.48642879547949447</c:v>
                </c:pt>
                <c:pt idx="41">
                  <c:v>0.49232511737197626</c:v>
                </c:pt>
                <c:pt idx="42">
                  <c:v>0.49815165293214525</c:v>
                </c:pt>
                <c:pt idx="43">
                  <c:v>0.50391082290691758</c:v>
                </c:pt>
                <c:pt idx="44">
                  <c:v>0.50960491124637453</c:v>
                </c:pt>
                <c:pt idx="45">
                  <c:v>0.51523607568776042</c:v>
                </c:pt>
                <c:pt idx="46">
                  <c:v>0.520806357309338</c:v>
                </c:pt>
                <c:pt idx="47">
                  <c:v>0.52631768917405786</c:v>
                </c:pt>
                <c:pt idx="48">
                  <c:v>0.53177190416683218</c:v>
                </c:pt>
                <c:pt idx="49">
                  <c:v>0.53717074211549987</c:v>
                </c:pt>
                <c:pt idx="50">
                  <c:v>0.54251585627391141</c:v>
                </c:pt>
                <c:pt idx="51">
                  <c:v>0.54780881923561031</c:v>
                </c:pt>
                <c:pt idx="52">
                  <c:v>0.55305112833806958</c:v>
                </c:pt>
                <c:pt idx="53">
                  <c:v>0.55824421061011487</c:v>
                </c:pt>
                <c:pt idx="54">
                  <c:v>0.56338942730886299</c:v>
                </c:pt>
                <c:pt idx="55">
                  <c:v>0.56848807808704915</c:v>
                </c:pt>
                <c:pt idx="56">
                  <c:v>0.57354140482689242</c:v>
                </c:pt>
                <c:pt idx="57">
                  <c:v>0.57855059517254293</c:v>
                </c:pt>
                <c:pt idx="58">
                  <c:v>0.58351678578957944</c:v>
                </c:pt>
                <c:pt idx="59">
                  <c:v>0.58844106537689933</c:v>
                </c:pt>
                <c:pt idx="60">
                  <c:v>0.59332447745360928</c:v>
                </c:pt>
                <c:pt idx="61">
                  <c:v>0.59816802294112725</c:v>
                </c:pt>
                <c:pt idx="62">
                  <c:v>0.60297266255859006</c:v>
                </c:pt>
                <c:pt idx="63">
                  <c:v>0.6077393190478082</c:v>
                </c:pt>
                <c:pt idx="64">
                  <c:v>0.61246887924235949</c:v>
                </c:pt>
                <c:pt idx="65">
                  <c:v>0.6171621959939626</c:v>
                </c:pt>
                <c:pt idx="66">
                  <c:v>0.62182008996798155</c:v>
                </c:pt>
                <c:pt idx="67">
                  <c:v>0.62644335131876605</c:v>
                </c:pt>
                <c:pt idx="68">
                  <c:v>0.63103274125451314</c:v>
                </c:pt>
                <c:pt idx="69">
                  <c:v>0.6355889935004253</c:v>
                </c:pt>
                <c:pt idx="70">
                  <c:v>0.6401128156681305</c:v>
                </c:pt>
                <c:pt idx="71">
                  <c:v>0.64460489053859982</c:v>
                </c:pt>
                <c:pt idx="72">
                  <c:v>0.64906587726514986</c:v>
                </c:pt>
                <c:pt idx="73">
                  <c:v>0.6534964125025301</c:v>
                </c:pt>
                <c:pt idx="74">
                  <c:v>0.65789711146757246</c:v>
                </c:pt>
                <c:pt idx="75">
                  <c:v>0.66226856893640496</c:v>
                </c:pt>
                <c:pt idx="76">
                  <c:v>0.66661136018280698</c:v>
                </c:pt>
                <c:pt idx="77">
                  <c:v>0.67092604186189586</c:v>
                </c:pt>
                <c:pt idx="78">
                  <c:v>0.67521315284298833</c:v>
                </c:pt>
                <c:pt idx="79">
                  <c:v>0.679473214995166</c:v>
                </c:pt>
                <c:pt idx="80">
                  <c:v>0.68370673392878423</c:v>
                </c:pt>
                <c:pt idx="81">
                  <c:v>0.68791419969590961</c:v>
                </c:pt>
                <c:pt idx="82">
                  <c:v>0.69209608745243034</c:v>
                </c:pt>
                <c:pt idx="83">
                  <c:v>0.69625285808437465</c:v>
                </c:pt>
                <c:pt idx="84">
                  <c:v>0.70038495880077167</c:v>
                </c:pt>
                <c:pt idx="85">
                  <c:v>0.70449282369521482</c:v>
                </c:pt>
                <c:pt idx="86">
                  <c:v>0.70857687427812333</c:v>
                </c:pt>
                <c:pt idx="87">
                  <c:v>0.71263751998154978</c:v>
                </c:pt>
                <c:pt idx="88">
                  <c:v>0.71667515863824383</c:v>
                </c:pt>
                <c:pt idx="89">
                  <c:v>0.72069017693656012</c:v>
                </c:pt>
                <c:pt idx="90">
                  <c:v>0.72468295085268064</c:v>
                </c:pt>
                <c:pt idx="91">
                  <c:v>0.72865384606152117</c:v>
                </c:pt>
                <c:pt idx="92">
                  <c:v>0.73260321832759201</c:v>
                </c:pt>
                <c:pt idx="93">
                  <c:v>0.73653141387699395</c:v>
                </c:pt>
                <c:pt idx="94">
                  <c:v>0.74043876975165335</c:v>
                </c:pt>
                <c:pt idx="95">
                  <c:v>0.74432561414681975</c:v>
                </c:pt>
                <c:pt idx="96">
                  <c:v>0.74819226673278216</c:v>
                </c:pt>
                <c:pt idx="97">
                  <c:v>0.75203903896169988</c:v>
                </c:pt>
                <c:pt idx="98">
                  <c:v>0.75586623436037637</c:v>
                </c:pt>
                <c:pt idx="99">
                  <c:v>0.75967414880976025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B3-40F5-92B2-88EA89CE1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098304"/>
        <c:axId val="528483040"/>
      </c:scatterChart>
      <c:valAx>
        <c:axId val="66809830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[d]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528483040"/>
        <c:crosses val="autoZero"/>
        <c:crossBetween val="midCat"/>
      </c:valAx>
      <c:valAx>
        <c:axId val="52848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66809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it-IT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99%</a:t>
            </a:r>
            <a:r>
              <a:rPr lang="it-IT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VaR for BABA</a:t>
            </a:r>
            <a:endParaRPr lang="it-IT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Normal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Foglio1!$AA$3:$AA$102</c:f>
              <c:numCache>
                <c:formatCode>General</c:formatCode>
                <c:ptCount val="100"/>
                <c:pt idx="0">
                  <c:v>0.10775470534679195</c:v>
                </c:pt>
                <c:pt idx="1">
                  <c:v>0.15238816571094985</c:v>
                </c:pt>
                <c:pt idx="2">
                  <c:v>0.18663662441525741</c:v>
                </c:pt>
                <c:pt idx="3">
                  <c:v>0.2155094106935839</c:v>
                </c:pt>
                <c:pt idx="4">
                  <c:v>0.24094684605088684</c:v>
                </c:pt>
                <c:pt idx="5">
                  <c:v>0.26394404548359052</c:v>
                </c:pt>
                <c:pt idx="6">
                  <c:v>0.28509215294465345</c:v>
                </c:pt>
                <c:pt idx="7">
                  <c:v>0.30477633142189969</c:v>
                </c:pt>
                <c:pt idx="8">
                  <c:v>0.32326411604037586</c:v>
                </c:pt>
                <c:pt idx="9">
                  <c:v>0.34075029749618641</c:v>
                </c:pt>
                <c:pt idx="10">
                  <c:v>0.35738192703061178</c:v>
                </c:pt>
                <c:pt idx="11">
                  <c:v>0.37327324883051483</c:v>
                </c:pt>
                <c:pt idx="12">
                  <c:v>0.38851511530037203</c:v>
                </c:pt>
                <c:pt idx="13">
                  <c:v>0.40318118922047363</c:v>
                </c:pt>
                <c:pt idx="14">
                  <c:v>0.41733217928361255</c:v>
                </c:pt>
                <c:pt idx="15">
                  <c:v>0.43101882138716779</c:v>
                </c:pt>
                <c:pt idx="16">
                  <c:v>0.44428403180213127</c:v>
                </c:pt>
                <c:pt idx="17">
                  <c:v>0.45716449713284946</c:v>
                </c:pt>
                <c:pt idx="18">
                  <c:v>0.46969187129766804</c:v>
                </c:pt>
                <c:pt idx="19">
                  <c:v>0.48189369210177369</c:v>
                </c:pt>
                <c:pt idx="20">
                  <c:v>0.49379409373933686</c:v>
                </c:pt>
                <c:pt idx="21">
                  <c:v>0.50541436815372287</c:v>
                </c:pt>
                <c:pt idx="22">
                  <c:v>0.51677341268741839</c:v>
                </c:pt>
                <c:pt idx="23">
                  <c:v>0.52788809096718103</c:v>
                </c:pt>
                <c:pt idx="24">
                  <c:v>0.53877352673395973</c:v>
                </c:pt>
                <c:pt idx="25">
                  <c:v>0.54944334524473293</c:v>
                </c:pt>
                <c:pt idx="26">
                  <c:v>0.55990987324577224</c:v>
                </c:pt>
                <c:pt idx="27">
                  <c:v>0.57018430588930691</c:v>
                </c:pt>
                <c:pt idx="28">
                  <c:v>0.58027684703669213</c:v>
                </c:pt>
                <c:pt idx="29">
                  <c:v>0.59019682795760486</c:v>
                </c:pt>
                <c:pt idx="30">
                  <c:v>0.59995280835711773</c:v>
                </c:pt>
                <c:pt idx="31">
                  <c:v>0.60955266284379939</c:v>
                </c:pt>
                <c:pt idx="32">
                  <c:v>0.61900365532389257</c:v>
                </c:pt>
                <c:pt idx="33">
                  <c:v>0.62831250332037358</c:v>
                </c:pt>
                <c:pt idx="34">
                  <c:v>0.63748543383601197</c:v>
                </c:pt>
                <c:pt idx="35">
                  <c:v>0.64652823208075172</c:v>
                </c:pt>
                <c:pt idx="36">
                  <c:v>0.65544628414679118</c:v>
                </c:pt>
                <c:pt idx="37">
                  <c:v>0.66424461452556027</c:v>
                </c:pt>
                <c:pt idx="38">
                  <c:v>0.67292791920872497</c:v>
                </c:pt>
                <c:pt idx="39">
                  <c:v>0.68150059499237281</c:v>
                </c:pt>
                <c:pt idx="40">
                  <c:v>0.68996676550347857</c:v>
                </c:pt>
                <c:pt idx="41">
                  <c:v>0.69833030438590171</c:v>
                </c:pt>
                <c:pt idx="42">
                  <c:v>0.70659485601586425</c:v>
                </c:pt>
                <c:pt idx="43">
                  <c:v>0.71476385406122356</c:v>
                </c:pt>
                <c:pt idx="44">
                  <c:v>0.72284053815266058</c:v>
                </c:pt>
                <c:pt idx="45">
                  <c:v>0.73082796889637569</c:v>
                </c:pt>
                <c:pt idx="46">
                  <c:v>0.73872904142559315</c:v>
                </c:pt>
                <c:pt idx="47">
                  <c:v>0.74654649766102965</c:v>
                </c:pt>
                <c:pt idx="48">
                  <c:v>0.75428293742754371</c:v>
                </c:pt>
                <c:pt idx="49">
                  <c:v>0.76194082855474909</c:v>
                </c:pt>
                <c:pt idx="50">
                  <c:v>0.76952251607283828</c:v>
                </c:pt>
                <c:pt idx="51">
                  <c:v>0.77703023060074405</c:v>
                </c:pt>
                <c:pt idx="52">
                  <c:v>0.78446609601168837</c:v>
                </c:pt>
                <c:pt idx="53">
                  <c:v>0.79183213645077166</c:v>
                </c:pt>
                <c:pt idx="54">
                  <c:v>0.79913028277031739</c:v>
                </c:pt>
                <c:pt idx="55">
                  <c:v>0.80636237844094727</c:v>
                </c:pt>
                <c:pt idx="56">
                  <c:v>0.81353018498966301</c:v>
                </c:pt>
                <c:pt idx="57">
                  <c:v>0.82063538701038807</c:v>
                </c:pt>
                <c:pt idx="58">
                  <c:v>0.82767959678734571</c:v>
                </c:pt>
                <c:pt idx="59">
                  <c:v>0.8346643585672251</c:v>
                </c:pt>
                <c:pt idx="60">
                  <c:v>0.84159115251219874</c:v>
                </c:pt>
                <c:pt idx="61">
                  <c:v>0.84846139836246248</c:v>
                </c:pt>
                <c:pt idx="62">
                  <c:v>0.85527645883396031</c:v>
                </c:pt>
                <c:pt idx="63">
                  <c:v>0.86203764277433559</c:v>
                </c:pt>
                <c:pt idx="64">
                  <c:v>0.86874620809780057</c:v>
                </c:pt>
                <c:pt idx="65">
                  <c:v>0.87540336451756973</c:v>
                </c:pt>
                <c:pt idx="66">
                  <c:v>0.88201027609266258</c:v>
                </c:pt>
                <c:pt idx="67">
                  <c:v>0.88856806360426255</c:v>
                </c:pt>
                <c:pt idx="68">
                  <c:v>0.89507780677536786</c:v>
                </c:pt>
                <c:pt idx="69">
                  <c:v>0.90154054634618441</c:v>
                </c:pt>
                <c:pt idx="70">
                  <c:v>0.90795728601655634</c:v>
                </c:pt>
                <c:pt idx="71">
                  <c:v>0.91432899426569891</c:v>
                </c:pt>
                <c:pt idx="72">
                  <c:v>0.92065660605857735</c:v>
                </c:pt>
                <c:pt idx="73">
                  <c:v>0.92694102444744164</c:v>
                </c:pt>
                <c:pt idx="74">
                  <c:v>0.93318312207628717</c:v>
                </c:pt>
                <c:pt idx="75">
                  <c:v>0.93938374259533608</c:v>
                </c:pt>
                <c:pt idx="76">
                  <c:v>0.94554370199203086</c:v>
                </c:pt>
                <c:pt idx="77">
                  <c:v>0.9516637898444853</c:v>
                </c:pt>
                <c:pt idx="78">
                  <c:v>0.95774477050284235</c:v>
                </c:pt>
                <c:pt idx="79">
                  <c:v>0.96378738420354737</c:v>
                </c:pt>
                <c:pt idx="80">
                  <c:v>0.96979234812112747</c:v>
                </c:pt>
                <c:pt idx="81">
                  <c:v>0.97576035736171629</c:v>
                </c:pt>
                <c:pt idx="82">
                  <c:v>0.98169208590221313</c:v>
                </c:pt>
                <c:pt idx="83">
                  <c:v>0.98758818747867372</c:v>
                </c:pt>
                <c:pt idx="84">
                  <c:v>0.99344929642724389</c:v>
                </c:pt>
                <c:pt idx="85">
                  <c:v>0.99927602848069963</c:v>
                </c:pt>
                <c:pt idx="86">
                  <c:v>1.0050689815234246</c:v>
                </c:pt>
                <c:pt idx="87">
                  <c:v>1.0108287363074457</c:v>
                </c:pt>
                <c:pt idx="88">
                  <c:v>1.016555857131954</c:v>
                </c:pt>
                <c:pt idx="89">
                  <c:v>1.0222508924885592</c:v>
                </c:pt>
                <c:pt idx="90">
                  <c:v>1.0279143756743698</c:v>
                </c:pt>
                <c:pt idx="91">
                  <c:v>1.0335468253748368</c:v>
                </c:pt>
                <c:pt idx="92">
                  <c:v>1.0391487462181619</c:v>
                </c:pt>
                <c:pt idx="93">
                  <c:v>1.0447206293029498</c:v>
                </c:pt>
                <c:pt idx="94">
                  <c:v>1.0502629527006679</c:v>
                </c:pt>
                <c:pt idx="95">
                  <c:v>1.0557761819343621</c:v>
                </c:pt>
                <c:pt idx="96">
                  <c:v>1.0612607704349921</c:v>
                </c:pt>
                <c:pt idx="97">
                  <c:v>1.066717159976649</c:v>
                </c:pt>
                <c:pt idx="98">
                  <c:v>1.0721457810918351</c:v>
                </c:pt>
                <c:pt idx="99">
                  <c:v>1.0775470534679195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00-414F-819A-767D1840D978}"/>
            </c:ext>
          </c:extLst>
        </c:ser>
        <c:ser>
          <c:idx val="1"/>
          <c:order val="1"/>
          <c:tx>
            <c:v>EWMA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Foglio1!$AM$3:$AM$102</c:f>
              <c:numCache>
                <c:formatCode>General</c:formatCode>
                <c:ptCount val="100"/>
                <c:pt idx="0">
                  <c:v>0.10775470534679195</c:v>
                </c:pt>
                <c:pt idx="1">
                  <c:v>0.15135510783383127</c:v>
                </c:pt>
                <c:pt idx="2">
                  <c:v>0.19042070285418936</c:v>
                </c:pt>
                <c:pt idx="3">
                  <c:v>0.21564662756390537</c:v>
                </c:pt>
                <c:pt idx="4">
                  <c:v>0.24198389474299739</c:v>
                </c:pt>
                <c:pt idx="5">
                  <c:v>0.25884281998921183</c:v>
                </c:pt>
                <c:pt idx="6">
                  <c:v>0.27130605222122567</c:v>
                </c:pt>
                <c:pt idx="7">
                  <c:v>0.28135744029033805</c:v>
                </c:pt>
                <c:pt idx="8">
                  <c:v>0.29723911208160103</c:v>
                </c:pt>
                <c:pt idx="9">
                  <c:v>0.31479188270629638</c:v>
                </c:pt>
                <c:pt idx="10">
                  <c:v>0.32103456967533806</c:v>
                </c:pt>
                <c:pt idx="11">
                  <c:v>0.32550229081809684</c:v>
                </c:pt>
                <c:pt idx="12">
                  <c:v>0.34273339891237725</c:v>
                </c:pt>
                <c:pt idx="13">
                  <c:v>0.34488788248586255</c:v>
                </c:pt>
                <c:pt idx="14">
                  <c:v>0.34840822310270536</c:v>
                </c:pt>
                <c:pt idx="15">
                  <c:v>0.3517005933511182</c:v>
                </c:pt>
                <c:pt idx="16">
                  <c:v>0.3518829312343672</c:v>
                </c:pt>
                <c:pt idx="17">
                  <c:v>0.35987462513316232</c:v>
                </c:pt>
                <c:pt idx="18">
                  <c:v>0.36658664979137279</c:v>
                </c:pt>
                <c:pt idx="19">
                  <c:v>0.39409479197874486</c:v>
                </c:pt>
                <c:pt idx="20">
                  <c:v>0.42390401164785146</c:v>
                </c:pt>
                <c:pt idx="21">
                  <c:v>0.42203435336843709</c:v>
                </c:pt>
                <c:pt idx="22">
                  <c:v>0.46189257396343858</c:v>
                </c:pt>
                <c:pt idx="23">
                  <c:v>0.45746376151926532</c:v>
                </c:pt>
                <c:pt idx="24">
                  <c:v>0.45440314203999294</c:v>
                </c:pt>
                <c:pt idx="25">
                  <c:v>0.45241208431767144</c:v>
                </c:pt>
                <c:pt idx="26">
                  <c:v>0.45056631562825095</c:v>
                </c:pt>
                <c:pt idx="27">
                  <c:v>0.44822065361045399</c:v>
                </c:pt>
                <c:pt idx="28">
                  <c:v>0.44617414627404622</c:v>
                </c:pt>
                <c:pt idx="29">
                  <c:v>0.53816777576075625</c:v>
                </c:pt>
                <c:pt idx="30">
                  <c:v>0.54972465671690496</c:v>
                </c:pt>
                <c:pt idx="31">
                  <c:v>0.59085929088000599</c:v>
                </c:pt>
                <c:pt idx="32">
                  <c:v>0.60091538785332199</c:v>
                </c:pt>
                <c:pt idx="33">
                  <c:v>1.0723809556829573</c:v>
                </c:pt>
                <c:pt idx="34">
                  <c:v>1.055807706983007</c:v>
                </c:pt>
                <c:pt idx="35">
                  <c:v>1.1104639807304064</c:v>
                </c:pt>
                <c:pt idx="36">
                  <c:v>1.1194454355428536</c:v>
                </c:pt>
                <c:pt idx="37">
                  <c:v>1.1409581802309596</c:v>
                </c:pt>
                <c:pt idx="38">
                  <c:v>1.1271876634049136</c:v>
                </c:pt>
                <c:pt idx="39">
                  <c:v>1.1076040633565105</c:v>
                </c:pt>
                <c:pt idx="40">
                  <c:v>1.0895746095605834</c:v>
                </c:pt>
                <c:pt idx="41">
                  <c:v>1.0705151817390215</c:v>
                </c:pt>
                <c:pt idx="42">
                  <c:v>1.0574335266911932</c:v>
                </c:pt>
                <c:pt idx="43">
                  <c:v>1.0388050983686685</c:v>
                </c:pt>
                <c:pt idx="44">
                  <c:v>1.0208021313547668</c:v>
                </c:pt>
                <c:pt idx="45">
                  <c:v>1.0057448233815227</c:v>
                </c:pt>
                <c:pt idx="46">
                  <c:v>0.9863008617413056</c:v>
                </c:pt>
                <c:pt idx="47">
                  <c:v>0.96679893316487175</c:v>
                </c:pt>
                <c:pt idx="48">
                  <c:v>0.95424535009351796</c:v>
                </c:pt>
                <c:pt idx="49">
                  <c:v>0.95933105137555763</c:v>
                </c:pt>
                <c:pt idx="50">
                  <c:v>0.95766459495675427</c:v>
                </c:pt>
                <c:pt idx="51">
                  <c:v>0.9382936217156953</c:v>
                </c:pt>
                <c:pt idx="52">
                  <c:v>0.91869059562605959</c:v>
                </c:pt>
                <c:pt idx="53">
                  <c:v>0.91045046004608887</c:v>
                </c:pt>
                <c:pt idx="54">
                  <c:v>0.8909239237872485</c:v>
                </c:pt>
                <c:pt idx="55">
                  <c:v>0.87369302874856669</c:v>
                </c:pt>
                <c:pt idx="56">
                  <c:v>0.85908267962269824</c:v>
                </c:pt>
                <c:pt idx="57">
                  <c:v>0.85492367333939967</c:v>
                </c:pt>
                <c:pt idx="58">
                  <c:v>0.87390850702568512</c:v>
                </c:pt>
                <c:pt idx="59">
                  <c:v>0.9006884072288045</c:v>
                </c:pt>
                <c:pt idx="60">
                  <c:v>0.8816762713564138</c:v>
                </c:pt>
                <c:pt idx="61">
                  <c:v>0.86206257949024967</c:v>
                </c:pt>
                <c:pt idx="62">
                  <c:v>0.85757144496436899</c:v>
                </c:pt>
                <c:pt idx="63">
                  <c:v>0.83958921586583279</c:v>
                </c:pt>
                <c:pt idx="64">
                  <c:v>0.90674344015159758</c:v>
                </c:pt>
                <c:pt idx="65">
                  <c:v>0.89660613827840718</c:v>
                </c:pt>
                <c:pt idx="66">
                  <c:v>0.87833793592662135</c:v>
                </c:pt>
                <c:pt idx="67">
                  <c:v>0.89072341692099133</c:v>
                </c:pt>
                <c:pt idx="68">
                  <c:v>0.87129093832618143</c:v>
                </c:pt>
                <c:pt idx="69">
                  <c:v>0.85837832898528377</c:v>
                </c:pt>
                <c:pt idx="70">
                  <c:v>0.89171508992394244</c:v>
                </c:pt>
                <c:pt idx="71">
                  <c:v>0.87906752013120859</c:v>
                </c:pt>
                <c:pt idx="72">
                  <c:v>0.85881354624241513</c:v>
                </c:pt>
                <c:pt idx="73">
                  <c:v>0.84596750009369881</c:v>
                </c:pt>
                <c:pt idx="74">
                  <c:v>0.82575337145412198</c:v>
                </c:pt>
                <c:pt idx="75">
                  <c:v>0.83775503247744521</c:v>
                </c:pt>
                <c:pt idx="76">
                  <c:v>0.83940446388308088</c:v>
                </c:pt>
                <c:pt idx="77">
                  <c:v>0.83242257678173615</c:v>
                </c:pt>
                <c:pt idx="78">
                  <c:v>0.81441193752923069</c:v>
                </c:pt>
                <c:pt idx="79">
                  <c:v>0.80436383832709402</c:v>
                </c:pt>
                <c:pt idx="80">
                  <c:v>0.81548489383242839</c:v>
                </c:pt>
                <c:pt idx="81">
                  <c:v>0.79842978942305709</c:v>
                </c:pt>
                <c:pt idx="82">
                  <c:v>0.7796282902230085</c:v>
                </c:pt>
                <c:pt idx="83">
                  <c:v>0.76354973880604937</c:v>
                </c:pt>
                <c:pt idx="84">
                  <c:v>0.76756979080221488</c:v>
                </c:pt>
                <c:pt idx="85">
                  <c:v>0.88337733009362784</c:v>
                </c:pt>
                <c:pt idx="86">
                  <c:v>0.87099281391203975</c:v>
                </c:pt>
                <c:pt idx="87">
                  <c:v>0.8533911235690268</c:v>
                </c:pt>
                <c:pt idx="88">
                  <c:v>0.83755451338481812</c:v>
                </c:pt>
                <c:pt idx="89">
                  <c:v>0.81750907369533865</c:v>
                </c:pt>
                <c:pt idx="90">
                  <c:v>0.83203783854860891</c:v>
                </c:pt>
                <c:pt idx="91">
                  <c:v>0.88548293607475748</c:v>
                </c:pt>
                <c:pt idx="92">
                  <c:v>0.92763997340482485</c:v>
                </c:pt>
                <c:pt idx="93">
                  <c:v>0.90808138793234139</c:v>
                </c:pt>
                <c:pt idx="94">
                  <c:v>0.89102640793707388</c:v>
                </c:pt>
                <c:pt idx="95">
                  <c:v>0.88846248436111308</c:v>
                </c:pt>
                <c:pt idx="96">
                  <c:v>0.88706057571887853</c:v>
                </c:pt>
                <c:pt idx="97">
                  <c:v>0.87422994663909026</c:v>
                </c:pt>
                <c:pt idx="98">
                  <c:v>0.85350979694875806</c:v>
                </c:pt>
                <c:pt idx="99">
                  <c:v>0.83342142796333751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C00-414F-819A-767D1840D978}"/>
            </c:ext>
          </c:extLst>
        </c:ser>
        <c:ser>
          <c:idx val="2"/>
          <c:order val="2"/>
          <c:tx>
            <c:v>Historical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Foglio1!$AY$3:$AY$102</c:f>
              <c:numCache>
                <c:formatCode>General</c:formatCode>
                <c:ptCount val="100"/>
                <c:pt idx="0">
                  <c:v>9.8046909946580357E-2</c:v>
                </c:pt>
                <c:pt idx="1">
                  <c:v>0.13865926979522747</c:v>
                </c:pt>
                <c:pt idx="2">
                  <c:v>0.16982222955260748</c:v>
                </c:pt>
                <c:pt idx="3">
                  <c:v>0.19609381989316071</c:v>
                </c:pt>
                <c:pt idx="4">
                  <c:v>0.21923955562435396</c:v>
                </c:pt>
                <c:pt idx="5">
                  <c:v>0.24016490022573453</c:v>
                </c:pt>
                <c:pt idx="6">
                  <c:v>0.25940774053699683</c:v>
                </c:pt>
                <c:pt idx="7">
                  <c:v>0.27731853959045494</c:v>
                </c:pt>
                <c:pt idx="8">
                  <c:v>0.29414072983974104</c:v>
                </c:pt>
                <c:pt idx="9">
                  <c:v>0.31005155297261194</c:v>
                </c:pt>
                <c:pt idx="10">
                  <c:v>0.32518481214657186</c:v>
                </c:pt>
                <c:pt idx="11">
                  <c:v>0.33964445910521496</c:v>
                </c:pt>
                <c:pt idx="12">
                  <c:v>0.3535131612131957</c:v>
                </c:pt>
                <c:pt idx="13">
                  <c:v>0.36685794485198181</c:v>
                </c:pt>
                <c:pt idx="14">
                  <c:v>0.37973404937020405</c:v>
                </c:pt>
                <c:pt idx="15">
                  <c:v>0.39218763978632143</c:v>
                </c:pt>
                <c:pt idx="16">
                  <c:v>0.40425776597517366</c:v>
                </c:pt>
                <c:pt idx="17">
                  <c:v>0.41597780938568235</c:v>
                </c:pt>
                <c:pt idx="18">
                  <c:v>0.42737657218357672</c:v>
                </c:pt>
                <c:pt idx="19">
                  <c:v>0.43847911124870792</c:v>
                </c:pt>
                <c:pt idx="20">
                  <c:v>0.44930738648672314</c:v>
                </c:pt>
                <c:pt idx="21">
                  <c:v>0.45988077161542912</c:v>
                </c:pt>
                <c:pt idx="22">
                  <c:v>0.47021646148521345</c:v>
                </c:pt>
                <c:pt idx="23">
                  <c:v>0.48032980045146906</c:v>
                </c:pt>
                <c:pt idx="24">
                  <c:v>0.49023454973290181</c:v>
                </c:pt>
                <c:pt idx="25">
                  <c:v>0.49994310706508771</c:v>
                </c:pt>
                <c:pt idx="26">
                  <c:v>0.50946668865782252</c:v>
                </c:pt>
                <c:pt idx="27">
                  <c:v>0.51881548107399367</c:v>
                </c:pt>
                <c:pt idx="28">
                  <c:v>0.52799876889261044</c:v>
                </c:pt>
                <c:pt idx="29">
                  <c:v>0.53702504271419704</c:v>
                </c:pt>
                <c:pt idx="30">
                  <c:v>0.54590209108617449</c:v>
                </c:pt>
                <c:pt idx="31">
                  <c:v>0.55463707918090988</c:v>
                </c:pt>
                <c:pt idx="32">
                  <c:v>0.56323661648760337</c:v>
                </c:pt>
                <c:pt idx="33">
                  <c:v>0.57170681533673928</c:v>
                </c:pt>
                <c:pt idx="34">
                  <c:v>0.58005334173035272</c:v>
                </c:pt>
                <c:pt idx="35">
                  <c:v>0.58828145967948209</c:v>
                </c:pt>
                <c:pt idx="36">
                  <c:v>0.59639607003458284</c:v>
                </c:pt>
                <c:pt idx="37">
                  <c:v>0.60440174462253815</c:v>
                </c:pt>
                <c:pt idx="38">
                  <c:v>0.61230275636554232</c:v>
                </c:pt>
                <c:pt idx="39">
                  <c:v>0.62010310594522389</c:v>
                </c:pt>
                <c:pt idx="40">
                  <c:v>0.62780654548434456</c:v>
                </c:pt>
                <c:pt idx="41">
                  <c:v>0.63541659964393382</c:v>
                </c:pt>
                <c:pt idx="42">
                  <c:v>0.64293658447247504</c:v>
                </c:pt>
                <c:pt idx="43">
                  <c:v>0.65036962429314371</c:v>
                </c:pt>
                <c:pt idx="44">
                  <c:v>0.65771866687306191</c:v>
                </c:pt>
                <c:pt idx="45">
                  <c:v>0.66498649708347501</c:v>
                </c:pt>
                <c:pt idx="46">
                  <c:v>0.67217574923038048</c:v>
                </c:pt>
                <c:pt idx="47">
                  <c:v>0.67928891821042992</c:v>
                </c:pt>
                <c:pt idx="48">
                  <c:v>0.68632836962606247</c:v>
                </c:pt>
                <c:pt idx="49">
                  <c:v>0.69329634897613734</c:v>
                </c:pt>
                <c:pt idx="50">
                  <c:v>0.70019499002328978</c:v>
                </c:pt>
                <c:pt idx="51">
                  <c:v>0.70702632242639141</c:v>
                </c:pt>
                <c:pt idx="52">
                  <c:v>0.713792278715496</c:v>
                </c:pt>
                <c:pt idx="53">
                  <c:v>0.72049470067720367</c:v>
                </c:pt>
                <c:pt idx="54">
                  <c:v>0.72713534521023393</c:v>
                </c:pt>
                <c:pt idx="55">
                  <c:v>0.73371588970396362</c:v>
                </c:pt>
                <c:pt idx="56">
                  <c:v>0.74023793698658258</c:v>
                </c:pt>
                <c:pt idx="57">
                  <c:v>0.74670301988422727</c:v>
                </c:pt>
                <c:pt idx="58">
                  <c:v>0.75311260542783198</c:v>
                </c:pt>
                <c:pt idx="59">
                  <c:v>0.7594680987404081</c:v>
                </c:pt>
                <c:pt idx="60">
                  <c:v>0.76577084663392814</c:v>
                </c:pt>
                <c:pt idx="61">
                  <c:v>0.77202214094190069</c:v>
                </c:pt>
                <c:pt idx="62">
                  <c:v>0.77822322161099056</c:v>
                </c:pt>
                <c:pt idx="63">
                  <c:v>0.78437527957264286</c:v>
                </c:pt>
                <c:pt idx="64">
                  <c:v>0.79047945941354758</c:v>
                </c:pt>
                <c:pt idx="65">
                  <c:v>0.79653686186190242</c:v>
                </c:pt>
                <c:pt idx="66">
                  <c:v>0.80254854610477</c:v>
                </c:pt>
                <c:pt idx="67">
                  <c:v>0.80851553195034731</c:v>
                </c:pt>
                <c:pt idx="68">
                  <c:v>0.81443880184764395</c:v>
                </c:pt>
                <c:pt idx="69">
                  <c:v>0.82031930277490039</c:v>
                </c:pt>
                <c:pt idx="70">
                  <c:v>0.82615794800702103</c:v>
                </c:pt>
                <c:pt idx="71">
                  <c:v>0.8319556187713647</c:v>
                </c:pt>
                <c:pt idx="72">
                  <c:v>0.83771316580039323</c:v>
                </c:pt>
                <c:pt idx="73">
                  <c:v>0.84343141078892125</c:v>
                </c:pt>
                <c:pt idx="74">
                  <c:v>0.84911114776303753</c:v>
                </c:pt>
                <c:pt idx="75">
                  <c:v>0.85475314436715344</c:v>
                </c:pt>
                <c:pt idx="76">
                  <c:v>0.86035814307508507</c:v>
                </c:pt>
                <c:pt idx="77">
                  <c:v>0.86592686233057903</c:v>
                </c:pt>
                <c:pt idx="78">
                  <c:v>0.8714599976222398</c:v>
                </c:pt>
                <c:pt idx="79">
                  <c:v>0.87695822249741584</c:v>
                </c:pt>
                <c:pt idx="80">
                  <c:v>0.88242218951922324</c:v>
                </c:pt>
                <c:pt idx="81">
                  <c:v>0.88785253117056151</c:v>
                </c:pt>
                <c:pt idx="82">
                  <c:v>0.89324986070866286</c:v>
                </c:pt>
                <c:pt idx="83">
                  <c:v>0.89861477297344627</c:v>
                </c:pt>
                <c:pt idx="84">
                  <c:v>0.90394784515268978</c:v>
                </c:pt>
                <c:pt idx="85">
                  <c:v>0.90924963750680932</c:v>
                </c:pt>
                <c:pt idx="86">
                  <c:v>0.91452069405581904</c:v>
                </c:pt>
                <c:pt idx="87">
                  <c:v>0.91976154323085824</c:v>
                </c:pt>
                <c:pt idx="88">
                  <c:v>0.92497269849249197</c:v>
                </c:pt>
                <c:pt idx="89">
                  <c:v>0.93015465891783577</c:v>
                </c:pt>
                <c:pt idx="90">
                  <c:v>0.9353079097584005</c:v>
                </c:pt>
                <c:pt idx="91">
                  <c:v>0.94043292297042691</c:v>
                </c:pt>
                <c:pt idx="92">
                  <c:v>0.94553015771934734</c:v>
                </c:pt>
                <c:pt idx="93">
                  <c:v>0.95060006085990068</c:v>
                </c:pt>
                <c:pt idx="94">
                  <c:v>0.95564306739332305</c:v>
                </c:pt>
                <c:pt idx="95">
                  <c:v>0.96065960090293812</c:v>
                </c:pt>
                <c:pt idx="96">
                  <c:v>0.96565007396937796</c:v>
                </c:pt>
                <c:pt idx="97">
                  <c:v>0.97061488856659217</c:v>
                </c:pt>
                <c:pt idx="98">
                  <c:v>0.97555443643971551</c:v>
                </c:pt>
                <c:pt idx="99">
                  <c:v>0.98046909946580363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C00-414F-819A-767D1840D978}"/>
            </c:ext>
          </c:extLst>
        </c:ser>
        <c:ser>
          <c:idx val="3"/>
          <c:order val="3"/>
          <c:tx>
            <c:v>Monte Carlo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Foglio2!$E$4:$E$103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Foglio2!$G$4:$G$103</c:f>
              <c:numCache>
                <c:formatCode>General</c:formatCode>
                <c:ptCount val="100"/>
                <c:pt idx="0">
                  <c:v>0.10119479875602655</c:v>
                </c:pt>
                <c:pt idx="1">
                  <c:v>0.14311105684238876</c:v>
                </c:pt>
                <c:pt idx="2">
                  <c:v>0.17527453290714579</c:v>
                </c:pt>
                <c:pt idx="3">
                  <c:v>0.2023895975120531</c:v>
                </c:pt>
                <c:pt idx="4">
                  <c:v>0.22627844898788654</c:v>
                </c:pt>
                <c:pt idx="5">
                  <c:v>0.24787562157589493</c:v>
                </c:pt>
                <c:pt idx="6">
                  <c:v>0.26773627148167467</c:v>
                </c:pt>
                <c:pt idx="7">
                  <c:v>0.28622211368477751</c:v>
                </c:pt>
                <c:pt idx="8">
                  <c:v>0.30358439626807965</c:v>
                </c:pt>
                <c:pt idx="9">
                  <c:v>0.32000605143141769</c:v>
                </c:pt>
                <c:pt idx="10">
                  <c:v>0.33562517820926341</c:v>
                </c:pt>
                <c:pt idx="11">
                  <c:v>0.35054906581429157</c:v>
                </c:pt>
                <c:pt idx="12">
                  <c:v>0.36486303572511325</c:v>
                </c:pt>
                <c:pt idx="13">
                  <c:v>0.37863626626858921</c:v>
                </c:pt>
                <c:pt idx="14">
                  <c:v>0.39192577030490189</c:v>
                </c:pt>
                <c:pt idx="15">
                  <c:v>0.4047791950241062</c:v>
                </c:pt>
                <c:pt idx="16">
                  <c:v>0.41723684403422012</c:v>
                </c:pt>
                <c:pt idx="17">
                  <c:v>0.42933317052716624</c:v>
                </c:pt>
                <c:pt idx="18">
                  <c:v>0.44109790138945526</c:v>
                </c:pt>
                <c:pt idx="19">
                  <c:v>0.45255689797577309</c:v>
                </c:pt>
                <c:pt idx="20">
                  <c:v>0.46373282523531473</c:v>
                </c:pt>
                <c:pt idx="21">
                  <c:v>0.47464567889742731</c:v>
                </c:pt>
                <c:pt idx="22">
                  <c:v>0.48531320586943888</c:v>
                </c:pt>
                <c:pt idx="23">
                  <c:v>0.49575124315178987</c:v>
                </c:pt>
                <c:pt idx="24">
                  <c:v>0.50597399378013275</c:v>
                </c:pt>
                <c:pt idx="25">
                  <c:v>0.5159942535310742</c:v>
                </c:pt>
                <c:pt idx="26">
                  <c:v>0.52582359872143747</c:v>
                </c:pt>
                <c:pt idx="27">
                  <c:v>0.53547254296334934</c:v>
                </c:pt>
                <c:pt idx="28">
                  <c:v>0.54495066892601263</c:v>
                </c:pt>
                <c:pt idx="29">
                  <c:v>0.55426673980871466</c:v>
                </c:pt>
                <c:pt idx="30">
                  <c:v>0.56342879421756042</c:v>
                </c:pt>
                <c:pt idx="31">
                  <c:v>0.57244422736955503</c:v>
                </c:pt>
                <c:pt idx="32">
                  <c:v>0.58131986095780308</c:v>
                </c:pt>
                <c:pt idx="33">
                  <c:v>0.59006200355494187</c:v>
                </c:pt>
                <c:pt idx="34">
                  <c:v>0.5986765030753628</c:v>
                </c:pt>
                <c:pt idx="35">
                  <c:v>0.6071687925361593</c:v>
                </c:pt>
                <c:pt idx="36">
                  <c:v>0.61554393013422715</c:v>
                </c:pt>
                <c:pt idx="37">
                  <c:v>0.62380663447927753</c:v>
                </c:pt>
                <c:pt idx="38">
                  <c:v>0.63196131567971447</c:v>
                </c:pt>
                <c:pt idx="39">
                  <c:v>0.64001210286283539</c:v>
                </c:pt>
                <c:pt idx="40">
                  <c:v>0.64796286861685304</c:v>
                </c:pt>
                <c:pt idx="41">
                  <c:v>0.65581725076537434</c:v>
                </c:pt>
                <c:pt idx="42">
                  <c:v>0.66357867182175667</c:v>
                </c:pt>
                <c:pt idx="43">
                  <c:v>0.67125035641852682</c:v>
                </c:pt>
                <c:pt idx="44">
                  <c:v>0.67883534696365955</c:v>
                </c:pt>
                <c:pt idx="45">
                  <c:v>0.68633651773932647</c:v>
                </c:pt>
                <c:pt idx="46">
                  <c:v>0.6937565876284113</c:v>
                </c:pt>
                <c:pt idx="47">
                  <c:v>0.70109813162858314</c:v>
                </c:pt>
                <c:pt idx="48">
                  <c:v>0.70836359129218585</c:v>
                </c:pt>
                <c:pt idx="49">
                  <c:v>0.71555528421194381</c:v>
                </c:pt>
                <c:pt idx="50">
                  <c:v>0.72267541265696067</c:v>
                </c:pt>
                <c:pt idx="51">
                  <c:v>0.7297260714502265</c:v>
                </c:pt>
                <c:pt idx="52">
                  <c:v>0.73670925516750074</c:v>
                </c:pt>
                <c:pt idx="53">
                  <c:v>0.7436268647276848</c:v>
                </c:pt>
                <c:pt idx="54">
                  <c:v>0.75048071343639422</c:v>
                </c:pt>
                <c:pt idx="55">
                  <c:v>0.75727253253717841</c:v>
                </c:pt>
                <c:pt idx="56">
                  <c:v>0.76400397631854289</c:v>
                </c:pt>
                <c:pt idx="57">
                  <c:v>0.77067662681945748</c:v>
                </c:pt>
                <c:pt idx="58">
                  <c:v>0.77729199817127281</c:v>
                </c:pt>
                <c:pt idx="59">
                  <c:v>0.78385154060980378</c:v>
                </c:pt>
                <c:pt idx="60">
                  <c:v>0.79035664418769547</c:v>
                </c:pt>
                <c:pt idx="61">
                  <c:v>0.79680864221399372</c:v>
                </c:pt>
                <c:pt idx="62">
                  <c:v>0.80320881444502401</c:v>
                </c:pt>
                <c:pt idx="63">
                  <c:v>0.8095583900482124</c:v>
                </c:pt>
                <c:pt idx="64">
                  <c:v>0.81585855035828747</c:v>
                </c:pt>
                <c:pt idx="65">
                  <c:v>0.82211043144336704</c:v>
                </c:pt>
                <c:pt idx="66">
                  <c:v>0.82831512649671668</c:v>
                </c:pt>
                <c:pt idx="67">
                  <c:v>0.83447368806844024</c:v>
                </c:pt>
                <c:pt idx="68">
                  <c:v>0.84058713015000242</c:v>
                </c:pt>
                <c:pt idx="69">
                  <c:v>0.84665643012327607</c:v>
                </c:pt>
                <c:pt idx="70">
                  <c:v>0.85268253058472043</c:v>
                </c:pt>
                <c:pt idx="71">
                  <c:v>0.85866634105433248</c:v>
                </c:pt>
                <c:pt idx="72">
                  <c:v>0.86460873957814455</c:v>
                </c:pt>
                <c:pt idx="73">
                  <c:v>0.87051057423226097</c:v>
                </c:pt>
                <c:pt idx="74">
                  <c:v>0.87637266453572915</c:v>
                </c:pt>
                <c:pt idx="75">
                  <c:v>0.88219580277891052</c:v>
                </c:pt>
                <c:pt idx="76">
                  <c:v>0.88798075527344567</c:v>
                </c:pt>
                <c:pt idx="77">
                  <c:v>0.89372826352939727</c:v>
                </c:pt>
                <c:pt idx="78">
                  <c:v>0.89943904536468966</c:v>
                </c:pt>
                <c:pt idx="79">
                  <c:v>0.90511379595154617</c:v>
                </c:pt>
                <c:pt idx="80">
                  <c:v>0.91075318880423894</c:v>
                </c:pt>
                <c:pt idx="81">
                  <c:v>0.91635787671212965</c:v>
                </c:pt>
                <c:pt idx="82">
                  <c:v>0.92192849262165399</c:v>
                </c:pt>
                <c:pt idx="83">
                  <c:v>0.92746565047062945</c:v>
                </c:pt>
                <c:pt idx="84">
                  <c:v>0.93296994597799376</c:v>
                </c:pt>
                <c:pt idx="85">
                  <c:v>0.93844195739185343</c:v>
                </c:pt>
                <c:pt idx="86">
                  <c:v>0.94388224619850014</c:v>
                </c:pt>
                <c:pt idx="87">
                  <c:v>0.94929135779485463</c:v>
                </c:pt>
                <c:pt idx="88">
                  <c:v>0.95466982212661944</c:v>
                </c:pt>
                <c:pt idx="89">
                  <c:v>0.96001815429425297</c:v>
                </c:pt>
                <c:pt idx="90">
                  <c:v>0.96533685512872491</c:v>
                </c:pt>
                <c:pt idx="91">
                  <c:v>0.97062641173887776</c:v>
                </c:pt>
                <c:pt idx="92">
                  <c:v>0.9758872980320844</c:v>
                </c:pt>
                <c:pt idx="93">
                  <c:v>0.98111997520977789</c:v>
                </c:pt>
                <c:pt idx="94">
                  <c:v>0.98632489223932063</c:v>
                </c:pt>
                <c:pt idx="95">
                  <c:v>0.99150248630357973</c:v>
                </c:pt>
                <c:pt idx="96">
                  <c:v>0.99665318322947871</c:v>
                </c:pt>
                <c:pt idx="97">
                  <c:v>1.0017773978967213</c:v>
                </c:pt>
                <c:pt idx="98">
                  <c:v>1.0068755346277902</c:v>
                </c:pt>
                <c:pt idx="99">
                  <c:v>1.0119479875602655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F-4918-99A1-4EAD239C1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203648"/>
        <c:axId val="515204304"/>
      </c:scatterChart>
      <c:valAx>
        <c:axId val="5152036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[d]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515204304"/>
        <c:crosses val="autoZero"/>
        <c:crossBetween val="midCat"/>
      </c:valAx>
      <c:valAx>
        <c:axId val="51520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515203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it-IT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99,50%</a:t>
            </a:r>
            <a:r>
              <a:rPr lang="it-IT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VaR for BABA</a:t>
            </a:r>
            <a:endParaRPr lang="it-IT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Normal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Foglio1!$AB$3:$AB$102</c:f>
              <c:numCache>
                <c:formatCode>General</c:formatCode>
                <c:ptCount val="100"/>
                <c:pt idx="0">
                  <c:v>0.11931636901061082</c:v>
                </c:pt>
                <c:pt idx="1">
                  <c:v>0.1687388272679187</c:v>
                </c:pt>
                <c:pt idx="2">
                  <c:v>0.20666201330101466</c:v>
                </c:pt>
                <c:pt idx="3">
                  <c:v>0.23863273802122165</c:v>
                </c:pt>
                <c:pt idx="4">
                  <c:v>0.26679951193617513</c:v>
                </c:pt>
                <c:pt idx="5">
                  <c:v>0.29226422203762387</c:v>
                </c:pt>
                <c:pt idx="6">
                  <c:v>0.31568143974129009</c:v>
                </c:pt>
                <c:pt idx="7">
                  <c:v>0.33747765453583739</c:v>
                </c:pt>
                <c:pt idx="8">
                  <c:v>0.35794910703183253</c:v>
                </c:pt>
                <c:pt idx="9">
                  <c:v>0.37731148821466132</c:v>
                </c:pt>
                <c:pt idx="10">
                  <c:v>0.39572762735578471</c:v>
                </c:pt>
                <c:pt idx="11">
                  <c:v>0.41332402660202933</c:v>
                </c:pt>
                <c:pt idx="12">
                  <c:v>0.43020128646993983</c:v>
                </c:pt>
                <c:pt idx="13">
                  <c:v>0.44644097347159739</c:v>
                </c:pt>
                <c:pt idx="14">
                  <c:v>0.46211031010803449</c:v>
                </c:pt>
                <c:pt idx="15">
                  <c:v>0.47726547604244329</c:v>
                </c:pt>
                <c:pt idx="16">
                  <c:v>0.49195399229592218</c:v>
                </c:pt>
                <c:pt idx="17">
                  <c:v>0.50621648180375611</c:v>
                </c:pt>
                <c:pt idx="18">
                  <c:v>0.52008799482746071</c:v>
                </c:pt>
                <c:pt idx="19">
                  <c:v>0.53359902387235025</c:v>
                </c:pt>
                <c:pt idx="20">
                  <c:v>0.54677629263840732</c:v>
                </c:pt>
                <c:pt idx="21">
                  <c:v>0.55964337761227689</c:v>
                </c:pt>
                <c:pt idx="22">
                  <c:v>0.57222120374830021</c:v>
                </c:pt>
                <c:pt idx="23">
                  <c:v>0.58452844407524773</c:v>
                </c:pt>
                <c:pt idx="24">
                  <c:v>0.59658184505305412</c:v>
                </c:pt>
                <c:pt idx="25">
                  <c:v>0.60839649387614203</c:v>
                </c:pt>
                <c:pt idx="26">
                  <c:v>0.61998603990304402</c:v>
                </c:pt>
                <c:pt idx="27">
                  <c:v>0.63136287948258019</c:v>
                </c:pt>
                <c:pt idx="28">
                  <c:v>0.64253831131101535</c:v>
                </c:pt>
                <c:pt idx="29">
                  <c:v>0.65352266786721913</c:v>
                </c:pt>
                <c:pt idx="30">
                  <c:v>0.66432542727955524</c:v>
                </c:pt>
                <c:pt idx="31">
                  <c:v>0.67495530907167478</c:v>
                </c:pt>
                <c:pt idx="32">
                  <c:v>0.68542035653890254</c:v>
                </c:pt>
                <c:pt idx="33">
                  <c:v>0.69572800796848233</c:v>
                </c:pt>
                <c:pt idx="34">
                  <c:v>0.70588515849652822</c:v>
                </c:pt>
                <c:pt idx="35">
                  <c:v>0.71589821406366505</c:v>
                </c:pt>
                <c:pt idx="36">
                  <c:v>0.72577313866897908</c:v>
                </c:pt>
                <c:pt idx="37">
                  <c:v>0.73551549591242293</c:v>
                </c:pt>
                <c:pt idx="38">
                  <c:v>0.74513048564742934</c:v>
                </c:pt>
                <c:pt idx="39">
                  <c:v>0.75462297642932263</c:v>
                </c:pt>
                <c:pt idx="40">
                  <c:v>0.76399753433432382</c:v>
                </c:pt>
                <c:pt idx="41">
                  <c:v>0.77325844863331605</c:v>
                </c:pt>
                <c:pt idx="42">
                  <c:v>0.78240975473001284</c:v>
                </c:pt>
                <c:pt idx="43">
                  <c:v>0.79145525471156941</c:v>
                </c:pt>
                <c:pt idx="44">
                  <c:v>0.80039853580852549</c:v>
                </c:pt>
                <c:pt idx="45">
                  <c:v>0.80924298701830444</c:v>
                </c:pt>
                <c:pt idx="46">
                  <c:v>0.81799181411074262</c:v>
                </c:pt>
                <c:pt idx="47">
                  <c:v>0.82664805320405865</c:v>
                </c:pt>
                <c:pt idx="48">
                  <c:v>0.83521458307427576</c:v>
                </c:pt>
                <c:pt idx="49">
                  <c:v>0.84369413633959345</c:v>
                </c:pt>
                <c:pt idx="50">
                  <c:v>0.85208930964288532</c:v>
                </c:pt>
                <c:pt idx="51">
                  <c:v>0.86040257293987965</c:v>
                </c:pt>
                <c:pt idx="52">
                  <c:v>0.86863627798719134</c:v>
                </c:pt>
                <c:pt idx="53">
                  <c:v>0.87679266611287165</c:v>
                </c:pt>
                <c:pt idx="54">
                  <c:v>0.88487387534223982</c:v>
                </c:pt>
                <c:pt idx="55">
                  <c:v>0.89288194694319478</c:v>
                </c:pt>
                <c:pt idx="56">
                  <c:v>0.90081883144778141</c:v>
                </c:pt>
                <c:pt idx="57">
                  <c:v>0.90868639420034392</c:v>
                </c:pt>
                <c:pt idx="58">
                  <c:v>0.91648642047697504</c:v>
                </c:pt>
                <c:pt idx="59">
                  <c:v>0.92422062021606899</c:v>
                </c:pt>
                <c:pt idx="60">
                  <c:v>0.93189063239548187</c:v>
                </c:pt>
                <c:pt idx="61">
                  <c:v>0.93949802908804858</c:v>
                </c:pt>
                <c:pt idx="62">
                  <c:v>0.94704431922387022</c:v>
                </c:pt>
                <c:pt idx="63">
                  <c:v>0.95453095208488659</c:v>
                </c:pt>
                <c:pt idx="64">
                  <c:v>0.96195932055464606</c:v>
                </c:pt>
                <c:pt idx="65">
                  <c:v>0.96933076414391839</c:v>
                </c:pt>
                <c:pt idx="66">
                  <c:v>0.97664657181075942</c:v>
                </c:pt>
                <c:pt idx="67">
                  <c:v>0.98390798459184436</c:v>
                </c:pt>
                <c:pt idx="68">
                  <c:v>0.99111619806027851</c:v>
                </c:pt>
                <c:pt idx="69">
                  <c:v>0.99827236462367208</c:v>
                </c:pt>
                <c:pt idx="70">
                  <c:v>1.0053775956749851</c:v>
                </c:pt>
                <c:pt idx="71">
                  <c:v>1.0124329636075122</c:v>
                </c:pt>
                <c:pt idx="72">
                  <c:v>1.0194395037043475</c:v>
                </c:pt>
                <c:pt idx="73">
                  <c:v>1.0263982159117593</c:v>
                </c:pt>
                <c:pt idx="74">
                  <c:v>1.0333100665050734</c:v>
                </c:pt>
                <c:pt idx="75">
                  <c:v>1.0401759896549214</c:v>
                </c:pt>
                <c:pt idx="76">
                  <c:v>1.046996888901047</c:v>
                </c:pt>
                <c:pt idx="77">
                  <c:v>1.0537736385402454</c:v>
                </c:pt>
                <c:pt idx="78">
                  <c:v>1.0605070849344778</c:v>
                </c:pt>
                <c:pt idx="79">
                  <c:v>1.0671980477447005</c:v>
                </c:pt>
                <c:pt idx="80">
                  <c:v>1.0738473210954973</c:v>
                </c:pt>
                <c:pt idx="81">
                  <c:v>1.0804556746752052</c:v>
                </c:pt>
                <c:pt idx="82">
                  <c:v>1.0870238547758411</c:v>
                </c:pt>
                <c:pt idx="83">
                  <c:v>1.0935525852768146</c:v>
                </c:pt>
                <c:pt idx="84">
                  <c:v>1.1000425685760897</c:v>
                </c:pt>
                <c:pt idx="85">
                  <c:v>1.1064944864721911</c:v>
                </c:pt>
                <c:pt idx="86">
                  <c:v>1.112909001000187</c:v>
                </c:pt>
                <c:pt idx="87">
                  <c:v>1.1192867552245538</c:v>
                </c:pt>
                <c:pt idx="88">
                  <c:v>1.1256283739916058</c:v>
                </c:pt>
                <c:pt idx="89">
                  <c:v>1.131934464643984</c:v>
                </c:pt>
                <c:pt idx="90">
                  <c:v>1.1382056176995168</c:v>
                </c:pt>
                <c:pt idx="91">
                  <c:v>1.1444424074966004</c:v>
                </c:pt>
                <c:pt idx="92">
                  <c:v>1.1506453928080933</c:v>
                </c:pt>
                <c:pt idx="93">
                  <c:v>1.1568151174255841</c:v>
                </c:pt>
                <c:pt idx="94">
                  <c:v>1.162952110715761</c:v>
                </c:pt>
                <c:pt idx="95">
                  <c:v>1.1690568881504955</c:v>
                </c:pt>
                <c:pt idx="96">
                  <c:v>1.1751299518121372</c:v>
                </c:pt>
                <c:pt idx="97">
                  <c:v>1.1811717908754309</c:v>
                </c:pt>
                <c:pt idx="98">
                  <c:v>1.187182882067354</c:v>
                </c:pt>
                <c:pt idx="99">
                  <c:v>1.1931636901061082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8866-4C92-929C-32C851FDF55B}"/>
            </c:ext>
          </c:extLst>
        </c:ser>
        <c:ser>
          <c:idx val="1"/>
          <c:order val="1"/>
          <c:tx>
            <c:v>EWMA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Foglio1!$AN$3:$AN$102</c:f>
              <c:numCache>
                <c:formatCode>General</c:formatCode>
                <c:ptCount val="100"/>
                <c:pt idx="0">
                  <c:v>0.11931636901061082</c:v>
                </c:pt>
                <c:pt idx="1">
                  <c:v>0.16759492627093761</c:v>
                </c:pt>
                <c:pt idx="2">
                  <c:v>0.21085210873983201</c:v>
                </c:pt>
                <c:pt idx="3">
                  <c:v>0.23878467773170639</c:v>
                </c:pt>
                <c:pt idx="4">
                  <c:v>0.26794783194718169</c:v>
                </c:pt>
                <c:pt idx="5">
                  <c:v>0.28661565475200279</c:v>
                </c:pt>
                <c:pt idx="6">
                  <c:v>0.3004161436612714</c:v>
                </c:pt>
                <c:pt idx="7">
                  <c:v>0.31154600684509537</c:v>
                </c:pt>
                <c:pt idx="8">
                  <c:v>0.3291317206740475</c:v>
                </c:pt>
                <c:pt idx="9">
                  <c:v>0.34856783578637107</c:v>
                </c:pt>
                <c:pt idx="10">
                  <c:v>0.35548033895380782</c:v>
                </c:pt>
                <c:pt idx="11">
                  <c:v>0.36042742931789262</c:v>
                </c:pt>
                <c:pt idx="12">
                  <c:v>0.37950736875276103</c:v>
                </c:pt>
                <c:pt idx="13">
                  <c:v>0.38189302009164178</c:v>
                </c:pt>
                <c:pt idx="14">
                  <c:v>0.38579107965878967</c:v>
                </c:pt>
                <c:pt idx="15">
                  <c:v>0.38943670851754719</c:v>
                </c:pt>
                <c:pt idx="16">
                  <c:v>0.3896386105513594</c:v>
                </c:pt>
                <c:pt idx="17">
                  <c:v>0.39848778233629129</c:v>
                </c:pt>
                <c:pt idx="18">
                  <c:v>0.40591998131405227</c:v>
                </c:pt>
                <c:pt idx="19">
                  <c:v>0.4363796409035029</c:v>
                </c:pt>
                <c:pt idx="20">
                  <c:v>0.46938727470019603</c:v>
                </c:pt>
                <c:pt idx="21">
                  <c:v>0.46731700930925651</c:v>
                </c:pt>
                <c:pt idx="22">
                  <c:v>0.51145186301530965</c:v>
                </c:pt>
                <c:pt idx="23">
                  <c:v>0.50654785610287756</c:v>
                </c:pt>
                <c:pt idx="24">
                  <c:v>0.5031588439756145</c:v>
                </c:pt>
                <c:pt idx="25">
                  <c:v>0.50095415345046879</c:v>
                </c:pt>
                <c:pt idx="26">
                  <c:v>0.4989103409102521</c:v>
                </c:pt>
                <c:pt idx="27">
                  <c:v>0.49631299841844262</c:v>
                </c:pt>
                <c:pt idx="28">
                  <c:v>0.49404690874980223</c:v>
                </c:pt>
                <c:pt idx="29">
                  <c:v>0.59591109934023656</c:v>
                </c:pt>
                <c:pt idx="30">
                  <c:v>0.60870798898266731</c:v>
                </c:pt>
                <c:pt idx="31">
                  <c:v>0.65425621050232419</c:v>
                </c:pt>
                <c:pt idx="32">
                  <c:v>0.66539128783758394</c:v>
                </c:pt>
                <c:pt idx="33">
                  <c:v>1.1874432899837037</c:v>
                </c:pt>
                <c:pt idx="34">
                  <c:v>1.1690917957150893</c:v>
                </c:pt>
                <c:pt idx="35">
                  <c:v>1.2296124765169307</c:v>
                </c:pt>
                <c:pt idx="36">
                  <c:v>1.2395576067384386</c:v>
                </c:pt>
                <c:pt idx="37">
                  <c:v>1.2633785858351398</c:v>
                </c:pt>
                <c:pt idx="38">
                  <c:v>1.2481305457444967</c:v>
                </c:pt>
                <c:pt idx="39">
                  <c:v>1.226445701055707</c:v>
                </c:pt>
                <c:pt idx="40">
                  <c:v>1.2064817565091437</c:v>
                </c:pt>
                <c:pt idx="41">
                  <c:v>1.1853773257024358</c:v>
                </c:pt>
                <c:pt idx="42">
                  <c:v>1.1708920595979735</c:v>
                </c:pt>
                <c:pt idx="43">
                  <c:v>1.1502648728717446</c:v>
                </c:pt>
                <c:pt idx="44">
                  <c:v>1.1303302570366087</c:v>
                </c:pt>
                <c:pt idx="45">
                  <c:v>1.1136573580791109</c:v>
                </c:pt>
                <c:pt idx="46">
                  <c:v>1.0921271344603298</c:v>
                </c:pt>
                <c:pt idx="47">
                  <c:v>1.0705327242769824</c:v>
                </c:pt>
                <c:pt idx="48">
                  <c:v>1.0566321902323075</c:v>
                </c:pt>
                <c:pt idx="49">
                  <c:v>1.0622635676175702</c:v>
                </c:pt>
                <c:pt idx="50">
                  <c:v>1.0604183068619855</c:v>
                </c:pt>
                <c:pt idx="51">
                  <c:v>1.0389689030156626</c:v>
                </c:pt>
                <c:pt idx="52">
                  <c:v>1.0172625479464523</c:v>
                </c:pt>
                <c:pt idx="53">
                  <c:v>1.0081382776476007</c:v>
                </c:pt>
                <c:pt idx="54">
                  <c:v>0.98651661947257563</c:v>
                </c:pt>
                <c:pt idx="55">
                  <c:v>0.96743691595334846</c:v>
                </c:pt>
                <c:pt idx="56">
                  <c:v>0.95125893280109941</c:v>
                </c:pt>
                <c:pt idx="57">
                  <c:v>0.94665368120843396</c:v>
                </c:pt>
                <c:pt idx="58">
                  <c:v>0.96767551421728226</c:v>
                </c:pt>
                <c:pt idx="59">
                  <c:v>0.99732879427052179</c:v>
                </c:pt>
                <c:pt idx="60">
                  <c:v>0.97627672965645818</c:v>
                </c:pt>
                <c:pt idx="61">
                  <c:v>0.95455856441409626</c:v>
                </c:pt>
                <c:pt idx="62">
                  <c:v>0.94958554850131838</c:v>
                </c:pt>
                <c:pt idx="63">
                  <c:v>0.92967389567976333</c:v>
                </c:pt>
                <c:pt idx="64">
                  <c:v>1.0040335088373913</c:v>
                </c:pt>
                <c:pt idx="65">
                  <c:v>0.99280851363016753</c:v>
                </c:pt>
                <c:pt idx="66">
                  <c:v>0.97258020372990694</c:v>
                </c:pt>
                <c:pt idx="67">
                  <c:v>0.98629459899405902</c:v>
                </c:pt>
                <c:pt idx="68">
                  <c:v>0.96477709050710225</c:v>
                </c:pt>
                <c:pt idx="69">
                  <c:v>0.95047900806095797</c:v>
                </c:pt>
                <c:pt idx="70">
                  <c:v>0.98739267467973035</c:v>
                </c:pt>
                <c:pt idx="71">
                  <c:v>0.97338806950150991</c:v>
                </c:pt>
                <c:pt idx="72">
                  <c:v>0.9509609224486828</c:v>
                </c:pt>
                <c:pt idx="73">
                  <c:v>0.9367365451681301</c:v>
                </c:pt>
                <c:pt idx="74">
                  <c:v>0.91435351860585179</c:v>
                </c:pt>
                <c:pt idx="75">
                  <c:v>0.92764291149863021</c:v>
                </c:pt>
                <c:pt idx="76">
                  <c:v>0.92946932052289644</c:v>
                </c:pt>
                <c:pt idx="77">
                  <c:v>0.92173830390424005</c:v>
                </c:pt>
                <c:pt idx="78">
                  <c:v>0.9017951926289336</c:v>
                </c:pt>
                <c:pt idx="79">
                  <c:v>0.89066897119480792</c:v>
                </c:pt>
                <c:pt idx="80">
                  <c:v>0.90298327299899794</c:v>
                </c:pt>
                <c:pt idx="81">
                  <c:v>0.88409822176458674</c:v>
                </c:pt>
                <c:pt idx="82">
                  <c:v>0.86327939432418965</c:v>
                </c:pt>
                <c:pt idx="83">
                  <c:v>0.84547567644618338</c:v>
                </c:pt>
                <c:pt idx="84">
                  <c:v>0.84992706449343958</c:v>
                </c:pt>
                <c:pt idx="85">
                  <c:v>0.9781603054255622</c:v>
                </c:pt>
                <c:pt idx="86">
                  <c:v>0.96444697849487671</c:v>
                </c:pt>
                <c:pt idx="87">
                  <c:v>0.94495669476742017</c:v>
                </c:pt>
                <c:pt idx="88">
                  <c:v>0.92742087748190161</c:v>
                </c:pt>
                <c:pt idx="89">
                  <c:v>0.905224639542478</c:v>
                </c:pt>
                <c:pt idx="90">
                  <c:v>0.92131228474481164</c:v>
                </c:pt>
                <c:pt idx="91">
                  <c:v>0.98049183479522506</c:v>
                </c:pt>
                <c:pt idx="92">
                  <c:v>1.027172159392467</c:v>
                </c:pt>
                <c:pt idx="93">
                  <c:v>1.0055150132469703</c:v>
                </c:pt>
                <c:pt idx="94">
                  <c:v>0.98663009977581573</c:v>
                </c:pt>
                <c:pt idx="95">
                  <c:v>0.98379107710372182</c:v>
                </c:pt>
                <c:pt idx="96">
                  <c:v>0.98223874907927322</c:v>
                </c:pt>
                <c:pt idx="97">
                  <c:v>0.96803144305959343</c:v>
                </c:pt>
                <c:pt idx="98">
                  <c:v>0.94508810134240162</c:v>
                </c:pt>
                <c:pt idx="99">
                  <c:v>0.92284432795940385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8866-4C92-929C-32C851FDF55B}"/>
            </c:ext>
          </c:extLst>
        </c:ser>
        <c:ser>
          <c:idx val="2"/>
          <c:order val="2"/>
          <c:tx>
            <c:v>Historical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Foglio1!$AZ$3:$AZ$102</c:f>
              <c:numCache>
                <c:formatCode>General</c:formatCode>
                <c:ptCount val="100"/>
                <c:pt idx="0">
                  <c:v>0.16531193572855513</c:v>
                </c:pt>
                <c:pt idx="1">
                  <c:v>0.23378638152947209</c:v>
                </c:pt>
                <c:pt idx="2">
                  <c:v>0.28632867177941823</c:v>
                </c:pt>
                <c:pt idx="3">
                  <c:v>0.33062387145711025</c:v>
                </c:pt>
                <c:pt idx="4">
                  <c:v>0.36964872578112551</c:v>
                </c:pt>
                <c:pt idx="5">
                  <c:v>0.40492989092672771</c:v>
                </c:pt>
                <c:pt idx="6">
                  <c:v>0.43737427068845008</c:v>
                </c:pt>
                <c:pt idx="7">
                  <c:v>0.46757276305894419</c:v>
                </c:pt>
                <c:pt idx="8">
                  <c:v>0.49593580718566538</c:v>
                </c:pt>
                <c:pt idx="9">
                  <c:v>0.52276224131360083</c:v>
                </c:pt>
                <c:pt idx="10">
                  <c:v>0.54827766417896451</c:v>
                </c:pt>
                <c:pt idx="11">
                  <c:v>0.57265734355883646</c:v>
                </c:pt>
                <c:pt idx="12">
                  <c:v>0.59604066071551298</c:v>
                </c:pt>
                <c:pt idx="13">
                  <c:v>0.61854062544064736</c:v>
                </c:pt>
                <c:pt idx="14">
                  <c:v>0.64025037400600493</c:v>
                </c:pt>
                <c:pt idx="15">
                  <c:v>0.6612477429142205</c:v>
                </c:pt>
                <c:pt idx="16">
                  <c:v>0.68159857218415076</c:v>
                </c:pt>
                <c:pt idx="17">
                  <c:v>0.70135914458841619</c:v>
                </c:pt>
                <c:pt idx="18">
                  <c:v>0.72057802200186272</c:v>
                </c:pt>
                <c:pt idx="19">
                  <c:v>0.73929745156225102</c:v>
                </c:pt>
                <c:pt idx="20">
                  <c:v>0.75755445875577865</c:v>
                </c:pt>
                <c:pt idx="21">
                  <c:v>0.77538170862813283</c:v>
                </c:pt>
                <c:pt idx="22">
                  <c:v>0.79280819254685087</c:v>
                </c:pt>
                <c:pt idx="23">
                  <c:v>0.80985978185345542</c:v>
                </c:pt>
                <c:pt idx="24">
                  <c:v>0.82655967864277557</c:v>
                </c:pt>
                <c:pt idx="25">
                  <c:v>0.84292878610969879</c:v>
                </c:pt>
                <c:pt idx="26">
                  <c:v>0.8589860153382548</c:v>
                </c:pt>
                <c:pt idx="27">
                  <c:v>0.87474854137690017</c:v>
                </c:pt>
                <c:pt idx="28">
                  <c:v>0.89023201848469602</c:v>
                </c:pt>
                <c:pt idx="29">
                  <c:v>0.90545076223373866</c:v>
                </c:pt>
                <c:pt idx="30">
                  <c:v>0.92041790449989624</c:v>
                </c:pt>
                <c:pt idx="31">
                  <c:v>0.93514552611788837</c:v>
                </c:pt>
                <c:pt idx="32">
                  <c:v>0.94964477101315314</c:v>
                </c:pt>
                <c:pt idx="33">
                  <c:v>0.96392594487696304</c:v>
                </c:pt>
                <c:pt idx="34">
                  <c:v>0.97799860086876811</c:v>
                </c:pt>
                <c:pt idx="35">
                  <c:v>0.99187161437133076</c:v>
                </c:pt>
                <c:pt idx="36">
                  <c:v>1.0055532484607226</c:v>
                </c:pt>
                <c:pt idx="37">
                  <c:v>1.0190512114630126</c:v>
                </c:pt>
                <c:pt idx="38">
                  <c:v>1.0323727077361915</c:v>
                </c:pt>
                <c:pt idx="39">
                  <c:v>1.0455244826272017</c:v>
                </c:pt>
                <c:pt idx="40">
                  <c:v>1.0585128624004525</c:v>
                </c:pt>
                <c:pt idx="41">
                  <c:v>1.0713437898086318</c:v>
                </c:pt>
                <c:pt idx="42">
                  <c:v>1.0840228558733636</c:v>
                </c:pt>
                <c:pt idx="43">
                  <c:v>1.096555328357929</c:v>
                </c:pt>
                <c:pt idx="44">
                  <c:v>1.1089461773433764</c:v>
                </c:pt>
                <c:pt idx="45">
                  <c:v>1.1212000982602568</c:v>
                </c:pt>
                <c:pt idx="46">
                  <c:v>1.1333215326786708</c:v>
                </c:pt>
                <c:pt idx="47">
                  <c:v>1.1453146871176729</c:v>
                </c:pt>
                <c:pt idx="48">
                  <c:v>1.1571835500998859</c:v>
                </c:pt>
                <c:pt idx="49">
                  <c:v>1.1689319076473603</c:v>
                </c:pt>
                <c:pt idx="50">
                  <c:v>1.1805633573893521</c:v>
                </c:pt>
                <c:pt idx="51">
                  <c:v>1.192081321431026</c:v>
                </c:pt>
                <c:pt idx="52">
                  <c:v>1.2034890581135596</c:v>
                </c:pt>
                <c:pt idx="53">
                  <c:v>1.2147896727801832</c:v>
                </c:pt>
                <c:pt idx="54">
                  <c:v>1.2259861276489661</c:v>
                </c:pt>
                <c:pt idx="55">
                  <c:v>1.2370812508812947</c:v>
                </c:pt>
                <c:pt idx="56">
                  <c:v>1.2480777449247105</c:v>
                </c:pt>
                <c:pt idx="57">
                  <c:v>1.258978194199833</c:v>
                </c:pt>
                <c:pt idx="58">
                  <c:v>1.2697850721933197</c:v>
                </c:pt>
                <c:pt idx="59">
                  <c:v>1.2805007480120099</c:v>
                </c:pt>
                <c:pt idx="60">
                  <c:v>1.2911274924474492</c:v>
                </c:pt>
                <c:pt idx="61">
                  <c:v>1.3016674835947775</c:v>
                </c:pt>
                <c:pt idx="62">
                  <c:v>1.3121228120653503</c:v>
                </c:pt>
                <c:pt idx="63">
                  <c:v>1.322495485828441</c:v>
                </c:pt>
                <c:pt idx="64">
                  <c:v>1.3327874347137754</c:v>
                </c:pt>
                <c:pt idx="65">
                  <c:v>1.3430005146034936</c:v>
                </c:pt>
                <c:pt idx="66">
                  <c:v>1.353136511339329</c:v>
                </c:pt>
                <c:pt idx="67">
                  <c:v>1.3631971443683015</c:v>
                </c:pt>
                <c:pt idx="68">
                  <c:v>1.3731840701479952</c:v>
                </c:pt>
                <c:pt idx="69">
                  <c:v>1.3830988853305233</c:v>
                </c:pt>
                <c:pt idx="70">
                  <c:v>1.3929431297425097</c:v>
                </c:pt>
                <c:pt idx="71">
                  <c:v>1.4027182891768324</c:v>
                </c:pt>
                <c:pt idx="72">
                  <c:v>1.412425798010466</c:v>
                </c:pt>
                <c:pt idx="73">
                  <c:v>1.4220670416614765</c:v>
                </c:pt>
                <c:pt idx="74">
                  <c:v>1.4316433588970914</c:v>
                </c:pt>
                <c:pt idx="75">
                  <c:v>1.4411560440037254</c:v>
                </c:pt>
                <c:pt idx="76">
                  <c:v>1.4506063488289267</c:v>
                </c:pt>
                <c:pt idx="77">
                  <c:v>1.4599954847043575</c:v>
                </c:pt>
                <c:pt idx="78">
                  <c:v>1.469324624258177</c:v>
                </c:pt>
                <c:pt idx="79">
                  <c:v>1.478594903124502</c:v>
                </c:pt>
                <c:pt idx="80">
                  <c:v>1.4878074215569961</c:v>
                </c:pt>
                <c:pt idx="81">
                  <c:v>1.4969632459530859</c:v>
                </c:pt>
                <c:pt idx="82">
                  <c:v>1.5060634102947728</c:v>
                </c:pt>
                <c:pt idx="83">
                  <c:v>1.5151089175115573</c:v>
                </c:pt>
                <c:pt idx="84">
                  <c:v>1.5241007407705585</c:v>
                </c:pt>
                <c:pt idx="85">
                  <c:v>1.533039824698526</c:v>
                </c:pt>
                <c:pt idx="86">
                  <c:v>1.5419270865400896</c:v>
                </c:pt>
                <c:pt idx="87">
                  <c:v>1.5507634172562657</c:v>
                </c:pt>
                <c:pt idx="88">
                  <c:v>1.5595496825669428</c:v>
                </c:pt>
                <c:pt idx="89">
                  <c:v>1.5682867239408025</c:v>
                </c:pt>
                <c:pt idx="90">
                  <c:v>1.5769753595358731</c:v>
                </c:pt>
                <c:pt idx="91">
                  <c:v>1.5856163850937017</c:v>
                </c:pt>
                <c:pt idx="92">
                  <c:v>1.5942105747898991</c:v>
                </c:pt>
                <c:pt idx="93">
                  <c:v>1.602758682043639</c:v>
                </c:pt>
                <c:pt idx="94">
                  <c:v>1.6112614402885039</c:v>
                </c:pt>
                <c:pt idx="95">
                  <c:v>1.6197195637069108</c:v>
                </c:pt>
                <c:pt idx="96">
                  <c:v>1.6281337479301963</c:v>
                </c:pt>
                <c:pt idx="97">
                  <c:v>1.6365046707063045</c:v>
                </c:pt>
                <c:pt idx="98">
                  <c:v>1.6448329925368934</c:v>
                </c:pt>
                <c:pt idx="99">
                  <c:v>1.6531193572855511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8866-4C92-929C-32C851FDF55B}"/>
            </c:ext>
          </c:extLst>
        </c:ser>
        <c:ser>
          <c:idx val="3"/>
          <c:order val="3"/>
          <c:tx>
            <c:v>Monte Carlo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Foglio2!$E$4:$E$103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Foglio2!$H$4:$H$103</c:f>
              <c:numCache>
                <c:formatCode>General</c:formatCode>
                <c:ptCount val="100"/>
                <c:pt idx="0">
                  <c:v>0.11003919318059385</c:v>
                </c:pt>
                <c:pt idx="1">
                  <c:v>0.15561891938858882</c:v>
                </c:pt>
                <c:pt idx="2">
                  <c:v>0.19059347341267527</c:v>
                </c:pt>
                <c:pt idx="3">
                  <c:v>0.22007838636118771</c:v>
                </c:pt>
                <c:pt idx="4">
                  <c:v>0.24605511614103917</c:v>
                </c:pt>
                <c:pt idx="5">
                  <c:v>0.26953987500000126</c:v>
                </c:pt>
                <c:pt idx="6">
                  <c:v>0.29113633962604596</c:v>
                </c:pt>
                <c:pt idx="7">
                  <c:v>0.31123783877717764</c:v>
                </c:pt>
                <c:pt idx="8">
                  <c:v>0.33011757954178156</c:v>
                </c:pt>
                <c:pt idx="9">
                  <c:v>0.34797448233794465</c:v>
                </c:pt>
                <c:pt idx="10">
                  <c:v>0.36495871601346441</c:v>
                </c:pt>
                <c:pt idx="11">
                  <c:v>0.38118694682535054</c:v>
                </c:pt>
                <c:pt idx="12">
                  <c:v>0.39675195332331847</c:v>
                </c:pt>
                <c:pt idx="13">
                  <c:v>0.4117289599988137</c:v>
                </c:pt>
                <c:pt idx="14">
                  <c:v>0.42617996261854074</c:v>
                </c:pt>
                <c:pt idx="15">
                  <c:v>0.44015677272237541</c:v>
                </c:pt>
                <c:pt idx="16">
                  <c:v>0.45370321644133504</c:v>
                </c:pt>
                <c:pt idx="17">
                  <c:v>0.46685675816576644</c:v>
                </c:pt>
                <c:pt idx="18">
                  <c:v>0.47964972290295871</c:v>
                </c:pt>
                <c:pt idx="19">
                  <c:v>0.49211023228207834</c:v>
                </c:pt>
                <c:pt idx="20">
                  <c:v>0.50426293216193974</c:v>
                </c:pt>
                <c:pt idx="21">
                  <c:v>0.51612956589251224</c:v>
                </c:pt>
                <c:pt idx="22">
                  <c:v>0.52772943145538997</c:v>
                </c:pt>
                <c:pt idx="23">
                  <c:v>0.53907975000000252</c:v>
                </c:pt>
                <c:pt idx="24">
                  <c:v>0.55019596590296926</c:v>
                </c:pt>
                <c:pt idx="25">
                  <c:v>0.56109199328785409</c:v>
                </c:pt>
                <c:pt idx="26">
                  <c:v>0.57178042023802589</c:v>
                </c:pt>
                <c:pt idx="27">
                  <c:v>0.58227267925209192</c:v>
                </c:pt>
                <c:pt idx="28">
                  <c:v>0.59257919052160912</c:v>
                </c:pt>
                <c:pt idx="29">
                  <c:v>0.60270948314679895</c:v>
                </c:pt>
                <c:pt idx="30">
                  <c:v>0.61267229830547876</c:v>
                </c:pt>
                <c:pt idx="31">
                  <c:v>0.62247567755435529</c:v>
                </c:pt>
                <c:pt idx="32">
                  <c:v>0.63212703880042165</c:v>
                </c:pt>
                <c:pt idx="33">
                  <c:v>0.64163324198363181</c:v>
                </c:pt>
                <c:pt idx="34">
                  <c:v>0.65100064612430442</c:v>
                </c:pt>
                <c:pt idx="35">
                  <c:v>0.66023515908356312</c:v>
                </c:pt>
                <c:pt idx="36">
                  <c:v>0.66934228114316363</c:v>
                </c:pt>
                <c:pt idx="37">
                  <c:v>0.67832714331786104</c:v>
                </c:pt>
                <c:pt idx="38">
                  <c:v>0.68719454115818324</c:v>
                </c:pt>
                <c:pt idx="39">
                  <c:v>0.69594896467588929</c:v>
                </c:pt>
                <c:pt idx="40">
                  <c:v>0.70459462492221592</c:v>
                </c:pt>
                <c:pt idx="41">
                  <c:v>0.71313547766543928</c:v>
                </c:pt>
                <c:pt idx="42">
                  <c:v>0.72157524454553612</c:v>
                </c:pt>
                <c:pt idx="43">
                  <c:v>0.72991743202692883</c:v>
                </c:pt>
                <c:pt idx="44">
                  <c:v>0.73816534842311743</c:v>
                </c:pt>
                <c:pt idx="45">
                  <c:v>0.74632211922765523</c:v>
                </c:pt>
                <c:pt idx="46">
                  <c:v>0.75439070095295746</c:v>
                </c:pt>
                <c:pt idx="47">
                  <c:v>0.76237389365070107</c:v>
                </c:pt>
                <c:pt idx="48">
                  <c:v>0.77027435226415697</c:v>
                </c:pt>
                <c:pt idx="49">
                  <c:v>0.77809459694294414</c:v>
                </c:pt>
                <c:pt idx="50">
                  <c:v>0.78583702243381148</c:v>
                </c:pt>
                <c:pt idx="51">
                  <c:v>0.79350390664663695</c:v>
                </c:pt>
                <c:pt idx="52">
                  <c:v>0.80109741848249061</c:v>
                </c:pt>
                <c:pt idx="53">
                  <c:v>0.80861962500000384</c:v>
                </c:pt>
                <c:pt idx="54">
                  <c:v>0.81607249798714754</c:v>
                </c:pt>
                <c:pt idx="55">
                  <c:v>0.82345791999762741</c:v>
                </c:pt>
                <c:pt idx="56">
                  <c:v>0.83077768990425771</c:v>
                </c:pt>
                <c:pt idx="57">
                  <c:v>0.83803352801572983</c:v>
                </c:pt>
                <c:pt idx="58">
                  <c:v>0.84522708079801079</c:v>
                </c:pt>
                <c:pt idx="59">
                  <c:v>0.85235992523708148</c:v>
                </c:pt>
                <c:pt idx="60">
                  <c:v>0.85943357287576283</c:v>
                </c:pt>
                <c:pt idx="61">
                  <c:v>0.86644947355390278</c:v>
                </c:pt>
                <c:pt idx="62">
                  <c:v>0.87340901887813782</c:v>
                </c:pt>
                <c:pt idx="63">
                  <c:v>0.88031354544475082</c:v>
                </c:pt>
                <c:pt idx="64">
                  <c:v>0.88716433783676363</c:v>
                </c:pt>
                <c:pt idx="65">
                  <c:v>0.89396263141429999</c:v>
                </c:pt>
                <c:pt idx="66">
                  <c:v>0.90070961491538193</c:v>
                </c:pt>
                <c:pt idx="67">
                  <c:v>0.90740643288267009</c:v>
                </c:pt>
                <c:pt idx="68">
                  <c:v>0.91405418793017279</c:v>
                </c:pt>
                <c:pt idx="69">
                  <c:v>0.92065394286263924</c:v>
                </c:pt>
                <c:pt idx="70">
                  <c:v>0.92720672265917048</c:v>
                </c:pt>
                <c:pt idx="71">
                  <c:v>0.93371351633153288</c:v>
                </c:pt>
                <c:pt idx="72">
                  <c:v>0.94017527866671313</c:v>
                </c:pt>
                <c:pt idx="73">
                  <c:v>0.94659293186240723</c:v>
                </c:pt>
                <c:pt idx="74">
                  <c:v>0.95296736706337648</c:v>
                </c:pt>
                <c:pt idx="75">
                  <c:v>0.95929944580591742</c:v>
                </c:pt>
                <c:pt idx="76">
                  <c:v>0.96559000137707318</c:v>
                </c:pt>
                <c:pt idx="77">
                  <c:v>0.97183984009465896</c:v>
                </c:pt>
                <c:pt idx="78">
                  <c:v>0.97804974251366583</c:v>
                </c:pt>
                <c:pt idx="79">
                  <c:v>0.98422046456415668</c:v>
                </c:pt>
                <c:pt idx="80">
                  <c:v>0.99035273862534468</c:v>
                </c:pt>
                <c:pt idx="81">
                  <c:v>0.99644727454018178</c:v>
                </c:pt>
                <c:pt idx="82">
                  <c:v>1.0025047605744286</c:v>
                </c:pt>
                <c:pt idx="83">
                  <c:v>1.0085258643238795</c:v>
                </c:pt>
                <c:pt idx="84">
                  <c:v>1.0145112335731252</c:v>
                </c:pt>
                <c:pt idx="85">
                  <c:v>1.0204614971089798</c:v>
                </c:pt>
                <c:pt idx="86">
                  <c:v>1.0263772654914647</c:v>
                </c:pt>
                <c:pt idx="87">
                  <c:v>1.0322591317850245</c:v>
                </c:pt>
                <c:pt idx="88">
                  <c:v>1.038107672252454</c:v>
                </c:pt>
                <c:pt idx="89">
                  <c:v>1.0439234470138339</c:v>
                </c:pt>
                <c:pt idx="90">
                  <c:v>1.049707000672607</c:v>
                </c:pt>
                <c:pt idx="91">
                  <c:v>1.0554588629107799</c:v>
                </c:pt>
                <c:pt idx="92">
                  <c:v>1.0611795490550846</c:v>
                </c:pt>
                <c:pt idx="93">
                  <c:v>1.0668695606158183</c:v>
                </c:pt>
                <c:pt idx="94">
                  <c:v>1.0725293857999532</c:v>
                </c:pt>
                <c:pt idx="95">
                  <c:v>1.078159500000005</c:v>
                </c:pt>
                <c:pt idx="96">
                  <c:v>1.0837603662600404</c:v>
                </c:pt>
                <c:pt idx="97">
                  <c:v>1.0893324357201217</c:v>
                </c:pt>
                <c:pt idx="98">
                  <c:v>1.0948761480403932</c:v>
                </c:pt>
                <c:pt idx="99">
                  <c:v>1.1003919318059385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7E-4916-9456-2F9C95353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536432"/>
        <c:axId val="528532824"/>
      </c:scatterChart>
      <c:valAx>
        <c:axId val="5285364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[d]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528532824"/>
        <c:crosses val="autoZero"/>
        <c:crossBetween val="midCat"/>
      </c:valAx>
      <c:valAx>
        <c:axId val="52853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528536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it-IT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95%</a:t>
            </a:r>
            <a:r>
              <a:rPr lang="it-IT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VaR for TWTR</a:t>
            </a:r>
            <a:endParaRPr lang="it-IT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Normal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Foglio1!$AC$3:$AC$102</c:f>
              <c:numCache>
                <c:formatCode>General</c:formatCode>
                <c:ptCount val="100"/>
                <c:pt idx="0">
                  <c:v>5.6985170341729272E-2</c:v>
                </c:pt>
                <c:pt idx="1">
                  <c:v>8.0589200751414611E-2</c:v>
                </c:pt>
                <c:pt idx="2">
                  <c:v>9.8701210309842205E-2</c:v>
                </c:pt>
                <c:pt idx="3">
                  <c:v>0.11397034068345854</c:v>
                </c:pt>
                <c:pt idx="4">
                  <c:v>0.12742271459351159</c:v>
                </c:pt>
                <c:pt idx="5">
                  <c:v>0.139584590242818</c:v>
                </c:pt>
                <c:pt idx="6">
                  <c:v>0.15076858914286925</c:v>
                </c:pt>
                <c:pt idx="7">
                  <c:v>0.16117840150282922</c:v>
                </c:pt>
                <c:pt idx="8">
                  <c:v>0.1709555110251878</c:v>
                </c:pt>
                <c:pt idx="9">
                  <c:v>0.18020293113254016</c:v>
                </c:pt>
                <c:pt idx="10">
                  <c:v>0.18899842863800459</c:v>
                </c:pt>
                <c:pt idx="11">
                  <c:v>0.19740242061968441</c:v>
                </c:pt>
                <c:pt idx="12">
                  <c:v>0.20546295360815467</c:v>
                </c:pt>
                <c:pt idx="13">
                  <c:v>0.21321898354570265</c:v>
                </c:pt>
                <c:pt idx="14">
                  <c:v>0.2207026157143103</c:v>
                </c:pt>
                <c:pt idx="15">
                  <c:v>0.22794068136691709</c:v>
                </c:pt>
                <c:pt idx="16">
                  <c:v>0.23495587641276464</c:v>
                </c:pt>
                <c:pt idx="17">
                  <c:v>0.24176760225424379</c:v>
                </c:pt>
                <c:pt idx="18">
                  <c:v>0.24839259880004907</c:v>
                </c:pt>
                <c:pt idx="19">
                  <c:v>0.25484542918702319</c:v>
                </c:pt>
                <c:pt idx="20">
                  <c:v>0.26113885658092689</c:v>
                </c:pt>
                <c:pt idx="21">
                  <c:v>0.26728414104706971</c:v>
                </c:pt>
                <c:pt idx="22">
                  <c:v>0.27329127628621025</c:v>
                </c:pt>
                <c:pt idx="23">
                  <c:v>0.27916918048563599</c:v>
                </c:pt>
                <c:pt idx="24">
                  <c:v>0.28492585170864637</c:v>
                </c:pt>
                <c:pt idx="25">
                  <c:v>0.29056849555788633</c:v>
                </c:pt>
                <c:pt idx="26">
                  <c:v>0.29610363092952668</c:v>
                </c:pt>
                <c:pt idx="27">
                  <c:v>0.30153717828573851</c:v>
                </c:pt>
                <c:pt idx="28">
                  <c:v>0.30687453385284535</c:v>
                </c:pt>
                <c:pt idx="29">
                  <c:v>0.31212063239439497</c:v>
                </c:pt>
                <c:pt idx="30">
                  <c:v>0.31728000063847855</c:v>
                </c:pt>
                <c:pt idx="31">
                  <c:v>0.32235680300565844</c:v>
                </c:pt>
                <c:pt idx="32">
                  <c:v>0.32735488095170467</c:v>
                </c:pt>
                <c:pt idx="33">
                  <c:v>0.33227778698218852</c:v>
                </c:pt>
                <c:pt idx="34">
                  <c:v>0.33712881419519236</c:v>
                </c:pt>
                <c:pt idx="35">
                  <c:v>0.3419110220503756</c:v>
                </c:pt>
                <c:pt idx="36">
                  <c:v>0.34662725893733221</c:v>
                </c:pt>
                <c:pt idx="37">
                  <c:v>0.35128018201612832</c:v>
                </c:pt>
                <c:pt idx="38">
                  <c:v>0.35587227472249111</c:v>
                </c:pt>
                <c:pt idx="39">
                  <c:v>0.36040586226508031</c:v>
                </c:pt>
                <c:pt idx="40">
                  <c:v>0.36488312538936618</c:v>
                </c:pt>
                <c:pt idx="41">
                  <c:v>0.36930611263934943</c:v>
                </c:pt>
                <c:pt idx="42">
                  <c:v>0.37367675131276734</c:v>
                </c:pt>
                <c:pt idx="43">
                  <c:v>0.37799685727600918</c:v>
                </c:pt>
                <c:pt idx="44">
                  <c:v>0.38226814378053475</c:v>
                </c:pt>
                <c:pt idx="45">
                  <c:v>0.38649222940221123</c:v>
                </c:pt>
                <c:pt idx="46">
                  <c:v>0.39067064520791339</c:v>
                </c:pt>
                <c:pt idx="47">
                  <c:v>0.39480484123936882</c:v>
                </c:pt>
                <c:pt idx="48">
                  <c:v>0.39889619239210489</c:v>
                </c:pt>
                <c:pt idx="49">
                  <c:v>0.40294600375707296</c:v>
                </c:pt>
                <c:pt idx="50">
                  <c:v>0.40695551548378228</c:v>
                </c:pt>
                <c:pt idx="51">
                  <c:v>0.41092590721630934</c:v>
                </c:pt>
                <c:pt idx="52">
                  <c:v>0.41485830214715819</c:v>
                </c:pt>
                <c:pt idx="53">
                  <c:v>0.4187537707284541</c:v>
                </c:pt>
                <c:pt idx="54">
                  <c:v>0.42261333407522123</c:v>
                </c:pt>
                <c:pt idx="55">
                  <c:v>0.4264379670914053</c:v>
                </c:pt>
                <c:pt idx="56">
                  <c:v>0.43022860134575708</c:v>
                </c:pt>
                <c:pt idx="57">
                  <c:v>0.43398612772161543</c:v>
                </c:pt>
                <c:pt idx="58">
                  <c:v>0.4377113988619421</c:v>
                </c:pt>
                <c:pt idx="59">
                  <c:v>0.44140523142862059</c:v>
                </c:pt>
                <c:pt idx="60">
                  <c:v>0.44506840819297649</c:v>
                </c:pt>
                <c:pt idx="61">
                  <c:v>0.44870167997268057</c:v>
                </c:pt>
                <c:pt idx="62">
                  <c:v>0.45230576742860779</c:v>
                </c:pt>
                <c:pt idx="63">
                  <c:v>0.45588136273383417</c:v>
                </c:pt>
                <c:pt idx="64">
                  <c:v>0.45942913112571948</c:v>
                </c:pt>
                <c:pt idx="65">
                  <c:v>0.4629497123509308</c:v>
                </c:pt>
                <c:pt idx="66">
                  <c:v>0.46644372201229745</c:v>
                </c:pt>
                <c:pt idx="67">
                  <c:v>0.46991175282552927</c:v>
                </c:pt>
                <c:pt idx="68">
                  <c:v>0.47335437579305967</c:v>
                </c:pt>
                <c:pt idx="69">
                  <c:v>0.47677214130160028</c:v>
                </c:pt>
                <c:pt idx="70">
                  <c:v>0.48016558014937827</c:v>
                </c:pt>
                <c:pt idx="71">
                  <c:v>0.48353520450848758</c:v>
                </c:pt>
                <c:pt idx="72">
                  <c:v>0.48688150882729236</c:v>
                </c:pt>
                <c:pt idx="73">
                  <c:v>0.49020497067738578</c:v>
                </c:pt>
                <c:pt idx="74">
                  <c:v>0.49350605154921118</c:v>
                </c:pt>
                <c:pt idx="75">
                  <c:v>0.49678519760009815</c:v>
                </c:pt>
                <c:pt idx="76">
                  <c:v>0.50004284035814817</c:v>
                </c:pt>
                <c:pt idx="77">
                  <c:v>0.50327939738511085</c:v>
                </c:pt>
                <c:pt idx="78">
                  <c:v>0.50649527290113594</c:v>
                </c:pt>
                <c:pt idx="79">
                  <c:v>0.50969085837404637</c:v>
                </c:pt>
                <c:pt idx="80">
                  <c:v>0.5128665330755634</c:v>
                </c:pt>
                <c:pt idx="81">
                  <c:v>0.5160226646067243</c:v>
                </c:pt>
                <c:pt idx="82">
                  <c:v>0.51915960939454819</c:v>
                </c:pt>
                <c:pt idx="83">
                  <c:v>0.52227771316185378</c:v>
                </c:pt>
                <c:pt idx="84">
                  <c:v>0.52537731137198118</c:v>
                </c:pt>
                <c:pt idx="85">
                  <c:v>0.52845872965003382</c:v>
                </c:pt>
                <c:pt idx="86">
                  <c:v>0.53152228418214365</c:v>
                </c:pt>
                <c:pt idx="87">
                  <c:v>0.53456828209413942</c:v>
                </c:pt>
                <c:pt idx="88">
                  <c:v>0.53759702181090541</c:v>
                </c:pt>
                <c:pt idx="89">
                  <c:v>0.54060879339762047</c:v>
                </c:pt>
                <c:pt idx="90">
                  <c:v>0.54360387888397843</c:v>
                </c:pt>
                <c:pt idx="91">
                  <c:v>0.5465825525724205</c:v>
                </c:pt>
                <c:pt idx="92">
                  <c:v>0.54954508133133062</c:v>
                </c:pt>
                <c:pt idx="93">
                  <c:v>0.55249172487407872</c:v>
                </c:pt>
                <c:pt idx="94">
                  <c:v>0.55542273602474224</c:v>
                </c:pt>
                <c:pt idx="95">
                  <c:v>0.55833836097127199</c:v>
                </c:pt>
                <c:pt idx="96">
                  <c:v>0.5612388395068203</c:v>
                </c:pt>
                <c:pt idx="97">
                  <c:v>0.56412440525990215</c:v>
                </c:pt>
                <c:pt idx="98">
                  <c:v>0.56699528591401382</c:v>
                </c:pt>
                <c:pt idx="99">
                  <c:v>0.56985170341729274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12C7-4619-A9B4-FE3ED97C689D}"/>
            </c:ext>
          </c:extLst>
        </c:ser>
        <c:ser>
          <c:idx val="1"/>
          <c:order val="1"/>
          <c:tx>
            <c:v>EWMA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Foglio1!$AO$3:$AO$102</c:f>
              <c:numCache>
                <c:formatCode>General</c:formatCode>
                <c:ptCount val="100"/>
                <c:pt idx="0">
                  <c:v>5.6985170341729272E-2</c:v>
                </c:pt>
                <c:pt idx="1">
                  <c:v>7.8146595293729609E-2</c:v>
                </c:pt>
                <c:pt idx="2">
                  <c:v>9.2802840921586874E-2</c:v>
                </c:pt>
                <c:pt idx="3">
                  <c:v>0.10418259439129968</c:v>
                </c:pt>
                <c:pt idx="4">
                  <c:v>0.11457251157597619</c:v>
                </c:pt>
                <c:pt idx="5">
                  <c:v>0.12816962479835559</c:v>
                </c:pt>
                <c:pt idx="6">
                  <c:v>0.14593790120422401</c:v>
                </c:pt>
                <c:pt idx="7">
                  <c:v>0.1573153117253763</c:v>
                </c:pt>
                <c:pt idx="8">
                  <c:v>0.16204037443067187</c:v>
                </c:pt>
                <c:pt idx="9">
                  <c:v>0.16630920502280411</c:v>
                </c:pt>
                <c:pt idx="10">
                  <c:v>0.18171813242676579</c:v>
                </c:pt>
                <c:pt idx="11">
                  <c:v>0.20819609317801013</c:v>
                </c:pt>
                <c:pt idx="12">
                  <c:v>0.21156519670190724</c:v>
                </c:pt>
                <c:pt idx="13">
                  <c:v>0.21760630945330964</c:v>
                </c:pt>
                <c:pt idx="14">
                  <c:v>0.23583463664255669</c:v>
                </c:pt>
                <c:pt idx="15">
                  <c:v>0.23766745391532809</c:v>
                </c:pt>
                <c:pt idx="16">
                  <c:v>0.24622154333813387</c:v>
                </c:pt>
                <c:pt idx="17">
                  <c:v>0.26440267965840103</c:v>
                </c:pt>
                <c:pt idx="18">
                  <c:v>0.26347322896572722</c:v>
                </c:pt>
                <c:pt idx="19">
                  <c:v>0.26451792510864042</c:v>
                </c:pt>
                <c:pt idx="20">
                  <c:v>0.47452223935021187</c:v>
                </c:pt>
                <c:pt idx="21">
                  <c:v>0.47184121819100178</c:v>
                </c:pt>
                <c:pt idx="22">
                  <c:v>0.46800623290874221</c:v>
                </c:pt>
                <c:pt idx="23">
                  <c:v>0.47138236929891275</c:v>
                </c:pt>
                <c:pt idx="24">
                  <c:v>0.4729184458883921</c:v>
                </c:pt>
                <c:pt idx="25">
                  <c:v>0.46839349892375282</c:v>
                </c:pt>
                <c:pt idx="26">
                  <c:v>0.46292987883264458</c:v>
                </c:pt>
                <c:pt idx="27">
                  <c:v>0.45929027182243648</c:v>
                </c:pt>
                <c:pt idx="28">
                  <c:v>0.45384919254833173</c:v>
                </c:pt>
                <c:pt idx="29">
                  <c:v>0.45116410943423846</c:v>
                </c:pt>
                <c:pt idx="30">
                  <c:v>0.44509255576248324</c:v>
                </c:pt>
                <c:pt idx="31">
                  <c:v>0.43936030952864286</c:v>
                </c:pt>
                <c:pt idx="32">
                  <c:v>0.44895191886484181</c:v>
                </c:pt>
                <c:pt idx="33">
                  <c:v>0.45156062421793353</c:v>
                </c:pt>
                <c:pt idx="34">
                  <c:v>0.44909660956197245</c:v>
                </c:pt>
                <c:pt idx="35">
                  <c:v>0.44159722272920943</c:v>
                </c:pt>
                <c:pt idx="36">
                  <c:v>0.44199708036078217</c:v>
                </c:pt>
                <c:pt idx="37">
                  <c:v>0.43466793736586218</c:v>
                </c:pt>
                <c:pt idx="38">
                  <c:v>0.44460822297089281</c:v>
                </c:pt>
                <c:pt idx="39">
                  <c:v>0.43702857521008964</c:v>
                </c:pt>
                <c:pt idx="40">
                  <c:v>0.43591068685039946</c:v>
                </c:pt>
                <c:pt idx="41">
                  <c:v>0.42782600358794071</c:v>
                </c:pt>
                <c:pt idx="42">
                  <c:v>0.42912264667632183</c:v>
                </c:pt>
                <c:pt idx="43">
                  <c:v>0.42710858491124865</c:v>
                </c:pt>
                <c:pt idx="44">
                  <c:v>0.41877704307406349</c:v>
                </c:pt>
                <c:pt idx="45">
                  <c:v>0.41099520191823219</c:v>
                </c:pt>
                <c:pt idx="46">
                  <c:v>0.40351734286435936</c:v>
                </c:pt>
                <c:pt idx="47">
                  <c:v>0.43346771163303144</c:v>
                </c:pt>
                <c:pt idx="48">
                  <c:v>0.42487143488538603</c:v>
                </c:pt>
                <c:pt idx="49">
                  <c:v>0.43324377551053139</c:v>
                </c:pt>
                <c:pt idx="50">
                  <c:v>0.43437470775472786</c:v>
                </c:pt>
                <c:pt idx="51">
                  <c:v>0.43043910790230516</c:v>
                </c:pt>
                <c:pt idx="52">
                  <c:v>0.42558218968448647</c:v>
                </c:pt>
                <c:pt idx="53">
                  <c:v>0.42918438047072732</c:v>
                </c:pt>
                <c:pt idx="54">
                  <c:v>0.42013379714401955</c:v>
                </c:pt>
                <c:pt idx="55">
                  <c:v>0.42413256303390323</c:v>
                </c:pt>
                <c:pt idx="56">
                  <c:v>0.41943284309684487</c:v>
                </c:pt>
                <c:pt idx="57">
                  <c:v>0.43695249780978673</c:v>
                </c:pt>
                <c:pt idx="58">
                  <c:v>0.42730899738496131</c:v>
                </c:pt>
                <c:pt idx="59">
                  <c:v>0.42503946184820596</c:v>
                </c:pt>
                <c:pt idx="60">
                  <c:v>0.46566027483252603</c:v>
                </c:pt>
                <c:pt idx="61">
                  <c:v>0.49221492824677154</c:v>
                </c:pt>
                <c:pt idx="62">
                  <c:v>0.50142206559086255</c:v>
                </c:pt>
                <c:pt idx="63">
                  <c:v>0.49271399223112083</c:v>
                </c:pt>
                <c:pt idx="64">
                  <c:v>0.51926042094332947</c:v>
                </c:pt>
                <c:pt idx="65">
                  <c:v>0.52447617248174305</c:v>
                </c:pt>
                <c:pt idx="66">
                  <c:v>0.51278752896632751</c:v>
                </c:pt>
                <c:pt idx="67">
                  <c:v>0.50382129598157543</c:v>
                </c:pt>
                <c:pt idx="68">
                  <c:v>0.49976101767724446</c:v>
                </c:pt>
                <c:pt idx="69">
                  <c:v>0.48858343062274812</c:v>
                </c:pt>
                <c:pt idx="70">
                  <c:v>0.53430772386777237</c:v>
                </c:pt>
                <c:pt idx="71">
                  <c:v>0.5217056475526658</c:v>
                </c:pt>
                <c:pt idx="72">
                  <c:v>0.50933384400703374</c:v>
                </c:pt>
                <c:pt idx="73">
                  <c:v>0.50841662899465101</c:v>
                </c:pt>
                <c:pt idx="74">
                  <c:v>0.49681202709941064</c:v>
                </c:pt>
                <c:pt idx="75">
                  <c:v>0.50499612207164735</c:v>
                </c:pt>
                <c:pt idx="76">
                  <c:v>0.49414484972521433</c:v>
                </c:pt>
                <c:pt idx="77">
                  <c:v>0.48598201775846256</c:v>
                </c:pt>
                <c:pt idx="78">
                  <c:v>0.47495372499443078</c:v>
                </c:pt>
                <c:pt idx="79">
                  <c:v>0.46344735683113064</c:v>
                </c:pt>
                <c:pt idx="80">
                  <c:v>0.45220407920336902</c:v>
                </c:pt>
                <c:pt idx="81">
                  <c:v>0.45851761441482147</c:v>
                </c:pt>
                <c:pt idx="82">
                  <c:v>0.47607964900597877</c:v>
                </c:pt>
                <c:pt idx="83">
                  <c:v>0.46688765984798541</c:v>
                </c:pt>
                <c:pt idx="84">
                  <c:v>0.46773227834317327</c:v>
                </c:pt>
                <c:pt idx="85">
                  <c:v>0.47812688806300024</c:v>
                </c:pt>
                <c:pt idx="86">
                  <c:v>0.46997532341075526</c:v>
                </c:pt>
                <c:pt idx="87">
                  <c:v>0.46495573574625876</c:v>
                </c:pt>
                <c:pt idx="88">
                  <c:v>0.45358113314622861</c:v>
                </c:pt>
                <c:pt idx="89">
                  <c:v>0.44280273086986538</c:v>
                </c:pt>
                <c:pt idx="90">
                  <c:v>0.43357789510090328</c:v>
                </c:pt>
                <c:pt idx="91">
                  <c:v>0.43954091490794489</c:v>
                </c:pt>
                <c:pt idx="92">
                  <c:v>0.4285382322958774</c:v>
                </c:pt>
                <c:pt idx="93">
                  <c:v>0.41774670717449636</c:v>
                </c:pt>
                <c:pt idx="94">
                  <c:v>0.4161224802058508</c:v>
                </c:pt>
                <c:pt idx="95">
                  <c:v>0.40634322891680252</c:v>
                </c:pt>
                <c:pt idx="96">
                  <c:v>0.39664614132244758</c:v>
                </c:pt>
                <c:pt idx="97">
                  <c:v>0.39601757408676258</c:v>
                </c:pt>
                <c:pt idx="98">
                  <c:v>0.39399876808775247</c:v>
                </c:pt>
                <c:pt idx="99">
                  <c:v>0.38928000005558305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12C7-4619-A9B4-FE3ED97C689D}"/>
            </c:ext>
          </c:extLst>
        </c:ser>
        <c:ser>
          <c:idx val="2"/>
          <c:order val="2"/>
          <c:tx>
            <c:v>Historical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Foglio1!$BA$3:$BA$102</c:f>
              <c:numCache>
                <c:formatCode>General</c:formatCode>
                <c:ptCount val="100"/>
                <c:pt idx="0">
                  <c:v>5.3394765635938465E-2</c:v>
                </c:pt>
                <c:pt idx="1">
                  <c:v>7.5511601722077062E-2</c:v>
                </c:pt>
                <c:pt idx="2">
                  <c:v>9.2482446939678151E-2</c:v>
                </c:pt>
                <c:pt idx="3">
                  <c:v>0.10678953127187693</c:v>
                </c:pt>
                <c:pt idx="4">
                  <c:v>0.1193943256046282</c:v>
                </c:pt>
                <c:pt idx="5">
                  <c:v>0.13078993074354298</c:v>
                </c:pt>
                <c:pt idx="6">
                  <c:v>0.14126927118527075</c:v>
                </c:pt>
                <c:pt idx="7">
                  <c:v>0.15102320344415412</c:v>
                </c:pt>
                <c:pt idx="8">
                  <c:v>0.16018429690781538</c:v>
                </c:pt>
                <c:pt idx="9">
                  <c:v>0.16884907454045447</c:v>
                </c:pt>
                <c:pt idx="10">
                  <c:v>0.17709040338337012</c:v>
                </c:pt>
                <c:pt idx="11">
                  <c:v>0.1849648938793563</c:v>
                </c:pt>
                <c:pt idx="12">
                  <c:v>0.19251756534175871</c:v>
                </c:pt>
                <c:pt idx="13">
                  <c:v>0.19978491925677255</c:v>
                </c:pt>
                <c:pt idx="14">
                  <c:v>0.20679703808263775</c:v>
                </c:pt>
                <c:pt idx="15">
                  <c:v>0.21357906254375386</c:v>
                </c:pt>
                <c:pt idx="16">
                  <c:v>0.22015225857207443</c:v>
                </c:pt>
                <c:pt idx="17">
                  <c:v>0.22653480516623115</c:v>
                </c:pt>
                <c:pt idx="18">
                  <c:v>0.23274238752109405</c:v>
                </c:pt>
                <c:pt idx="19">
                  <c:v>0.23878865120925641</c:v>
                </c:pt>
                <c:pt idx="20">
                  <c:v>0.2446855552411149</c:v>
                </c:pt>
                <c:pt idx="21">
                  <c:v>0.25044365023088427</c:v>
                </c:pt>
                <c:pt idx="22">
                  <c:v>0.25607230021672839</c:v>
                </c:pt>
                <c:pt idx="23">
                  <c:v>0.26157986148708595</c:v>
                </c:pt>
                <c:pt idx="24">
                  <c:v>0.26697382817969234</c:v>
                </c:pt>
                <c:pt idx="25">
                  <c:v>0.27226095190136368</c:v>
                </c:pt>
                <c:pt idx="26">
                  <c:v>0.27744734081903449</c:v>
                </c:pt>
                <c:pt idx="27">
                  <c:v>0.28253854237054149</c:v>
                </c:pt>
                <c:pt idx="28">
                  <c:v>0.28753961278785062</c:v>
                </c:pt>
                <c:pt idx="29">
                  <c:v>0.29245517591505171</c:v>
                </c:pt>
                <c:pt idx="30">
                  <c:v>0.29728947326943927</c:v>
                </c:pt>
                <c:pt idx="31">
                  <c:v>0.30204640688830825</c:v>
                </c:pt>
                <c:pt idx="32">
                  <c:v>0.30672957619286445</c:v>
                </c:pt>
                <c:pt idx="33">
                  <c:v>0.31134230985969613</c:v>
                </c:pt>
                <c:pt idx="34">
                  <c:v>0.31588769350211765</c:v>
                </c:pt>
                <c:pt idx="35">
                  <c:v>0.32036859381563076</c:v>
                </c:pt>
                <c:pt idx="36">
                  <c:v>0.32478767972434147</c:v>
                </c:pt>
                <c:pt idx="37">
                  <c:v>0.32914744097142573</c:v>
                </c:pt>
                <c:pt idx="38">
                  <c:v>0.33345020452138729</c:v>
                </c:pt>
                <c:pt idx="39">
                  <c:v>0.33769814908090895</c:v>
                </c:pt>
                <c:pt idx="40">
                  <c:v>0.34189331799552414</c:v>
                </c:pt>
                <c:pt idx="41">
                  <c:v>0.34603763073877586</c:v>
                </c:pt>
                <c:pt idx="42">
                  <c:v>0.35013289317717949</c:v>
                </c:pt>
                <c:pt idx="43">
                  <c:v>0.35418080676674024</c:v>
                </c:pt>
                <c:pt idx="44">
                  <c:v>0.35818297681388461</c:v>
                </c:pt>
                <c:pt idx="45">
                  <c:v>0.3621409199145722</c:v>
                </c:pt>
                <c:pt idx="46">
                  <c:v>0.36605607066935714</c:v>
                </c:pt>
                <c:pt idx="47">
                  <c:v>0.3699297877587126</c:v>
                </c:pt>
                <c:pt idx="48">
                  <c:v>0.37376335945156924</c:v>
                </c:pt>
                <c:pt idx="49">
                  <c:v>0.3775580086103853</c:v>
                </c:pt>
                <c:pt idx="50">
                  <c:v>0.38131489724787382</c:v>
                </c:pt>
                <c:pt idx="51">
                  <c:v>0.38503513068351741</c:v>
                </c:pt>
                <c:pt idx="52">
                  <c:v>0.38871976134201119</c:v>
                </c:pt>
                <c:pt idx="53">
                  <c:v>0.39236979223062896</c:v>
                </c:pt>
                <c:pt idx="54">
                  <c:v>0.39598618012807435</c:v>
                </c:pt>
                <c:pt idx="55">
                  <c:v>0.39956983851354511</c:v>
                </c:pt>
                <c:pt idx="56">
                  <c:v>0.4031216402614195</c:v>
                </c:pt>
                <c:pt idx="57">
                  <c:v>0.40664242012408658</c:v>
                </c:pt>
                <c:pt idx="58">
                  <c:v>0.41013297702292961</c:v>
                </c:pt>
                <c:pt idx="59">
                  <c:v>0.41359407616527549</c:v>
                </c:pt>
                <c:pt idx="60">
                  <c:v>0.41702645100320013</c:v>
                </c:pt>
                <c:pt idx="61">
                  <c:v>0.42043080504839475</c:v>
                </c:pt>
                <c:pt idx="62">
                  <c:v>0.42380781355581226</c:v>
                </c:pt>
                <c:pt idx="63">
                  <c:v>0.42715812508750772</c:v>
                </c:pt>
                <c:pt idx="64">
                  <c:v>0.43048236296692999</c:v>
                </c:pt>
                <c:pt idx="65">
                  <c:v>0.43378112663290058</c:v>
                </c:pt>
                <c:pt idx="66">
                  <c:v>0.43705499290160876</c:v>
                </c:pt>
                <c:pt idx="67">
                  <c:v>0.44030451714414887</c:v>
                </c:pt>
                <c:pt idx="68">
                  <c:v>0.44353023438640443</c:v>
                </c:pt>
                <c:pt idx="69">
                  <c:v>0.44673266033745024</c:v>
                </c:pt>
                <c:pt idx="70">
                  <c:v>0.44991229235206776</c:v>
                </c:pt>
                <c:pt idx="71">
                  <c:v>0.45306961033246229</c:v>
                </c:pt>
                <c:pt idx="72">
                  <c:v>0.45620507757381001</c:v>
                </c:pt>
                <c:pt idx="73">
                  <c:v>0.45931914155785281</c:v>
                </c:pt>
                <c:pt idx="74">
                  <c:v>0.46241223469839082</c:v>
                </c:pt>
                <c:pt idx="75">
                  <c:v>0.4654847750421881</c:v>
                </c:pt>
                <c:pt idx="76">
                  <c:v>0.46853716692850872</c:v>
                </c:pt>
                <c:pt idx="77">
                  <c:v>0.47156980161022827</c:v>
                </c:pt>
                <c:pt idx="78">
                  <c:v>0.4745830578392225</c:v>
                </c:pt>
                <c:pt idx="79">
                  <c:v>0.47757730241851282</c:v>
                </c:pt>
                <c:pt idx="80">
                  <c:v>0.4805528907234462</c:v>
                </c:pt>
                <c:pt idx="81">
                  <c:v>0.48351016719400769</c:v>
                </c:pt>
                <c:pt idx="82">
                  <c:v>0.48644946580019388</c:v>
                </c:pt>
                <c:pt idx="83">
                  <c:v>0.48937111048222981</c:v>
                </c:pt>
                <c:pt idx="84">
                  <c:v>0.49227541556726917</c:v>
                </c:pt>
                <c:pt idx="85">
                  <c:v>0.49516268616409737</c:v>
                </c:pt>
                <c:pt idx="86">
                  <c:v>0.49803321853723898</c:v>
                </c:pt>
                <c:pt idx="87">
                  <c:v>0.50088730046176855</c:v>
                </c:pt>
                <c:pt idx="88">
                  <c:v>0.50372521156002781</c:v>
                </c:pt>
                <c:pt idx="89">
                  <c:v>0.5065472236213634</c:v>
                </c:pt>
                <c:pt idx="90">
                  <c:v>0.50935360090592108</c:v>
                </c:pt>
                <c:pt idx="91">
                  <c:v>0.51214460043345678</c:v>
                </c:pt>
                <c:pt idx="92">
                  <c:v>0.51492047225805848</c:v>
                </c:pt>
                <c:pt idx="93">
                  <c:v>0.51768145972960899</c:v>
                </c:pt>
                <c:pt idx="94">
                  <c:v>0.52042779974276498</c:v>
                </c:pt>
                <c:pt idx="95">
                  <c:v>0.5231597229741719</c:v>
                </c:pt>
                <c:pt idx="96">
                  <c:v>0.52587745410858711</c:v>
                </c:pt>
                <c:pt idx="97">
                  <c:v>0.52858121205453934</c:v>
                </c:pt>
                <c:pt idx="98">
                  <c:v>0.53127121015011036</c:v>
                </c:pt>
                <c:pt idx="99">
                  <c:v>0.53394765635938468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12C7-4619-A9B4-FE3ED97C689D}"/>
            </c:ext>
          </c:extLst>
        </c:ser>
        <c:ser>
          <c:idx val="3"/>
          <c:order val="3"/>
          <c:tx>
            <c:v>Monte Carlo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Foglio2!$K$4:$K$103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Foglio2!$L$4:$L$103</c:f>
              <c:numCache>
                <c:formatCode>General</c:formatCode>
                <c:ptCount val="100"/>
                <c:pt idx="0">
                  <c:v>5.3336991137742595E-2</c:v>
                </c:pt>
                <c:pt idx="1">
                  <c:v>7.5429896243169162E-2</c:v>
                </c:pt>
                <c:pt idx="2">
                  <c:v>9.2382378573421103E-2</c:v>
                </c:pt>
                <c:pt idx="3">
                  <c:v>0.10667398227548519</c:v>
                </c:pt>
                <c:pt idx="4">
                  <c:v>0.1192651378992963</c:v>
                </c:pt>
                <c:pt idx="5">
                  <c:v>0.13064841270281774</c:v>
                </c:pt>
                <c:pt idx="6">
                  <c:v>0.14111641423092292</c:v>
                </c:pt>
                <c:pt idx="7">
                  <c:v>0.15085979248633832</c:v>
                </c:pt>
                <c:pt idx="8">
                  <c:v>0.16001097341322779</c:v>
                </c:pt>
                <c:pt idx="9">
                  <c:v>0.16866637553548225</c:v>
                </c:pt>
                <c:pt idx="10">
                  <c:v>0.17689878705040335</c:v>
                </c:pt>
                <c:pt idx="11">
                  <c:v>0.18476475714684221</c:v>
                </c:pt>
                <c:pt idx="12">
                  <c:v>0.19230925642609931</c:v>
                </c:pt>
                <c:pt idx="13">
                  <c:v>0.19956874687883083</c:v>
                </c:pt>
                <c:pt idx="14">
                  <c:v>0.20657327841328965</c:v>
                </c:pt>
                <c:pt idx="15">
                  <c:v>0.21334796455097038</c:v>
                </c:pt>
                <c:pt idx="16">
                  <c:v>0.21991404821354579</c:v>
                </c:pt>
                <c:pt idx="17">
                  <c:v>0.22628968872950744</c:v>
                </c:pt>
                <c:pt idx="18">
                  <c:v>0.23249055432194449</c:v>
                </c:pt>
                <c:pt idx="19">
                  <c:v>0.23853027579859259</c:v>
                </c:pt>
                <c:pt idx="20">
                  <c:v>0.24442079922989424</c:v>
                </c:pt>
                <c:pt idx="21">
                  <c:v>0.25017266381403047</c:v>
                </c:pt>
                <c:pt idx="22">
                  <c:v>0.25579522345703709</c:v>
                </c:pt>
                <c:pt idx="23">
                  <c:v>0.26129682540563548</c:v>
                </c:pt>
                <c:pt idx="24">
                  <c:v>0.26668495568871298</c:v>
                </c:pt>
                <c:pt idx="25">
                  <c:v>0.27196635860767493</c:v>
                </c:pt>
                <c:pt idx="26">
                  <c:v>0.27714713572026334</c:v>
                </c:pt>
                <c:pt idx="27">
                  <c:v>0.28223282846184583</c:v>
                </c:pt>
                <c:pt idx="28">
                  <c:v>0.28722848759341635</c:v>
                </c:pt>
                <c:pt idx="29">
                  <c:v>0.29213873195594753</c:v>
                </c:pt>
                <c:pt idx="30">
                  <c:v>0.29696779847730392</c:v>
                </c:pt>
                <c:pt idx="31">
                  <c:v>0.30171958497267665</c:v>
                </c:pt>
                <c:pt idx="32">
                  <c:v>0.30639768696860598</c:v>
                </c:pt>
                <c:pt idx="33">
                  <c:v>0.31100542953996718</c:v>
                </c:pt>
                <c:pt idx="34">
                  <c:v>0.31554589496136237</c:v>
                </c:pt>
                <c:pt idx="35">
                  <c:v>0.32002194682645557</c:v>
                </c:pt>
                <c:pt idx="36">
                  <c:v>0.32443625117150887</c:v>
                </c:pt>
                <c:pt idx="37">
                  <c:v>0.32879129504573262</c:v>
                </c:pt>
                <c:pt idx="38">
                  <c:v>0.33308940289579564</c:v>
                </c:pt>
                <c:pt idx="39">
                  <c:v>0.3373327510709645</c:v>
                </c:pt>
                <c:pt idx="40">
                  <c:v>0.34152338070582067</c:v>
                </c:pt>
                <c:pt idx="41">
                  <c:v>0.34566320919698779</c:v>
                </c:pt>
                <c:pt idx="42">
                  <c:v>0.34975404045698766</c:v>
                </c:pt>
                <c:pt idx="43">
                  <c:v>0.3537975741008067</c:v>
                </c:pt>
                <c:pt idx="44">
                  <c:v>0.35779541369788892</c:v>
                </c:pt>
                <c:pt idx="45">
                  <c:v>0.3617490742031983</c:v>
                </c:pt>
                <c:pt idx="46">
                  <c:v>0.36565998866501476</c:v>
                </c:pt>
                <c:pt idx="47">
                  <c:v>0.36952951429368441</c:v>
                </c:pt>
                <c:pt idx="48">
                  <c:v>0.37335893796419817</c:v>
                </c:pt>
                <c:pt idx="49">
                  <c:v>0.37714948121584579</c:v>
                </c:pt>
                <c:pt idx="50">
                  <c:v>0.38090230480401305</c:v>
                </c:pt>
                <c:pt idx="51">
                  <c:v>0.38461851285219861</c:v>
                </c:pt>
                <c:pt idx="52">
                  <c:v>0.38829915664634723</c:v>
                </c:pt>
                <c:pt idx="53">
                  <c:v>0.39194523810845328</c:v>
                </c:pt>
                <c:pt idx="54">
                  <c:v>0.39555771298196141</c:v>
                </c:pt>
                <c:pt idx="55">
                  <c:v>0.39913749375766167</c:v>
                </c:pt>
                <c:pt idx="56">
                  <c:v>0.40268545236545983</c:v>
                </c:pt>
                <c:pt idx="57">
                  <c:v>0.40620242265452172</c:v>
                </c:pt>
                <c:pt idx="58">
                  <c:v>0.40968920268177716</c:v>
                </c:pt>
                <c:pt idx="59">
                  <c:v>0.4131465568265793</c:v>
                </c:pt>
                <c:pt idx="60">
                  <c:v>0.4165752177473902</c:v>
                </c:pt>
                <c:pt idx="61">
                  <c:v>0.4199758881946834</c:v>
                </c:pt>
                <c:pt idx="62">
                  <c:v>0.4233492426927688</c:v>
                </c:pt>
                <c:pt idx="63">
                  <c:v>0.42669592910194076</c:v>
                </c:pt>
                <c:pt idx="64">
                  <c:v>0.43001657007119631</c:v>
                </c:pt>
                <c:pt idx="65">
                  <c:v>0.43331176439074875</c:v>
                </c:pt>
                <c:pt idx="66">
                  <c:v>0.43658208825265765</c:v>
                </c:pt>
                <c:pt idx="67">
                  <c:v>0.43982809642709159</c:v>
                </c:pt>
                <c:pt idx="68">
                  <c:v>0.44305032336102251</c:v>
                </c:pt>
                <c:pt idx="69">
                  <c:v>0.44624928420551474</c:v>
                </c:pt>
                <c:pt idx="70">
                  <c:v>0.44942547577719927</c:v>
                </c:pt>
                <c:pt idx="71">
                  <c:v>0.45257937745901489</c:v>
                </c:pt>
                <c:pt idx="72">
                  <c:v>0.45571145204484065</c:v>
                </c:pt>
                <c:pt idx="73">
                  <c:v>0.4588221465322318</c:v>
                </c:pt>
                <c:pt idx="74">
                  <c:v>0.4619118928671056</c:v>
                </c:pt>
                <c:pt idx="75">
                  <c:v>0.46498110864388897</c:v>
                </c:pt>
                <c:pt idx="76">
                  <c:v>0.46803019776434052</c:v>
                </c:pt>
                <c:pt idx="77">
                  <c:v>0.4710595510579903</c:v>
                </c:pt>
                <c:pt idx="78">
                  <c:v>0.47406954686689479</c:v>
                </c:pt>
                <c:pt idx="79">
                  <c:v>0.47706055159718519</c:v>
                </c:pt>
                <c:pt idx="80">
                  <c:v>0.48003292023968336</c:v>
                </c:pt>
                <c:pt idx="81">
                  <c:v>0.48298699686168145</c:v>
                </c:pt>
                <c:pt idx="82">
                  <c:v>0.48592311507181202</c:v>
                </c:pt>
                <c:pt idx="83">
                  <c:v>0.48884159845978847</c:v>
                </c:pt>
                <c:pt idx="84">
                  <c:v>0.49174276101265457</c:v>
                </c:pt>
                <c:pt idx="85">
                  <c:v>0.49462690750906019</c:v>
                </c:pt>
                <c:pt idx="86">
                  <c:v>0.4974943338929641</c:v>
                </c:pt>
                <c:pt idx="87">
                  <c:v>0.50034532762806094</c:v>
                </c:pt>
                <c:pt idx="88">
                  <c:v>0.5031801680341339</c:v>
                </c:pt>
                <c:pt idx="89">
                  <c:v>0.50599912660644675</c:v>
                </c:pt>
                <c:pt idx="90">
                  <c:v>0.50880246731920875</c:v>
                </c:pt>
                <c:pt idx="91">
                  <c:v>0.51159044691407418</c:v>
                </c:pt>
                <c:pt idx="92">
                  <c:v>0.5143633151745659</c:v>
                </c:pt>
                <c:pt idx="93">
                  <c:v>0.51712131518725613</c:v>
                </c:pt>
                <c:pt idx="94">
                  <c:v>0.51986468359047533</c:v>
                </c:pt>
                <c:pt idx="95">
                  <c:v>0.52259365081127096</c:v>
                </c:pt>
                <c:pt idx="96">
                  <c:v>0.52530844129128584</c:v>
                </c:pt>
                <c:pt idx="97">
                  <c:v>0.52800927370218409</c:v>
                </c:pt>
                <c:pt idx="98">
                  <c:v>0.53069636115121011</c:v>
                </c:pt>
                <c:pt idx="99">
                  <c:v>0.53336991137742595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4E1-B9B1-3BF544EB8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136640"/>
        <c:axId val="521131064"/>
      </c:scatterChart>
      <c:valAx>
        <c:axId val="52113664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[d]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521131064"/>
        <c:crosses val="autoZero"/>
        <c:crossBetween val="midCat"/>
      </c:valAx>
      <c:valAx>
        <c:axId val="52113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521136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it-IT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99%</a:t>
            </a:r>
            <a:r>
              <a:rPr lang="it-IT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VaR for TWTR</a:t>
            </a:r>
            <a:endParaRPr lang="it-IT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Normal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Foglio1!$AD$3:$AD$102</c:f>
              <c:numCache>
                <c:formatCode>General</c:formatCode>
                <c:ptCount val="100"/>
                <c:pt idx="0">
                  <c:v>8.0469967815896493E-2</c:v>
                </c:pt>
                <c:pt idx="1">
                  <c:v>0.11380171984896729</c:v>
                </c:pt>
                <c:pt idx="2">
                  <c:v>0.13937807274056507</c:v>
                </c:pt>
                <c:pt idx="3">
                  <c:v>0.16093993563179299</c:v>
                </c:pt>
                <c:pt idx="4">
                  <c:v>0.17993631818356487</c:v>
                </c:pt>
                <c:pt idx="5">
                  <c:v>0.1971103607671309</c:v>
                </c:pt>
                <c:pt idx="6">
                  <c:v>0.21290352285023359</c:v>
                </c:pt>
                <c:pt idx="7">
                  <c:v>0.22760343969793459</c:v>
                </c:pt>
                <c:pt idx="8">
                  <c:v>0.24140990344768948</c:v>
                </c:pt>
                <c:pt idx="9">
                  <c:v>0.25446838153867796</c:v>
                </c:pt>
                <c:pt idx="10">
                  <c:v>0.26688869013730349</c:v>
                </c:pt>
                <c:pt idx="11">
                  <c:v>0.27875614548113015</c:v>
                </c:pt>
                <c:pt idx="12">
                  <c:v>0.29013859509515177</c:v>
                </c:pt>
                <c:pt idx="13">
                  <c:v>0.30109104949181043</c:v>
                </c:pt>
                <c:pt idx="14">
                  <c:v>0.311658845220814</c:v>
                </c:pt>
                <c:pt idx="15">
                  <c:v>0.32187987126358597</c:v>
                </c:pt>
                <c:pt idx="16">
                  <c:v>0.33178617699499491</c:v>
                </c:pt>
                <c:pt idx="17">
                  <c:v>0.34140515954690187</c:v>
                </c:pt>
                <c:pt idx="18">
                  <c:v>0.35076045769946324</c:v>
                </c:pt>
                <c:pt idx="19">
                  <c:v>0.35987263636712974</c:v>
                </c:pt>
                <c:pt idx="20">
                  <c:v>0.36875971868700591</c:v>
                </c:pt>
                <c:pt idx="21">
                  <c:v>0.3774376052361651</c:v>
                </c:pt>
                <c:pt idx="22">
                  <c:v>0.38592040833143632</c:v>
                </c:pt>
                <c:pt idx="23">
                  <c:v>0.3942207215342618</c:v>
                </c:pt>
                <c:pt idx="24">
                  <c:v>0.40234983907948246</c:v>
                </c:pt>
                <c:pt idx="25">
                  <c:v>0.41031793615143952</c:v>
                </c:pt>
                <c:pt idx="26">
                  <c:v>0.41813421822169528</c:v>
                </c:pt>
                <c:pt idx="27">
                  <c:v>0.42580704570046718</c:v>
                </c:pt>
                <c:pt idx="28">
                  <c:v>0.43334403871341193</c:v>
                </c:pt>
                <c:pt idx="29">
                  <c:v>0.44075216574481235</c:v>
                </c:pt>
                <c:pt idx="30">
                  <c:v>0.44803781908342727</c:v>
                </c:pt>
                <c:pt idx="31">
                  <c:v>0.45520687939586918</c:v>
                </c:pt>
                <c:pt idx="32">
                  <c:v>0.46226477128331639</c:v>
                </c:pt>
                <c:pt idx="33">
                  <c:v>0.46921651131424202</c:v>
                </c:pt>
                <c:pt idx="34">
                  <c:v>0.47606674974230201</c:v>
                </c:pt>
                <c:pt idx="35">
                  <c:v>0.48281980689537896</c:v>
                </c:pt>
                <c:pt idx="36">
                  <c:v>0.48947970504483884</c:v>
                </c:pt>
                <c:pt idx="37">
                  <c:v>0.4960501964227752</c:v>
                </c:pt>
                <c:pt idx="38">
                  <c:v>0.50253478794145712</c:v>
                </c:pt>
                <c:pt idx="39">
                  <c:v>0.50893676307735591</c:v>
                </c:pt>
                <c:pt idx="40">
                  <c:v>0.5152592013074081</c:v>
                </c:pt>
                <c:pt idx="41">
                  <c:v>0.52150499542405104</c:v>
                </c:pt>
                <c:pt idx="42">
                  <c:v>0.52767686700530181</c:v>
                </c:pt>
                <c:pt idx="43">
                  <c:v>0.53377738027460697</c:v>
                </c:pt>
                <c:pt idx="44">
                  <c:v>0.53980895455069455</c:v>
                </c:pt>
                <c:pt idx="45">
                  <c:v>0.54577387545888012</c:v>
                </c:pt>
                <c:pt idx="46">
                  <c:v>0.55167430505117476</c:v>
                </c:pt>
                <c:pt idx="47">
                  <c:v>0.55751229096226029</c:v>
                </c:pt>
                <c:pt idx="48">
                  <c:v>0.5632897747112755</c:v>
                </c:pt>
                <c:pt idx="49">
                  <c:v>0.56900859924483638</c:v>
                </c:pt>
                <c:pt idx="50">
                  <c:v>0.57467051580437145</c:v>
                </c:pt>
                <c:pt idx="51">
                  <c:v>0.58027719019030355</c:v>
                </c:pt>
                <c:pt idx="52">
                  <c:v>0.58583020848659306</c:v>
                </c:pt>
                <c:pt idx="53">
                  <c:v>0.59133108230139286</c:v>
                </c:pt>
                <c:pt idx="54">
                  <c:v>0.59678125357288825</c:v>
                </c:pt>
                <c:pt idx="55">
                  <c:v>0.60218209898362085</c:v>
                </c:pt>
                <c:pt idx="56">
                  <c:v>0.60753493402158432</c:v>
                </c:pt>
                <c:pt idx="57">
                  <c:v>0.61284101672203883</c:v>
                </c:pt>
                <c:pt idx="58">
                  <c:v>0.61810155112019716</c:v>
                </c:pt>
                <c:pt idx="59">
                  <c:v>0.62331769044162799</c:v>
                </c:pt>
                <c:pt idx="60">
                  <c:v>0.62849054005432448</c:v>
                </c:pt>
                <c:pt idx="61">
                  <c:v>0.63362116020384596</c:v>
                </c:pt>
                <c:pt idx="62">
                  <c:v>0.63871056855070074</c:v>
                </c:pt>
                <c:pt idx="63">
                  <c:v>0.64375974252717194</c:v>
                </c:pt>
                <c:pt idx="64">
                  <c:v>0.64876962152904638</c:v>
                </c:pt>
                <c:pt idx="65">
                  <c:v>0.65374110895616289</c:v>
                </c:pt>
                <c:pt idx="66">
                  <c:v>0.65867507411433524</c:v>
                </c:pt>
                <c:pt idx="67">
                  <c:v>0.66357235398998982</c:v>
                </c:pt>
                <c:pt idx="68">
                  <c:v>0.66843375490777523</c:v>
                </c:pt>
                <c:pt idx="69">
                  <c:v>0.67326005408044165</c:v>
                </c:pt>
                <c:pt idx="70">
                  <c:v>0.67805200105942509</c:v>
                </c:pt>
                <c:pt idx="71">
                  <c:v>0.68281031909380374</c:v>
                </c:pt>
                <c:pt idx="72">
                  <c:v>0.68753570640460082</c:v>
                </c:pt>
                <c:pt idx="73">
                  <c:v>0.69222883738079333</c:v>
                </c:pt>
                <c:pt idx="74">
                  <c:v>0.69689036370282553</c:v>
                </c:pt>
                <c:pt idx="75">
                  <c:v>0.70152091539892647</c:v>
                </c:pt>
                <c:pt idx="76">
                  <c:v>0.70612110183908194</c:v>
                </c:pt>
                <c:pt idx="77">
                  <c:v>0.71069151267109609</c:v>
                </c:pt>
                <c:pt idx="78">
                  <c:v>0.71523271870281635</c:v>
                </c:pt>
                <c:pt idx="79">
                  <c:v>0.71974527273425948</c:v>
                </c:pt>
                <c:pt idx="80">
                  <c:v>0.72422971034306849</c:v>
                </c:pt>
                <c:pt idx="81">
                  <c:v>0.72868655062646537</c:v>
                </c:pt>
                <c:pt idx="82">
                  <c:v>0.73311629690260449</c:v>
                </c:pt>
                <c:pt idx="83">
                  <c:v>0.73751943737401182</c:v>
                </c:pt>
                <c:pt idx="84">
                  <c:v>0.74189644575558555</c:v>
                </c:pt>
                <c:pt idx="85">
                  <c:v>0.74624778186944174</c:v>
                </c:pt>
                <c:pt idx="86">
                  <c:v>0.75057389220872406</c:v>
                </c:pt>
                <c:pt idx="87">
                  <c:v>0.75487521047233019</c:v>
                </c:pt>
                <c:pt idx="88">
                  <c:v>0.75915215807236958</c:v>
                </c:pt>
                <c:pt idx="89">
                  <c:v>0.76340514461603382</c:v>
                </c:pt>
                <c:pt idx="90">
                  <c:v>0.76763456836343624</c:v>
                </c:pt>
                <c:pt idx="91">
                  <c:v>0.77184081666287263</c:v>
                </c:pt>
                <c:pt idx="92">
                  <c:v>0.77602426636484878</c:v>
                </c:pt>
                <c:pt idx="93">
                  <c:v>0.78018528421612343</c:v>
                </c:pt>
                <c:pt idx="94">
                  <c:v>0.78432422723493922</c:v>
                </c:pt>
                <c:pt idx="95">
                  <c:v>0.7884414430685236</c:v>
                </c:pt>
                <c:pt idx="96">
                  <c:v>0.79253727033387367</c:v>
                </c:pt>
                <c:pt idx="97">
                  <c:v>0.79661203894277111</c:v>
                </c:pt>
                <c:pt idx="98">
                  <c:v>0.8006660704119104</c:v>
                </c:pt>
                <c:pt idx="99">
                  <c:v>0.80469967815896493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588C-4E2D-86F7-A9C6F90BF9AF}"/>
            </c:ext>
          </c:extLst>
        </c:ser>
        <c:ser>
          <c:idx val="1"/>
          <c:order val="1"/>
          <c:tx>
            <c:v>EWMA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Foglio1!$AP$3:$AP$102</c:f>
              <c:numCache>
                <c:formatCode>General</c:formatCode>
                <c:ptCount val="100"/>
                <c:pt idx="0">
                  <c:v>8.0469967815896493E-2</c:v>
                </c:pt>
                <c:pt idx="1">
                  <c:v>0.11035246486932727</c:v>
                </c:pt>
                <c:pt idx="2">
                  <c:v>0.13104886021048331</c:v>
                </c:pt>
                <c:pt idx="3">
                  <c:v>0.1471184514737747</c:v>
                </c:pt>
                <c:pt idx="4">
                  <c:v>0.16179027392243911</c:v>
                </c:pt>
                <c:pt idx="5">
                  <c:v>0.18099104592737486</c:v>
                </c:pt>
                <c:pt idx="6">
                  <c:v>0.20608200594293452</c:v>
                </c:pt>
                <c:pt idx="7">
                  <c:v>0.22214828867886474</c:v>
                </c:pt>
                <c:pt idx="8">
                  <c:v>0.22882064995361548</c:v>
                </c:pt>
                <c:pt idx="9">
                  <c:v>0.23484875618371734</c:v>
                </c:pt>
                <c:pt idx="10">
                  <c:v>0.25660802942688749</c:v>
                </c:pt>
                <c:pt idx="11">
                  <c:v>0.29399811945743254</c:v>
                </c:pt>
                <c:pt idx="12">
                  <c:v>0.29875570200935991</c:v>
                </c:pt>
                <c:pt idx="13">
                  <c:v>0.30728648547043125</c:v>
                </c:pt>
                <c:pt idx="14">
                  <c:v>0.33302709295585281</c:v>
                </c:pt>
                <c:pt idx="15">
                  <c:v>0.33561525310467544</c:v>
                </c:pt>
                <c:pt idx="16">
                  <c:v>0.34769466422900119</c:v>
                </c:pt>
                <c:pt idx="17">
                  <c:v>0.37336863248731789</c:v>
                </c:pt>
                <c:pt idx="18">
                  <c:v>0.37205613544857247</c:v>
                </c:pt>
                <c:pt idx="19">
                  <c:v>0.37353137303220135</c:v>
                </c:pt>
                <c:pt idx="20">
                  <c:v>0.67008291980969314</c:v>
                </c:pt>
                <c:pt idx="21">
                  <c:v>0.66629699296062683</c:v>
                </c:pt>
                <c:pt idx="22">
                  <c:v>0.66088152889537544</c:v>
                </c:pt>
                <c:pt idx="23">
                  <c:v>0.66564904270694958</c:v>
                </c:pt>
                <c:pt idx="24">
                  <c:v>0.66781816904239621</c:v>
                </c:pt>
                <c:pt idx="25">
                  <c:v>0.66142839544990562</c:v>
                </c:pt>
                <c:pt idx="26">
                  <c:v>0.65371310162427998</c:v>
                </c:pt>
                <c:pt idx="27">
                  <c:v>0.64857353536138007</c:v>
                </c:pt>
                <c:pt idx="28">
                  <c:v>0.64089007190158365</c:v>
                </c:pt>
                <c:pt idx="29">
                  <c:v>0.63709840907986404</c:v>
                </c:pt>
                <c:pt idx="30">
                  <c:v>0.62852463934944613</c:v>
                </c:pt>
                <c:pt idx="31">
                  <c:v>0.62043001284953814</c:v>
                </c:pt>
                <c:pt idx="32">
                  <c:v>0.63397452785156461</c:v>
                </c:pt>
                <c:pt idx="33">
                  <c:v>0.63765833601683952</c:v>
                </c:pt>
                <c:pt idx="34">
                  <c:v>0.63417884865417928</c:v>
                </c:pt>
                <c:pt idx="35">
                  <c:v>0.62358880542973216</c:v>
                </c:pt>
                <c:pt idx="36">
                  <c:v>0.62415345287310464</c:v>
                </c:pt>
                <c:pt idx="37">
                  <c:v>0.61380381458330846</c:v>
                </c:pt>
                <c:pt idx="38">
                  <c:v>0.62784070274071535</c:v>
                </c:pt>
                <c:pt idx="39">
                  <c:v>0.61713732135727817</c:v>
                </c:pt>
                <c:pt idx="40">
                  <c:v>0.61555872749177631</c:v>
                </c:pt>
                <c:pt idx="41">
                  <c:v>0.60414217476357701</c:v>
                </c:pt>
                <c:pt idx="42">
                  <c:v>0.6059731919732303</c:v>
                </c:pt>
                <c:pt idx="43">
                  <c:v>0.60312909263224812</c:v>
                </c:pt>
                <c:pt idx="44">
                  <c:v>0.59136394567428363</c:v>
                </c:pt>
                <c:pt idx="45">
                  <c:v>0.58037504270877649</c:v>
                </c:pt>
                <c:pt idx="46">
                  <c:v>0.56981539931754999</c:v>
                </c:pt>
                <c:pt idx="47">
                  <c:v>0.61210895036664448</c:v>
                </c:pt>
                <c:pt idx="48">
                  <c:v>0.59996996562603</c:v>
                </c:pt>
                <c:pt idx="49">
                  <c:v>0.61179272541790197</c:v>
                </c:pt>
                <c:pt idx="50">
                  <c:v>0.61338973882940362</c:v>
                </c:pt>
                <c:pt idx="51">
                  <c:v>0.60783219479537642</c:v>
                </c:pt>
                <c:pt idx="52">
                  <c:v>0.60097363755445665</c:v>
                </c:pt>
                <c:pt idx="53">
                  <c:v>0.60606036757381498</c:v>
                </c:pt>
                <c:pt idx="54">
                  <c:v>0.59327984687610036</c:v>
                </c:pt>
                <c:pt idx="55">
                  <c:v>0.59892658901151186</c:v>
                </c:pt>
                <c:pt idx="56">
                  <c:v>0.59229001479736287</c:v>
                </c:pt>
                <c:pt idx="57">
                  <c:v>0.61702989084654736</c:v>
                </c:pt>
                <c:pt idx="58">
                  <c:v>0.60341209933755147</c:v>
                </c:pt>
                <c:pt idx="59">
                  <c:v>0.60020724006443638</c:v>
                </c:pt>
                <c:pt idx="60">
                  <c:v>0.6575687517332035</c:v>
                </c:pt>
                <c:pt idx="61">
                  <c:v>0.69506714109998657</c:v>
                </c:pt>
                <c:pt idx="62">
                  <c:v>0.70806873504649093</c:v>
                </c:pt>
                <c:pt idx="63">
                  <c:v>0.69577187993849188</c:v>
                </c:pt>
                <c:pt idx="64">
                  <c:v>0.73325865502906529</c:v>
                </c:pt>
                <c:pt idx="65">
                  <c:v>0.74062392841361291</c:v>
                </c:pt>
                <c:pt idx="66">
                  <c:v>0.72411814696457166</c:v>
                </c:pt>
                <c:pt idx="67">
                  <c:v>0.71145673917398233</c:v>
                </c:pt>
                <c:pt idx="68">
                  <c:v>0.70572313405332099</c:v>
                </c:pt>
                <c:pt idx="69">
                  <c:v>0.68993902627333525</c:v>
                </c:pt>
                <c:pt idx="70">
                  <c:v>0.75450727067388468</c:v>
                </c:pt>
                <c:pt idx="71">
                  <c:v>0.73671161139255237</c:v>
                </c:pt>
                <c:pt idx="72">
                  <c:v>0.71924112517356897</c:v>
                </c:pt>
                <c:pt idx="73">
                  <c:v>0.71794590639850719</c:v>
                </c:pt>
                <c:pt idx="74">
                  <c:v>0.70155880190401632</c:v>
                </c:pt>
                <c:pt idx="75">
                  <c:v>0.71311573601632638</c:v>
                </c:pt>
                <c:pt idx="76">
                  <c:v>0.69779242415742393</c:v>
                </c:pt>
                <c:pt idx="77">
                  <c:v>0.68626551598619268</c:v>
                </c:pt>
                <c:pt idx="78">
                  <c:v>0.67069222984062049</c:v>
                </c:pt>
                <c:pt idx="79">
                  <c:v>0.65444384328274818</c:v>
                </c:pt>
                <c:pt idx="80">
                  <c:v>0.63856697245081817</c:v>
                </c:pt>
                <c:pt idx="81">
                  <c:v>0.64748244944638433</c:v>
                </c:pt>
                <c:pt idx="82">
                  <c:v>0.67228217102056398</c:v>
                </c:pt>
                <c:pt idx="83">
                  <c:v>0.65930196814897335</c:v>
                </c:pt>
                <c:pt idx="84">
                  <c:v>0.66049467184217814</c:v>
                </c:pt>
                <c:pt idx="85">
                  <c:v>0.67517312071926705</c:v>
                </c:pt>
                <c:pt idx="86">
                  <c:v>0.66366212336185437</c:v>
                </c:pt>
                <c:pt idx="87">
                  <c:v>0.65657385714471705</c:v>
                </c:pt>
                <c:pt idx="88">
                  <c:v>0.64051153953376527</c:v>
                </c:pt>
                <c:pt idx="89">
                  <c:v>0.62529112904653728</c:v>
                </c:pt>
                <c:pt idx="90">
                  <c:v>0.61226454277885134</c:v>
                </c:pt>
                <c:pt idx="91">
                  <c:v>0.62068504953667369</c:v>
                </c:pt>
                <c:pt idx="92">
                  <c:v>0.605147928029936</c:v>
                </c:pt>
                <c:pt idx="93">
                  <c:v>0.58990898649489498</c:v>
                </c:pt>
                <c:pt idx="94">
                  <c:v>0.58761538113917122</c:v>
                </c:pt>
                <c:pt idx="95">
                  <c:v>0.57380589295524242</c:v>
                </c:pt>
                <c:pt idx="96">
                  <c:v>0.56011242986745635</c:v>
                </c:pt>
                <c:pt idx="97">
                  <c:v>0.55922481674070113</c:v>
                </c:pt>
                <c:pt idx="98">
                  <c:v>0.55637401796634145</c:v>
                </c:pt>
                <c:pt idx="99">
                  <c:v>0.54971054553303556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588C-4E2D-86F7-A9C6F90BF9AF}"/>
            </c:ext>
          </c:extLst>
        </c:ser>
        <c:ser>
          <c:idx val="2"/>
          <c:order val="2"/>
          <c:tx>
            <c:v>Historical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Foglio1!$BB$3:$BB$102</c:f>
              <c:numCache>
                <c:formatCode>General</c:formatCode>
                <c:ptCount val="100"/>
                <c:pt idx="0">
                  <c:v>6.8904655025889272E-2</c:v>
                </c:pt>
                <c:pt idx="1">
                  <c:v>9.7445897648252067E-2</c:v>
                </c:pt>
                <c:pt idx="2">
                  <c:v>0.1193463633828464</c:v>
                </c:pt>
                <c:pt idx="3">
                  <c:v>0.13780931005177854</c:v>
                </c:pt>
                <c:pt idx="4">
                  <c:v>0.15407549260406095</c:v>
                </c:pt>
                <c:pt idx="5">
                  <c:v>0.16878124571592912</c:v>
                </c:pt>
                <c:pt idx="6">
                  <c:v>0.18230458137319988</c:v>
                </c:pt>
                <c:pt idx="7">
                  <c:v>0.19489179529650413</c:v>
                </c:pt>
                <c:pt idx="8">
                  <c:v>0.20671396507766782</c:v>
                </c:pt>
                <c:pt idx="9">
                  <c:v>0.21789565126997851</c:v>
                </c:pt>
                <c:pt idx="10">
                  <c:v>0.22853088702975116</c:v>
                </c:pt>
                <c:pt idx="11">
                  <c:v>0.23869272676569281</c:v>
                </c:pt>
                <c:pt idx="12">
                  <c:v>0.24843926681400125</c:v>
                </c:pt>
                <c:pt idx="13">
                  <c:v>0.25781761146072879</c:v>
                </c:pt>
                <c:pt idx="14">
                  <c:v>0.26686658139143637</c:v>
                </c:pt>
                <c:pt idx="15">
                  <c:v>0.27561862010355709</c:v>
                </c:pt>
                <c:pt idx="16">
                  <c:v>0.28410117076848829</c:v>
                </c:pt>
                <c:pt idx="17">
                  <c:v>0.29233769294475614</c:v>
                </c:pt>
                <c:pt idx="18">
                  <c:v>0.30034842799738332</c:v>
                </c:pt>
                <c:pt idx="19">
                  <c:v>0.3081509852081219</c:v>
                </c:pt>
                <c:pt idx="20">
                  <c:v>0.31576079739095692</c:v>
                </c:pt>
                <c:pt idx="21">
                  <c:v>0.32319147985862773</c:v>
                </c:pt>
                <c:pt idx="22">
                  <c:v>0.33045511667614796</c:v>
                </c:pt>
                <c:pt idx="23">
                  <c:v>0.33756249143185824</c:v>
                </c:pt>
                <c:pt idx="24">
                  <c:v>0.34452327512944636</c:v>
                </c:pt>
                <c:pt idx="25">
                  <c:v>0.35134618055438854</c:v>
                </c:pt>
                <c:pt idx="26">
                  <c:v>0.35803909014853924</c:v>
                </c:pt>
                <c:pt idx="27">
                  <c:v>0.36460916274639976</c:v>
                </c:pt>
                <c:pt idx="28">
                  <c:v>0.37106292329316254</c:v>
                </c:pt>
                <c:pt idx="29">
                  <c:v>0.37740633874791268</c:v>
                </c:pt>
                <c:pt idx="30">
                  <c:v>0.38364488268624281</c:v>
                </c:pt>
                <c:pt idx="31">
                  <c:v>0.38978359059300827</c:v>
                </c:pt>
                <c:pt idx="32">
                  <c:v>0.39582710743431238</c:v>
                </c:pt>
                <c:pt idx="33">
                  <c:v>0.40177972878687085</c:v>
                </c:pt>
                <c:pt idx="34">
                  <c:v>0.40764543656011687</c:v>
                </c:pt>
                <c:pt idx="35">
                  <c:v>0.41342793015533563</c:v>
                </c:pt>
                <c:pt idx="36">
                  <c:v>0.41913065375460412</c:v>
                </c:pt>
                <c:pt idx="37">
                  <c:v>0.42475682031133843</c:v>
                </c:pt>
                <c:pt idx="38">
                  <c:v>0.43030943271701066</c:v>
                </c:pt>
                <c:pt idx="39">
                  <c:v>0.43579130253995702</c:v>
                </c:pt>
                <c:pt idx="40">
                  <c:v>0.44120506666822074</c:v>
                </c:pt>
                <c:pt idx="41">
                  <c:v>0.44655320213603433</c:v>
                </c:pt>
                <c:pt idx="42">
                  <c:v>0.45183803937050576</c:v>
                </c:pt>
                <c:pt idx="43">
                  <c:v>0.45706177405950232</c:v>
                </c:pt>
                <c:pt idx="44">
                  <c:v>0.46222647781218285</c:v>
                </c:pt>
                <c:pt idx="45">
                  <c:v>0.46733410775899203</c:v>
                </c:pt>
                <c:pt idx="46">
                  <c:v>0.4723865152172847</c:v>
                </c:pt>
                <c:pt idx="47">
                  <c:v>0.47738545353138562</c:v>
                </c:pt>
                <c:pt idx="48">
                  <c:v>0.4823325851812249</c:v>
                </c:pt>
                <c:pt idx="49">
                  <c:v>0.48722948824126028</c:v>
                </c:pt>
                <c:pt idx="50">
                  <c:v>0.49207766226082367</c:v>
                </c:pt>
                <c:pt idx="51">
                  <c:v>0.49687853362800249</c:v>
                </c:pt>
                <c:pt idx="52">
                  <c:v>0.50163346047143909</c:v>
                </c:pt>
                <c:pt idx="53">
                  <c:v>0.50634373714778746</c:v>
                </c:pt>
                <c:pt idx="54">
                  <c:v>0.51101059835684859</c:v>
                </c:pt>
                <c:pt idx="55">
                  <c:v>0.51563522292145758</c:v>
                </c:pt>
                <c:pt idx="56">
                  <c:v>0.52021873726491052</c:v>
                </c:pt>
                <c:pt idx="57">
                  <c:v>0.52476221861499794</c:v>
                </c:pt>
                <c:pt idx="58">
                  <c:v>0.52926669796046266</c:v>
                </c:pt>
                <c:pt idx="59">
                  <c:v>0.53373316278287275</c:v>
                </c:pt>
                <c:pt idx="60">
                  <c:v>0.5381625595844115</c:v>
                </c:pt>
                <c:pt idx="61">
                  <c:v>0.54255579622991967</c:v>
                </c:pt>
                <c:pt idx="62">
                  <c:v>0.5469137441195997</c:v>
                </c:pt>
                <c:pt idx="63">
                  <c:v>0.55123724020711418</c:v>
                </c:pt>
                <c:pt idx="64">
                  <c:v>0.5555270888763143</c:v>
                </c:pt>
                <c:pt idx="65">
                  <c:v>0.55978406368851674</c:v>
                </c:pt>
                <c:pt idx="66">
                  <c:v>0.5640089090110777</c:v>
                </c:pt>
                <c:pt idx="67">
                  <c:v>0.56820234153697657</c:v>
                </c:pt>
                <c:pt idx="68">
                  <c:v>0.57236505170418972</c:v>
                </c:pt>
                <c:pt idx="69">
                  <c:v>0.57649770502281839</c:v>
                </c:pt>
                <c:pt idx="70">
                  <c:v>0.58060094331719214</c:v>
                </c:pt>
                <c:pt idx="71">
                  <c:v>0.58467538588951229</c:v>
                </c:pt>
                <c:pt idx="72">
                  <c:v>0.58872163061101035</c:v>
                </c:pt>
                <c:pt idx="73">
                  <c:v>0.59274025494606297</c:v>
                </c:pt>
                <c:pt idx="74">
                  <c:v>0.59673181691423216</c:v>
                </c:pt>
                <c:pt idx="75">
                  <c:v>0.60069685599476663</c:v>
                </c:pt>
                <c:pt idx="76">
                  <c:v>0.604635893977718</c:v>
                </c:pt>
                <c:pt idx="77">
                  <c:v>0.60854943576546927</c:v>
                </c:pt>
                <c:pt idx="78">
                  <c:v>0.61243797012816559</c:v>
                </c:pt>
                <c:pt idx="79">
                  <c:v>0.61630197041624379</c:v>
                </c:pt>
                <c:pt idx="80">
                  <c:v>0.62014189523300345</c:v>
                </c:pt>
                <c:pt idx="81">
                  <c:v>0.6239581890699234</c:v>
                </c:pt>
                <c:pt idx="82">
                  <c:v>0.6277512829072156</c:v>
                </c:pt>
                <c:pt idx="83">
                  <c:v>0.63152159478191383</c:v>
                </c:pt>
                <c:pt idx="84">
                  <c:v>0.63526953032561595</c:v>
                </c:pt>
                <c:pt idx="85">
                  <c:v>0.63899548327383782</c:v>
                </c:pt>
                <c:pt idx="86">
                  <c:v>0.64269983594879054</c:v>
                </c:pt>
                <c:pt idx="87">
                  <c:v>0.64638295971725546</c:v>
                </c:pt>
                <c:pt idx="88">
                  <c:v>0.65004521542510862</c:v>
                </c:pt>
                <c:pt idx="89">
                  <c:v>0.65368695380993547</c:v>
                </c:pt>
                <c:pt idx="90">
                  <c:v>0.65730851589306938</c:v>
                </c:pt>
                <c:pt idx="91">
                  <c:v>0.66091023335229593</c:v>
                </c:pt>
                <c:pt idx="92">
                  <c:v>0.66449242887637416</c:v>
                </c:pt>
                <c:pt idx="93">
                  <c:v>0.66805541650244848</c:v>
                </c:pt>
                <c:pt idx="94">
                  <c:v>0.67159950193735007</c:v>
                </c:pt>
                <c:pt idx="95">
                  <c:v>0.67512498286371647</c:v>
                </c:pt>
                <c:pt idx="96">
                  <c:v>0.67863214923179871</c:v>
                </c:pt>
                <c:pt idx="97">
                  <c:v>0.68212128353776436</c:v>
                </c:pt>
                <c:pt idx="98">
                  <c:v>0.68559266108925343</c:v>
                </c:pt>
                <c:pt idx="99">
                  <c:v>0.68904655025889272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588C-4E2D-86F7-A9C6F90BF9AF}"/>
            </c:ext>
          </c:extLst>
        </c:ser>
        <c:ser>
          <c:idx val="3"/>
          <c:order val="3"/>
          <c:tx>
            <c:v>Monte Carlo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Foglio2!$K$4:$K$103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Foglio2!$M$4:$M$103</c:f>
              <c:numCache>
                <c:formatCode>General</c:formatCode>
                <c:ptCount val="100"/>
                <c:pt idx="0">
                  <c:v>7.7091383101269617E-2</c:v>
                </c:pt>
                <c:pt idx="1">
                  <c:v>0.10902367952391553</c:v>
                </c:pt>
                <c:pt idx="2">
                  <c:v>0.13352619235715574</c:v>
                </c:pt>
                <c:pt idx="3">
                  <c:v>0.15418276620253923</c:v>
                </c:pt>
                <c:pt idx="4">
                  <c:v>0.17238157309391744</c:v>
                </c:pt>
                <c:pt idx="5">
                  <c:v>0.18883455216352835</c:v>
                </c:pt>
                <c:pt idx="6">
                  <c:v>0.20396462791196673</c:v>
                </c:pt>
                <c:pt idx="7">
                  <c:v>0.21804735904783107</c:v>
                </c:pt>
                <c:pt idx="8">
                  <c:v>0.23127414930380885</c:v>
                </c:pt>
                <c:pt idx="9">
                  <c:v>0.24378435857262704</c:v>
                </c:pt>
                <c:pt idx="10">
                  <c:v>0.25568319231645614</c:v>
                </c:pt>
                <c:pt idx="11">
                  <c:v>0.26705238471431147</c:v>
                </c:pt>
                <c:pt idx="12">
                  <c:v>0.2779569346680657</c:v>
                </c:pt>
                <c:pt idx="13">
                  <c:v>0.28844954303748527</c:v>
                </c:pt>
                <c:pt idx="14">
                  <c:v>0.29857364288731314</c:v>
                </c:pt>
                <c:pt idx="15">
                  <c:v>0.30836553240507847</c:v>
                </c:pt>
                <c:pt idx="16">
                  <c:v>0.31785591535149099</c:v>
                </c:pt>
                <c:pt idx="17">
                  <c:v>0.32707103857174652</c:v>
                </c:pt>
                <c:pt idx="18">
                  <c:v>0.33603354835621352</c:v>
                </c:pt>
                <c:pt idx="19">
                  <c:v>0.34476314618783488</c:v>
                </c:pt>
                <c:pt idx="20">
                  <c:v>0.3532770984904075</c:v>
                </c:pt>
                <c:pt idx="21">
                  <c:v>0.36159063824478066</c:v>
                </c:pt>
                <c:pt idx="22">
                  <c:v>0.36971728525284631</c:v>
                </c:pt>
                <c:pt idx="23">
                  <c:v>0.37766910432705669</c:v>
                </c:pt>
                <c:pt idx="24">
                  <c:v>0.38545691550634809</c:v>
                </c:pt>
                <c:pt idx="25">
                  <c:v>0.39309046676323078</c:v>
                </c:pt>
                <c:pt idx="26">
                  <c:v>0.40057857707146721</c:v>
                </c:pt>
                <c:pt idx="27">
                  <c:v>0.40792925582393347</c:v>
                </c:pt>
                <c:pt idx="28">
                  <c:v>0.41514980321028072</c:v>
                </c:pt>
                <c:pt idx="29">
                  <c:v>0.42224689513837937</c:v>
                </c:pt>
                <c:pt idx="30">
                  <c:v>0.42922665551252553</c:v>
                </c:pt>
                <c:pt idx="31">
                  <c:v>0.43609471809566214</c:v>
                </c:pt>
                <c:pt idx="32">
                  <c:v>0.44285627973350644</c:v>
                </c:pt>
                <c:pt idx="33">
                  <c:v>0.44951614637059306</c:v>
                </c:pt>
                <c:pt idx="34">
                  <c:v>0.4560787730166086</c:v>
                </c:pt>
                <c:pt idx="35">
                  <c:v>0.4625482986076177</c:v>
                </c:pt>
                <c:pt idx="36">
                  <c:v>0.46892857653726816</c:v>
                </c:pt>
                <c:pt idx="37">
                  <c:v>0.4752232014977123</c:v>
                </c:pt>
                <c:pt idx="38">
                  <c:v>0.48143553316119286</c:v>
                </c:pt>
                <c:pt idx="39">
                  <c:v>0.48756871714525407</c:v>
                </c:pt>
                <c:pt idx="40">
                  <c:v>0.4936257036329606</c:v>
                </c:pt>
                <c:pt idx="41">
                  <c:v>0.49960926396094996</c:v>
                </c:pt>
                <c:pt idx="42">
                  <c:v>0.5055220054399896</c:v>
                </c:pt>
                <c:pt idx="43">
                  <c:v>0.51136638463291229</c:v>
                </c:pt>
                <c:pt idx="44">
                  <c:v>0.51714471928175232</c:v>
                </c:pt>
                <c:pt idx="45">
                  <c:v>0.52285919904833755</c:v>
                </c:pt>
                <c:pt idx="46">
                  <c:v>0.52851189520949837</c:v>
                </c:pt>
                <c:pt idx="47">
                  <c:v>0.53410476942862295</c:v>
                </c:pt>
                <c:pt idx="48">
                  <c:v>0.53963968170888732</c:v>
                </c:pt>
                <c:pt idx="49">
                  <c:v>0.5451183976195777</c:v>
                </c:pt>
                <c:pt idx="50">
                  <c:v>0.55054259487509472</c:v>
                </c:pt>
                <c:pt idx="51">
                  <c:v>0.55591386933613141</c:v>
                </c:pt>
                <c:pt idx="52">
                  <c:v>0.56123374049386598</c:v>
                </c:pt>
                <c:pt idx="53">
                  <c:v>0.56650365649058509</c:v>
                </c:pt>
                <c:pt idx="54">
                  <c:v>0.57172499872374793</c:v>
                </c:pt>
                <c:pt idx="55">
                  <c:v>0.57689908607497054</c:v>
                </c:pt>
                <c:pt idx="56">
                  <c:v>0.58202717880061494</c:v>
                </c:pt>
                <c:pt idx="57">
                  <c:v>0.58711048211650052</c:v>
                </c:pt>
                <c:pt idx="58">
                  <c:v>0.59215014950562694</c:v>
                </c:pt>
                <c:pt idx="59">
                  <c:v>0.59714728577462628</c:v>
                </c:pt>
                <c:pt idx="60">
                  <c:v>0.60210294988188673</c:v>
                </c:pt>
                <c:pt idx="61">
                  <c:v>0.60701815755785804</c:v>
                </c:pt>
                <c:pt idx="62">
                  <c:v>0.61189388373590015</c:v>
                </c:pt>
                <c:pt idx="63">
                  <c:v>0.61673106481015694</c:v>
                </c:pt>
                <c:pt idx="64">
                  <c:v>0.62153060073526278</c:v>
                </c:pt>
                <c:pt idx="65">
                  <c:v>0.62629335698121813</c:v>
                </c:pt>
                <c:pt idx="66">
                  <c:v>0.63102016635545821</c:v>
                </c:pt>
                <c:pt idx="67">
                  <c:v>0.63571183070298198</c:v>
                </c:pt>
                <c:pt idx="68">
                  <c:v>0.64036912249436539</c:v>
                </c:pt>
                <c:pt idx="69">
                  <c:v>0.64499278631056822</c:v>
                </c:pt>
                <c:pt idx="70">
                  <c:v>0.64958354023261478</c:v>
                </c:pt>
                <c:pt idx="71">
                  <c:v>0.65414207714349304</c:v>
                </c:pt>
                <c:pt idx="72">
                  <c:v>0.65866906594895613</c:v>
                </c:pt>
                <c:pt idx="73">
                  <c:v>0.66316515272331455</c:v>
                </c:pt>
                <c:pt idx="74">
                  <c:v>0.66763096178577874</c:v>
                </c:pt>
                <c:pt idx="75">
                  <c:v>0.67206709671242704</c:v>
                </c:pt>
                <c:pt idx="76">
                  <c:v>0.67647414128844374</c:v>
                </c:pt>
                <c:pt idx="77">
                  <c:v>0.6808526604048809</c:v>
                </c:pt>
                <c:pt idx="78">
                  <c:v>0.6852032009038419</c:v>
                </c:pt>
                <c:pt idx="79">
                  <c:v>0.68952629237566976</c:v>
                </c:pt>
                <c:pt idx="80">
                  <c:v>0.69382244791142655</c:v>
                </c:pt>
                <c:pt idx="81">
                  <c:v>0.69809216481369496</c:v>
                </c:pt>
                <c:pt idx="82">
                  <c:v>0.7023359252684841</c:v>
                </c:pt>
                <c:pt idx="83">
                  <c:v>0.70655419698081501</c:v>
                </c:pt>
                <c:pt idx="84">
                  <c:v>0.71074743377635285</c:v>
                </c:pt>
                <c:pt idx="85">
                  <c:v>0.71491607617127884</c:v>
                </c:pt>
                <c:pt idx="86">
                  <c:v>0.71906055191242735</c:v>
                </c:pt>
                <c:pt idx="87">
                  <c:v>0.72318127648956132</c:v>
                </c:pt>
                <c:pt idx="88">
                  <c:v>0.72727865362152488</c:v>
                </c:pt>
                <c:pt idx="89">
                  <c:v>0.73135307571788111</c:v>
                </c:pt>
                <c:pt idx="90">
                  <c:v>0.73540492431752957</c:v>
                </c:pt>
                <c:pt idx="91">
                  <c:v>0.73943457050569261</c:v>
                </c:pt>
                <c:pt idx="92">
                  <c:v>0.74344237531055812</c:v>
                </c:pt>
                <c:pt idx="93">
                  <c:v>0.74742869008078061</c:v>
                </c:pt>
                <c:pt idx="94">
                  <c:v>0.75139385684495597</c:v>
                </c:pt>
                <c:pt idx="95">
                  <c:v>0.75533820865411339</c:v>
                </c:pt>
                <c:pt idx="96">
                  <c:v>0.75926206990819156</c:v>
                </c:pt>
                <c:pt idx="97">
                  <c:v>0.76316575666740871</c:v>
                </c:pt>
                <c:pt idx="98">
                  <c:v>0.76704957694936848</c:v>
                </c:pt>
                <c:pt idx="99">
                  <c:v>0.77091383101269617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90-46D4-B96E-C3999AE29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542992"/>
        <c:axId val="528550864"/>
      </c:scatterChart>
      <c:valAx>
        <c:axId val="52854299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[d]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528550864"/>
        <c:crosses val="autoZero"/>
        <c:crossBetween val="midCat"/>
      </c:valAx>
      <c:valAx>
        <c:axId val="52855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52854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it-IT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99,50%</a:t>
            </a:r>
            <a:r>
              <a:rPr lang="it-IT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VaR for TWTR</a:t>
            </a:r>
            <a:endParaRPr lang="it-IT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Normal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Foglio1!$AE$3:$AE$102</c:f>
              <c:numCache>
                <c:formatCode>General</c:formatCode>
                <c:ptCount val="100"/>
                <c:pt idx="0">
                  <c:v>8.9104084534340322E-2</c:v>
                </c:pt>
                <c:pt idx="1">
                  <c:v>0.12601220481130285</c:v>
                </c:pt>
                <c:pt idx="2">
                  <c:v>0.15433280157538964</c:v>
                </c:pt>
                <c:pt idx="3">
                  <c:v>0.17820816906868064</c:v>
                </c:pt>
                <c:pt idx="4">
                  <c:v>0.19924279009167267</c:v>
                </c:pt>
                <c:pt idx="5">
                  <c:v>0.21825954110695181</c:v>
                </c:pt>
                <c:pt idx="6">
                  <c:v>0.23574724847794104</c:v>
                </c:pt>
                <c:pt idx="7">
                  <c:v>0.25202440962260569</c:v>
                </c:pt>
                <c:pt idx="8">
                  <c:v>0.26731225360302097</c:v>
                </c:pt>
                <c:pt idx="9">
                  <c:v>0.28177185595269921</c:v>
                </c:pt>
                <c:pt idx="10">
                  <c:v>0.2955248156885163</c:v>
                </c:pt>
                <c:pt idx="11">
                  <c:v>0.30866560315077929</c:v>
                </c:pt>
                <c:pt idx="12">
                  <c:v>0.32126934564184184</c:v>
                </c:pt>
                <c:pt idx="13">
                  <c:v>0.33339695608964415</c:v>
                </c:pt>
                <c:pt idx="14">
                  <c:v>0.34509863548055797</c:v>
                </c:pt>
                <c:pt idx="15">
                  <c:v>0.35641633813736129</c:v>
                </c:pt>
                <c:pt idx="16">
                  <c:v>0.36738555220905017</c:v>
                </c:pt>
                <c:pt idx="17">
                  <c:v>0.37803661443390851</c:v>
                </c:pt>
                <c:pt idx="18">
                  <c:v>0.38839569994189493</c:v>
                </c:pt>
                <c:pt idx="19">
                  <c:v>0.39848558018334534</c:v>
                </c:pt>
                <c:pt idx="20">
                  <c:v>0.40832621210835851</c:v>
                </c:pt>
                <c:pt idx="21">
                  <c:v>0.41793520236450898</c:v>
                </c:pt>
                <c:pt idx="22">
                  <c:v>0.42732817746571061</c:v>
                </c:pt>
                <c:pt idx="23">
                  <c:v>0.43651908221390362</c:v>
                </c:pt>
                <c:pt idx="24">
                  <c:v>0.44552042267170161</c:v>
                </c:pt>
                <c:pt idx="25">
                  <c:v>0.45434346578142232</c:v>
                </c:pt>
                <c:pt idx="26">
                  <c:v>0.46299840472616904</c:v>
                </c:pt>
                <c:pt idx="27">
                  <c:v>0.47149449695588208</c:v>
                </c:pt>
                <c:pt idx="28">
                  <c:v>0.47984018020626729</c:v>
                </c:pt>
                <c:pt idx="29">
                  <c:v>0.48804317065305403</c:v>
                </c:pt>
                <c:pt idx="30">
                  <c:v>0.49611054645289376</c:v>
                </c:pt>
                <c:pt idx="31">
                  <c:v>0.50404881924521139</c:v>
                </c:pt>
                <c:pt idx="32">
                  <c:v>0.51186399566993834</c:v>
                </c:pt>
                <c:pt idx="33">
                  <c:v>0.51956163055396754</c:v>
                </c:pt>
                <c:pt idx="34">
                  <c:v>0.52714687310520991</c:v>
                </c:pt>
                <c:pt idx="35">
                  <c:v>0.53462450720604193</c:v>
                </c:pt>
                <c:pt idx="36">
                  <c:v>0.54199898670201041</c:v>
                </c:pt>
                <c:pt idx="37">
                  <c:v>0.54927446642521893</c:v>
                </c:pt>
                <c:pt idx="38">
                  <c:v>0.55645482956607706</c:v>
                </c:pt>
                <c:pt idx="39">
                  <c:v>0.56354371190539843</c:v>
                </c:pt>
                <c:pt idx="40">
                  <c:v>0.57054452333609995</c:v>
                </c:pt>
                <c:pt idx="41">
                  <c:v>0.57746046703607379</c:v>
                </c:pt>
                <c:pt idx="42">
                  <c:v>0.58429455659814533</c:v>
                </c:pt>
                <c:pt idx="43">
                  <c:v>0.59104963137703259</c:v>
                </c:pt>
                <c:pt idx="44">
                  <c:v>0.59772837027501802</c:v>
                </c:pt>
                <c:pt idx="45">
                  <c:v>0.6043333041561848</c:v>
                </c:pt>
                <c:pt idx="46">
                  <c:v>0.61086682705237372</c:v>
                </c:pt>
                <c:pt idx="47">
                  <c:v>0.61733120630155858</c:v>
                </c:pt>
                <c:pt idx="48">
                  <c:v>0.62372859174038231</c:v>
                </c:pt>
                <c:pt idx="49">
                  <c:v>0.6300610240565141</c:v>
                </c:pt>
                <c:pt idx="50">
                  <c:v>0.63633044239282333</c:v>
                </c:pt>
                <c:pt idx="51">
                  <c:v>0.64253869128368368</c:v>
                </c:pt>
                <c:pt idx="52">
                  <c:v>0.64868752699373833</c:v>
                </c:pt>
                <c:pt idx="53">
                  <c:v>0.65477862332085557</c:v>
                </c:pt>
                <c:pt idx="54">
                  <c:v>0.66081357691761877</c:v>
                </c:pt>
                <c:pt idx="55">
                  <c:v>0.6667939121792883</c:v>
                </c:pt>
                <c:pt idx="56">
                  <c:v>0.67272108574063838</c:v>
                </c:pt>
                <c:pt idx="57">
                  <c:v>0.67859649061925331</c:v>
                </c:pt>
                <c:pt idx="58">
                  <c:v>0.68442146003867321</c:v>
                </c:pt>
                <c:pt idx="59">
                  <c:v>0.69019727096111594</c:v>
                </c:pt>
                <c:pt idx="60">
                  <c:v>0.69592514735629063</c:v>
                </c:pt>
                <c:pt idx="61">
                  <c:v>0.70160626323000974</c:v>
                </c:pt>
                <c:pt idx="62">
                  <c:v>0.70724174543382312</c:v>
                </c:pt>
                <c:pt idx="63">
                  <c:v>0.71283267627472258</c:v>
                </c:pt>
                <c:pt idx="64">
                  <c:v>0.71838009594203411</c:v>
                </c:pt>
                <c:pt idx="65">
                  <c:v>0.72388500476690998</c:v>
                </c:pt>
                <c:pt idx="66">
                  <c:v>0.7293483653283197</c:v>
                </c:pt>
                <c:pt idx="67">
                  <c:v>0.73477110441810034</c:v>
                </c:pt>
                <c:pt idx="68">
                  <c:v>0.74015411487642069</c:v>
                </c:pt>
                <c:pt idx="69">
                  <c:v>0.74549825730795694</c:v>
                </c:pt>
                <c:pt idx="70">
                  <c:v>0.75080436168811882</c:v>
                </c:pt>
                <c:pt idx="71">
                  <c:v>0.75607322886781703</c:v>
                </c:pt>
                <c:pt idx="72">
                  <c:v>0.76130563198449352</c:v>
                </c:pt>
                <c:pt idx="73">
                  <c:v>0.76650231778645783</c:v>
                </c:pt>
                <c:pt idx="74">
                  <c:v>0.77166400787694844</c:v>
                </c:pt>
                <c:pt idx="75">
                  <c:v>0.77679139988378987</c:v>
                </c:pt>
                <c:pt idx="76">
                  <c:v>0.78188516856001355</c:v>
                </c:pt>
                <c:pt idx="77">
                  <c:v>0.78694596682035522</c:v>
                </c:pt>
                <c:pt idx="78">
                  <c:v>0.79197442671814</c:v>
                </c:pt>
                <c:pt idx="79">
                  <c:v>0.79697116036669069</c:v>
                </c:pt>
                <c:pt idx="80">
                  <c:v>0.80193676080906295</c:v>
                </c:pt>
                <c:pt idx="81">
                  <c:v>0.80687180283960547</c:v>
                </c:pt>
                <c:pt idx="82">
                  <c:v>0.81177684378056636</c:v>
                </c:pt>
                <c:pt idx="83">
                  <c:v>0.81665242421671702</c:v>
                </c:pt>
                <c:pt idx="84">
                  <c:v>0.82149906869073419</c:v>
                </c:pt>
                <c:pt idx="85">
                  <c:v>0.82631728636187118</c:v>
                </c:pt>
                <c:pt idx="86">
                  <c:v>0.83110757163026094</c:v>
                </c:pt>
                <c:pt idx="87">
                  <c:v>0.83587040472901797</c:v>
                </c:pt>
                <c:pt idx="88">
                  <c:v>0.84060625228614316</c:v>
                </c:pt>
                <c:pt idx="89">
                  <c:v>0.84531556785809758</c:v>
                </c:pt>
                <c:pt idx="90">
                  <c:v>0.84999879243676624</c:v>
                </c:pt>
                <c:pt idx="91">
                  <c:v>0.85465635493142122</c:v>
                </c:pt>
                <c:pt idx="92">
                  <c:v>0.85928867262717157</c:v>
                </c:pt>
                <c:pt idx="93">
                  <c:v>0.86389615162128686</c:v>
                </c:pt>
                <c:pt idx="94">
                  <c:v>0.868479187238688</c:v>
                </c:pt>
                <c:pt idx="95">
                  <c:v>0.87303816442780724</c:v>
                </c:pt>
                <c:pt idx="96">
                  <c:v>0.8775734581379373</c:v>
                </c:pt>
                <c:pt idx="97">
                  <c:v>0.88208543367911985</c:v>
                </c:pt>
                <c:pt idx="98">
                  <c:v>0.88657444706554889</c:v>
                </c:pt>
                <c:pt idx="99">
                  <c:v>0.89104084534340322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6B97-49EA-9E7F-532BD151E3A6}"/>
            </c:ext>
          </c:extLst>
        </c:ser>
        <c:ser>
          <c:idx val="1"/>
          <c:order val="1"/>
          <c:tx>
            <c:v>EWMA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Foglio1!$AQ$3:$AQ$102</c:f>
              <c:numCache>
                <c:formatCode>General</c:formatCode>
                <c:ptCount val="100"/>
                <c:pt idx="0">
                  <c:v>8.9104084534340322E-2</c:v>
                </c:pt>
                <c:pt idx="1">
                  <c:v>0.12219285809564993</c:v>
                </c:pt>
                <c:pt idx="2">
                  <c:v>0.14510989671375404</c:v>
                </c:pt>
                <c:pt idx="3">
                  <c:v>0.16290369304821406</c:v>
                </c:pt>
                <c:pt idx="4">
                  <c:v>0.1791497453733446</c:v>
                </c:pt>
                <c:pt idx="5">
                  <c:v>0.20041068604833784</c:v>
                </c:pt>
                <c:pt idx="6">
                  <c:v>0.22819380915569573</c:v>
                </c:pt>
                <c:pt idx="7">
                  <c:v>0.24598394197058843</c:v>
                </c:pt>
                <c:pt idx="8">
                  <c:v>0.2533722218370506</c:v>
                </c:pt>
                <c:pt idx="9">
                  <c:v>0.2600471205811119</c:v>
                </c:pt>
                <c:pt idx="10">
                  <c:v>0.28414107979457925</c:v>
                </c:pt>
                <c:pt idx="11">
                  <c:v>0.32554298206016136</c:v>
                </c:pt>
                <c:pt idx="12">
                  <c:v>0.33081103484298224</c:v>
                </c:pt>
                <c:pt idx="13">
                  <c:v>0.34025713841790239</c:v>
                </c:pt>
                <c:pt idx="14">
                  <c:v>0.36875961365927051</c:v>
                </c:pt>
                <c:pt idx="15">
                  <c:v>0.37162547339487667</c:v>
                </c:pt>
                <c:pt idx="16">
                  <c:v>0.385000958674173</c:v>
                </c:pt>
                <c:pt idx="17">
                  <c:v>0.41342964455677256</c:v>
                </c:pt>
                <c:pt idx="18">
                  <c:v>0.41197632165550085</c:v>
                </c:pt>
                <c:pt idx="19">
                  <c:v>0.41360984653351052</c:v>
                </c:pt>
                <c:pt idx="20">
                  <c:v>0.74198022880214953</c:v>
                </c:pt>
                <c:pt idx="21">
                  <c:v>0.7377880866259301</c:v>
                </c:pt>
                <c:pt idx="22">
                  <c:v>0.7317915641845788</c:v>
                </c:pt>
                <c:pt idx="23">
                  <c:v>0.73707061381284544</c:v>
                </c:pt>
                <c:pt idx="24">
                  <c:v>0.73947247902548596</c:v>
                </c:pt>
                <c:pt idx="25">
                  <c:v>0.73239710740804997</c:v>
                </c:pt>
                <c:pt idx="26">
                  <c:v>0.72385399235649883</c:v>
                </c:pt>
                <c:pt idx="27">
                  <c:v>0.71816297048599165</c:v>
                </c:pt>
                <c:pt idx="28">
                  <c:v>0.70965510107557328</c:v>
                </c:pt>
                <c:pt idx="29">
                  <c:v>0.70545660747899108</c:v>
                </c:pt>
                <c:pt idx="30">
                  <c:v>0.6959629053740648</c:v>
                </c:pt>
                <c:pt idx="31">
                  <c:v>0.68699975671751434</c:v>
                </c:pt>
                <c:pt idx="32">
                  <c:v>0.70199754586138907</c:v>
                </c:pt>
                <c:pt idx="33">
                  <c:v>0.70607661241349606</c:v>
                </c:pt>
                <c:pt idx="34">
                  <c:v>0.70222378949690234</c:v>
                </c:pt>
                <c:pt idx="35">
                  <c:v>0.69049747554021834</c:v>
                </c:pt>
                <c:pt idx="36">
                  <c:v>0.69112270747322313</c:v>
                </c:pt>
                <c:pt idx="37">
                  <c:v>0.67966259297207543</c:v>
                </c:pt>
                <c:pt idx="38">
                  <c:v>0.6952055850090324</c:v>
                </c:pt>
                <c:pt idx="39">
                  <c:v>0.68335377214668569</c:v>
                </c:pt>
                <c:pt idx="40">
                  <c:v>0.68160580125698833</c:v>
                </c:pt>
                <c:pt idx="41">
                  <c:v>0.66896429651932554</c:v>
                </c:pt>
                <c:pt idx="42">
                  <c:v>0.670991774802976</c:v>
                </c:pt>
                <c:pt idx="43">
                  <c:v>0.66784251458849786</c:v>
                </c:pt>
                <c:pt idx="44">
                  <c:v>0.6548150128067175</c:v>
                </c:pt>
                <c:pt idx="45">
                  <c:v>0.64264704299941766</c:v>
                </c:pt>
                <c:pt idx="46">
                  <c:v>0.63095439066063475</c:v>
                </c:pt>
                <c:pt idx="47">
                  <c:v>0.67778587637164922</c:v>
                </c:pt>
                <c:pt idx="48">
                  <c:v>0.66434442545714911</c:v>
                </c:pt>
                <c:pt idx="49">
                  <c:v>0.67743572170737643</c:v>
                </c:pt>
                <c:pt idx="50">
                  <c:v>0.67920408848921088</c:v>
                </c:pt>
                <c:pt idx="51">
                  <c:v>0.6730502414472409</c:v>
                </c:pt>
                <c:pt idx="52">
                  <c:v>0.66545578750665157</c:v>
                </c:pt>
                <c:pt idx="53">
                  <c:v>0.67108830400877373</c:v>
                </c:pt>
                <c:pt idx="54">
                  <c:v>0.65693648280701245</c:v>
                </c:pt>
                <c:pt idx="55">
                  <c:v>0.66318909856210329</c:v>
                </c:pt>
                <c:pt idx="56">
                  <c:v>0.65584044556961207</c:v>
                </c:pt>
                <c:pt idx="57">
                  <c:v>0.68323481475712111</c:v>
                </c:pt>
                <c:pt idx="58">
                  <c:v>0.66815588682012139</c:v>
                </c:pt>
                <c:pt idx="59">
                  <c:v>0.66460715852628571</c:v>
                </c:pt>
                <c:pt idx="60">
                  <c:v>0.72812333882904079</c:v>
                </c:pt>
                <c:pt idx="61">
                  <c:v>0.7696451605313156</c:v>
                </c:pt>
                <c:pt idx="62">
                  <c:v>0.78404177528753072</c:v>
                </c:pt>
                <c:pt idx="63">
                  <c:v>0.77042551512502533</c:v>
                </c:pt>
                <c:pt idx="64">
                  <c:v>0.81193447638411531</c:v>
                </c:pt>
                <c:pt idx="65">
                  <c:v>0.82009001515327096</c:v>
                </c:pt>
                <c:pt idx="66">
                  <c:v>0.80181322711098502</c:v>
                </c:pt>
                <c:pt idx="67">
                  <c:v>0.78779329917119068</c:v>
                </c:pt>
                <c:pt idx="68">
                  <c:v>0.78144450036805502</c:v>
                </c:pt>
                <c:pt idx="69">
                  <c:v>0.76396681879193351</c:v>
                </c:pt>
                <c:pt idx="70">
                  <c:v>0.83546298641142602</c:v>
                </c:pt>
                <c:pt idx="71">
                  <c:v>0.81575792162780469</c:v>
                </c:pt>
                <c:pt idx="72">
                  <c:v>0.79641291972008932</c:v>
                </c:pt>
                <c:pt idx="73">
                  <c:v>0.79497872897345423</c:v>
                </c:pt>
                <c:pt idx="74">
                  <c:v>0.77683335146453303</c:v>
                </c:pt>
                <c:pt idx="75">
                  <c:v>0.78963029996657597</c:v>
                </c:pt>
                <c:pt idx="76">
                  <c:v>0.77266285593397155</c:v>
                </c:pt>
                <c:pt idx="77">
                  <c:v>0.7598991550405052</c:v>
                </c:pt>
                <c:pt idx="78">
                  <c:v>0.74265491544583728</c:v>
                </c:pt>
                <c:pt idx="79">
                  <c:v>0.72466313977231345</c:v>
                </c:pt>
                <c:pt idx="80">
                  <c:v>0.70708274202708621</c:v>
                </c:pt>
                <c:pt idx="81">
                  <c:v>0.71695481526681182</c:v>
                </c:pt>
                <c:pt idx="82">
                  <c:v>0.74441545117298502</c:v>
                </c:pt>
                <c:pt idx="83">
                  <c:v>0.73004252267139536</c:v>
                </c:pt>
                <c:pt idx="84">
                  <c:v>0.73136319886387102</c:v>
                </c:pt>
                <c:pt idx="85">
                  <c:v>0.7476165886076005</c:v>
                </c:pt>
                <c:pt idx="86">
                  <c:v>0.73487050569681733</c:v>
                </c:pt>
                <c:pt idx="87">
                  <c:v>0.72702169589415011</c:v>
                </c:pt>
                <c:pt idx="88">
                  <c:v>0.70923595364683023</c:v>
                </c:pt>
                <c:pt idx="89">
                  <c:v>0.69238245190560777</c:v>
                </c:pt>
                <c:pt idx="90">
                  <c:v>0.67795816324868519</c:v>
                </c:pt>
                <c:pt idx="91">
                  <c:v>0.68728215785605928</c:v>
                </c:pt>
                <c:pt idx="92">
                  <c:v>0.6700779632262811</c:v>
                </c:pt>
                <c:pt idx="93">
                  <c:v>0.65320394212739441</c:v>
                </c:pt>
                <c:pt idx="94">
                  <c:v>0.65066424177642135</c:v>
                </c:pt>
                <c:pt idx="95">
                  <c:v>0.63537304885172763</c:v>
                </c:pt>
                <c:pt idx="96">
                  <c:v>0.62021033006782711</c:v>
                </c:pt>
                <c:pt idx="97">
                  <c:v>0.61922747948111967</c:v>
                </c:pt>
                <c:pt idx="98">
                  <c:v>0.61607080100994027</c:v>
                </c:pt>
                <c:pt idx="99">
                  <c:v>0.6086923637232754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6B97-49EA-9E7F-532BD151E3A6}"/>
            </c:ext>
          </c:extLst>
        </c:ser>
        <c:ser>
          <c:idx val="2"/>
          <c:order val="2"/>
          <c:tx>
            <c:v>Historical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Foglio1!$BC$3:$BC$102</c:f>
              <c:numCache>
                <c:formatCode>General</c:formatCode>
                <c:ptCount val="100"/>
                <c:pt idx="0">
                  <c:v>0.12562722731678228</c:v>
                </c:pt>
                <c:pt idx="1">
                  <c:v>0.17766372867472127</c:v>
                </c:pt>
                <c:pt idx="2">
                  <c:v>0.21759274052667166</c:v>
                </c:pt>
                <c:pt idx="3">
                  <c:v>0.25125445463356455</c:v>
                </c:pt>
                <c:pt idx="4">
                  <c:v>0.28091102010514368</c:v>
                </c:pt>
                <c:pt idx="5">
                  <c:v>0.30772260472674884</c:v>
                </c:pt>
                <c:pt idx="6">
                  <c:v>0.33237840137878605</c:v>
                </c:pt>
                <c:pt idx="7">
                  <c:v>0.35532745734944254</c:v>
                </c:pt>
                <c:pt idx="8">
                  <c:v>0.37688168195034683</c:v>
                </c:pt>
                <c:pt idx="9">
                  <c:v>0.39726817445275536</c:v>
                </c:pt>
                <c:pt idx="10">
                  <c:v>0.41665837646245318</c:v>
                </c:pt>
                <c:pt idx="11">
                  <c:v>0.43518548105334331</c:v>
                </c:pt>
                <c:pt idx="12">
                  <c:v>0.45295540968502884</c:v>
                </c:pt>
                <c:pt idx="13">
                  <c:v>0.47005404306976745</c:v>
                </c:pt>
                <c:pt idx="14">
                  <c:v>0.48655215922811124</c:v>
                </c:pt>
                <c:pt idx="15">
                  <c:v>0.5025089092671291</c:v>
                </c:pt>
                <c:pt idx="16">
                  <c:v>0.51797432768057361</c:v>
                </c:pt>
                <c:pt idx="17">
                  <c:v>0.53299118602416373</c:v>
                </c:pt>
                <c:pt idx="18">
                  <c:v>0.54759638843106639</c:v>
                </c:pt>
                <c:pt idx="19">
                  <c:v>0.56182204021028737</c:v>
                </c:pt>
                <c:pt idx="20">
                  <c:v>0.57569627852657879</c:v>
                </c:pt>
                <c:pt idx="21">
                  <c:v>0.58924392686955607</c:v>
                </c:pt>
                <c:pt idx="22">
                  <c:v>0.6024870169521972</c:v>
                </c:pt>
                <c:pt idx="23">
                  <c:v>0.61544520945349768</c:v>
                </c:pt>
                <c:pt idx="24">
                  <c:v>0.62813613658391132</c:v>
                </c:pt>
                <c:pt idx="25">
                  <c:v>0.64057568352682936</c:v>
                </c:pt>
                <c:pt idx="26">
                  <c:v>0.65277822158001497</c:v>
                </c:pt>
                <c:pt idx="27">
                  <c:v>0.6647568027575721</c:v>
                </c:pt>
                <c:pt idx="28">
                  <c:v>0.67652332336422227</c:v>
                </c:pt>
                <c:pt idx="29">
                  <c:v>0.68808866238230859</c:v>
                </c:pt>
                <c:pt idx="30">
                  <c:v>0.69946279925552657</c:v>
                </c:pt>
                <c:pt idx="31">
                  <c:v>0.71065491469888509</c:v>
                </c:pt>
                <c:pt idx="32">
                  <c:v>0.72167347743212928</c:v>
                </c:pt>
                <c:pt idx="33">
                  <c:v>0.73252631916695299</c:v>
                </c:pt>
                <c:pt idx="34">
                  <c:v>0.74322069973567551</c:v>
                </c:pt>
                <c:pt idx="35">
                  <c:v>0.75376336390069365</c:v>
                </c:pt>
                <c:pt idx="36">
                  <c:v>0.76416059110778012</c:v>
                </c:pt>
                <c:pt idx="37">
                  <c:v>0.77441823922573927</c:v>
                </c:pt>
                <c:pt idx="38">
                  <c:v>0.78454178313764589</c:v>
                </c:pt>
                <c:pt idx="39">
                  <c:v>0.79453634890551073</c:v>
                </c:pt>
                <c:pt idx="40">
                  <c:v>0.8044067441135746</c:v>
                </c:pt>
                <c:pt idx="41">
                  <c:v>0.81415748490000661</c:v>
                </c:pt>
                <c:pt idx="42">
                  <c:v>0.82379282010831267</c:v>
                </c:pt>
                <c:pt idx="43">
                  <c:v>0.83331675292490637</c:v>
                </c:pt>
                <c:pt idx="44">
                  <c:v>0.84273306031543105</c:v>
                </c:pt>
                <c:pt idx="45">
                  <c:v>0.85204531052750621</c:v>
                </c:pt>
                <c:pt idx="46">
                  <c:v>0.86125687888992608</c:v>
                </c:pt>
                <c:pt idx="47">
                  <c:v>0.87037096210668663</c:v>
                </c:pt>
                <c:pt idx="48">
                  <c:v>0.87939059121747598</c:v>
                </c:pt>
                <c:pt idx="49">
                  <c:v>0.88831864337360633</c:v>
                </c:pt>
                <c:pt idx="50">
                  <c:v>0.89715785255908387</c:v>
                </c:pt>
                <c:pt idx="51">
                  <c:v>0.90591081937005768</c:v>
                </c:pt>
                <c:pt idx="52">
                  <c:v>0.91458001995179827</c:v>
                </c:pt>
                <c:pt idx="53">
                  <c:v>0.92316781418024663</c:v>
                </c:pt>
                <c:pt idx="54">
                  <c:v>0.93167645316474368</c:v>
                </c:pt>
                <c:pt idx="55">
                  <c:v>0.94010808613953489</c:v>
                </c:pt>
                <c:pt idx="56">
                  <c:v>0.94846476680382907</c:v>
                </c:pt>
                <c:pt idx="57">
                  <c:v>0.95674845916340223</c:v>
                </c:pt>
                <c:pt idx="58">
                  <c:v>0.96496104292082518</c:v>
                </c:pt>
                <c:pt idx="59">
                  <c:v>0.97310431845622247</c:v>
                </c:pt>
                <c:pt idx="60">
                  <c:v>0.98118001143595035</c:v>
                </c:pt>
                <c:pt idx="61">
                  <c:v>0.98918977708261535</c:v>
                </c:pt>
                <c:pt idx="62">
                  <c:v>0.99713520413635826</c:v>
                </c:pt>
                <c:pt idx="63">
                  <c:v>1.0050178185342582</c:v>
                </c:pt>
                <c:pt idx="64">
                  <c:v>1.012839086831991</c:v>
                </c:pt>
                <c:pt idx="65">
                  <c:v>1.0206004193894711</c:v>
                </c:pt>
                <c:pt idx="66">
                  <c:v>1.0283031733400743</c:v>
                </c:pt>
                <c:pt idx="67">
                  <c:v>1.0359486553611472</c:v>
                </c:pt>
                <c:pt idx="68">
                  <c:v>1.0435381242618171</c:v>
                </c:pt>
                <c:pt idx="69">
                  <c:v>1.0510727934026141</c:v>
                </c:pt>
                <c:pt idx="70">
                  <c:v>1.0585538329600799</c:v>
                </c:pt>
                <c:pt idx="71">
                  <c:v>1.0659823720483275</c:v>
                </c:pt>
                <c:pt idx="72">
                  <c:v>1.0733595007084444</c:v>
                </c:pt>
                <c:pt idx="73">
                  <c:v>1.0806862717756638</c:v>
                </c:pt>
                <c:pt idx="74">
                  <c:v>1.0879637026333584</c:v>
                </c:pt>
                <c:pt idx="75">
                  <c:v>1.0951927768621328</c:v>
                </c:pt>
                <c:pt idx="76">
                  <c:v>1.1023744457915794</c:v>
                </c:pt>
                <c:pt idx="77">
                  <c:v>1.1095096299616305</c:v>
                </c:pt>
                <c:pt idx="78">
                  <c:v>1.1165992204998607</c:v>
                </c:pt>
                <c:pt idx="79">
                  <c:v>1.1236440804205747</c:v>
                </c:pt>
                <c:pt idx="80">
                  <c:v>1.1306450458510404</c:v>
                </c:pt>
                <c:pt idx="81">
                  <c:v>1.1376029271898012</c:v>
                </c:pt>
                <c:pt idx="82">
                  <c:v>1.1445185102016071</c:v>
                </c:pt>
                <c:pt idx="83">
                  <c:v>1.1513925570531576</c:v>
                </c:pt>
                <c:pt idx="84">
                  <c:v>1.1582258072935137</c:v>
                </c:pt>
                <c:pt idx="85">
                  <c:v>1.1650189787827552</c:v>
                </c:pt>
                <c:pt idx="86">
                  <c:v>1.1717727685721822</c:v>
                </c:pt>
                <c:pt idx="87">
                  <c:v>1.1784878537391121</c:v>
                </c:pt>
                <c:pt idx="88">
                  <c:v>1.1851648921791098</c:v>
                </c:pt>
                <c:pt idx="89">
                  <c:v>1.1918045233582661</c:v>
                </c:pt>
                <c:pt idx="90">
                  <c:v>1.1984073690279637</c:v>
                </c:pt>
                <c:pt idx="91">
                  <c:v>1.2049740339043944</c:v>
                </c:pt>
                <c:pt idx="92">
                  <c:v>1.2115051063149223</c:v>
                </c:pt>
                <c:pt idx="93">
                  <c:v>1.2180011588132558</c:v>
                </c:pt>
                <c:pt idx="94">
                  <c:v>1.2244627487652435</c:v>
                </c:pt>
                <c:pt idx="95">
                  <c:v>1.2308904189069954</c:v>
                </c:pt>
                <c:pt idx="96">
                  <c:v>1.2372846978769036</c:v>
                </c:pt>
                <c:pt idx="97">
                  <c:v>1.2436461007230488</c:v>
                </c:pt>
                <c:pt idx="98">
                  <c:v>1.2499751293873596</c:v>
                </c:pt>
                <c:pt idx="99">
                  <c:v>1.2562722731678226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6B97-49EA-9E7F-532BD151E3A6}"/>
            </c:ext>
          </c:extLst>
        </c:ser>
        <c:ser>
          <c:idx val="3"/>
          <c:order val="3"/>
          <c:tx>
            <c:v>Monte Carlo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Foglio2!$K$4:$K$103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Foglio2!$N$4:$N$103</c:f>
              <c:numCache>
                <c:formatCode>General</c:formatCode>
                <c:ptCount val="100"/>
                <c:pt idx="0">
                  <c:v>8.2097768797515958E-2</c:v>
                </c:pt>
                <c:pt idx="1">
                  <c:v>0.11610377807401778</c:v>
                </c:pt>
                <c:pt idx="2">
                  <c:v>0.14219750674534049</c:v>
                </c:pt>
                <c:pt idx="3">
                  <c:v>0.16419553759503192</c:v>
                </c:pt>
                <c:pt idx="4">
                  <c:v>0.18357619183230686</c:v>
                </c:pt>
                <c:pt idx="5">
                  <c:v>0.20109764257490018</c:v>
                </c:pt>
                <c:pt idx="6">
                  <c:v>0.2172102794315055</c:v>
                </c:pt>
                <c:pt idx="7">
                  <c:v>0.23220755614803557</c:v>
                </c:pt>
                <c:pt idx="8">
                  <c:v>0.24629330639254787</c:v>
                </c:pt>
                <c:pt idx="9">
                  <c:v>0.25961594021805334</c:v>
                </c:pt>
                <c:pt idx="10">
                  <c:v>0.27228749522670742</c:v>
                </c:pt>
                <c:pt idx="11">
                  <c:v>0.28439501349068097</c:v>
                </c:pt>
                <c:pt idx="12">
                  <c:v>0.29600771500063133</c:v>
                </c:pt>
                <c:pt idx="13">
                  <c:v>0.3071817230588848</c:v>
                </c:pt>
                <c:pt idx="14">
                  <c:v>0.31796329131356621</c:v>
                </c:pt>
                <c:pt idx="15">
                  <c:v>0.32839107519006383</c:v>
                </c:pt>
                <c:pt idx="16">
                  <c:v>0.33849777237969608</c:v>
                </c:pt>
                <c:pt idx="17">
                  <c:v>0.34831133422205329</c:v>
                </c:pt>
                <c:pt idx="18">
                  <c:v>0.35785587767853883</c:v>
                </c:pt>
                <c:pt idx="19">
                  <c:v>0.36715238366461372</c:v>
                </c:pt>
                <c:pt idx="20">
                  <c:v>0.37621923990160056</c:v>
                </c:pt>
                <c:pt idx="21">
                  <c:v>0.38507266861420908</c:v>
                </c:pt>
                <c:pt idx="22">
                  <c:v>0.39372706759276638</c:v>
                </c:pt>
                <c:pt idx="23">
                  <c:v>0.40219528514980035</c:v>
                </c:pt>
                <c:pt idx="24">
                  <c:v>0.41048884398757979</c:v>
                </c:pt>
                <c:pt idx="25">
                  <c:v>0.41861812512096269</c:v>
                </c:pt>
                <c:pt idx="26">
                  <c:v>0.42659252023602151</c:v>
                </c:pt>
                <c:pt idx="27">
                  <c:v>0.43442055886301101</c:v>
                </c:pt>
                <c:pt idx="28">
                  <c:v>0.44211001527264809</c:v>
                </c:pt>
                <c:pt idx="29">
                  <c:v>0.44966799891243264</c:v>
                </c:pt>
                <c:pt idx="30">
                  <c:v>0.45710103137866787</c:v>
                </c:pt>
                <c:pt idx="31">
                  <c:v>0.46441511229607113</c:v>
                </c:pt>
                <c:pt idx="32">
                  <c:v>0.47161577599832544</c:v>
                </c:pt>
                <c:pt idx="33">
                  <c:v>0.47870814053244709</c:v>
                </c:pt>
                <c:pt idx="34">
                  <c:v>0.48569695022057063</c:v>
                </c:pt>
                <c:pt idx="35">
                  <c:v>0.49258661278509575</c:v>
                </c:pt>
                <c:pt idx="36">
                  <c:v>0.49938123186261635</c:v>
                </c:pt>
                <c:pt idx="37">
                  <c:v>0.50608463558791683</c:v>
                </c:pt>
                <c:pt idx="38">
                  <c:v>0.51270040181346166</c:v>
                </c:pt>
                <c:pt idx="39">
                  <c:v>0.51923188043610669</c:v>
                </c:pt>
                <c:pt idx="40">
                  <c:v>0.52568221322653264</c:v>
                </c:pt>
                <c:pt idx="41">
                  <c:v>0.53205435149454061</c:v>
                </c:pt>
                <c:pt idx="42">
                  <c:v>0.53835107187206988</c:v>
                </c:pt>
                <c:pt idx="43">
                  <c:v>0.54457499045341484</c:v>
                </c:pt>
                <c:pt idx="44">
                  <c:v>0.55072857549692056</c:v>
                </c:pt>
                <c:pt idx="45">
                  <c:v>0.55681415886307861</c:v>
                </c:pt>
                <c:pt idx="46">
                  <c:v>0.56283394633935158</c:v>
                </c:pt>
                <c:pt idx="47">
                  <c:v>0.56879002698136194</c:v>
                </c:pt>
                <c:pt idx="48">
                  <c:v>0.5746843815826117</c:v>
                </c:pt>
                <c:pt idx="49">
                  <c:v>0.58051889037008886</c:v>
                </c:pt>
                <c:pt idx="50">
                  <c:v>0.58629534001051864</c:v>
                </c:pt>
                <c:pt idx="51">
                  <c:v>0.59201543000126267</c:v>
                </c:pt>
                <c:pt idx="52">
                  <c:v>0.59768077851066148</c:v>
                </c:pt>
                <c:pt idx="53">
                  <c:v>0.60329292772470056</c:v>
                </c:pt>
                <c:pt idx="54">
                  <c:v>0.60885334875006736</c:v>
                </c:pt>
                <c:pt idx="55">
                  <c:v>0.61436344611776961</c:v>
                </c:pt>
                <c:pt idx="56">
                  <c:v>0.61982456192638247</c:v>
                </c:pt>
                <c:pt idx="57">
                  <c:v>0.62523797965955519</c:v>
                </c:pt>
                <c:pt idx="58">
                  <c:v>0.63060492770853982</c:v>
                </c:pt>
                <c:pt idx="59">
                  <c:v>0.63592658262713242</c:v>
                </c:pt>
                <c:pt idx="60">
                  <c:v>0.64120407214345843</c:v>
                </c:pt>
                <c:pt idx="61">
                  <c:v>0.64643847795044185</c:v>
                </c:pt>
                <c:pt idx="62">
                  <c:v>0.65163083829451651</c:v>
                </c:pt>
                <c:pt idx="63">
                  <c:v>0.65678215038012766</c:v>
                </c:pt>
                <c:pt idx="64">
                  <c:v>0.66189337260579584</c:v>
                </c:pt>
                <c:pt idx="65">
                  <c:v>0.66696542664594349</c:v>
                </c:pt>
                <c:pt idx="66">
                  <c:v>0.67199919939129082</c:v>
                </c:pt>
                <c:pt idx="67">
                  <c:v>0.67699554475939216</c:v>
                </c:pt>
                <c:pt idx="68">
                  <c:v>0.68195528538577699</c:v>
                </c:pt>
                <c:pt idx="69">
                  <c:v>0.68687921420518105</c:v>
                </c:pt>
                <c:pt idx="70">
                  <c:v>0.69176809593147426</c:v>
                </c:pt>
                <c:pt idx="71">
                  <c:v>0.69662266844410659</c:v>
                </c:pt>
                <c:pt idx="72">
                  <c:v>0.70144364408818904</c:v>
                </c:pt>
                <c:pt idx="73">
                  <c:v>0.70623171089469527</c:v>
                </c:pt>
                <c:pt idx="74">
                  <c:v>0.71098753372670254</c:v>
                </c:pt>
                <c:pt idx="75">
                  <c:v>0.71571175535707765</c:v>
                </c:pt>
                <c:pt idx="76">
                  <c:v>0.72040499748255471</c:v>
                </c:pt>
                <c:pt idx="77">
                  <c:v>0.72506786167873283</c:v>
                </c:pt>
                <c:pt idx="78">
                  <c:v>0.72970093030014727</c:v>
                </c:pt>
                <c:pt idx="79">
                  <c:v>0.73430476732922745</c:v>
                </c:pt>
                <c:pt idx="80">
                  <c:v>0.73887991917764362</c:v>
                </c:pt>
                <c:pt idx="81">
                  <c:v>0.74342691544326778</c:v>
                </c:pt>
                <c:pt idx="82">
                  <c:v>0.74794626962571442</c:v>
                </c:pt>
                <c:pt idx="83">
                  <c:v>0.75243847980320111</c:v>
                </c:pt>
                <c:pt idx="84">
                  <c:v>0.75690402927325118</c:v>
                </c:pt>
                <c:pt idx="85">
                  <c:v>0.76134338715957406</c:v>
                </c:pt>
                <c:pt idx="86">
                  <c:v>0.76575700898727894</c:v>
                </c:pt>
                <c:pt idx="87">
                  <c:v>0.77014533722841816</c:v>
                </c:pt>
                <c:pt idx="88">
                  <c:v>0.77450880181971082</c:v>
                </c:pt>
                <c:pt idx="89">
                  <c:v>0.77884782065416003</c:v>
                </c:pt>
                <c:pt idx="90">
                  <c:v>0.78316280004815408</c:v>
                </c:pt>
                <c:pt idx="91">
                  <c:v>0.78745413518553276</c:v>
                </c:pt>
                <c:pt idx="92">
                  <c:v>0.79172221053998848</c:v>
                </c:pt>
                <c:pt idx="93">
                  <c:v>0.7959674002770819</c:v>
                </c:pt>
                <c:pt idx="94">
                  <c:v>0.80019006863706232</c:v>
                </c:pt>
                <c:pt idx="95">
                  <c:v>0.8043905702996007</c:v>
                </c:pt>
                <c:pt idx="96">
                  <c:v>0.80856925073146779</c:v>
                </c:pt>
                <c:pt idx="97">
                  <c:v>0.81272644651812442</c:v>
                </c:pt>
                <c:pt idx="98">
                  <c:v>0.81686248568012232</c:v>
                </c:pt>
                <c:pt idx="99">
                  <c:v>0.82097768797515958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64-41DF-9A97-BD3508277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869504"/>
        <c:axId val="470869832"/>
      </c:scatterChart>
      <c:valAx>
        <c:axId val="47086950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[d]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470869832"/>
        <c:crosses val="autoZero"/>
        <c:crossBetween val="midCat"/>
      </c:valAx>
      <c:valAx>
        <c:axId val="470869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470869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it-IT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95%</a:t>
            </a:r>
            <a:r>
              <a:rPr lang="it-IT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VaR for portfolio</a:t>
            </a:r>
            <a:endParaRPr lang="it-IT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Normal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Foglio1!$AF$3:$AF$102</c:f>
              <c:numCache>
                <c:formatCode>General</c:formatCode>
                <c:ptCount val="100"/>
                <c:pt idx="0">
                  <c:v>5.6429189331883588E-2</c:v>
                </c:pt>
                <c:pt idx="1">
                  <c:v>7.9802924866868949E-2</c:v>
                </c:pt>
                <c:pt idx="2">
                  <c:v>9.7738222952746034E-2</c:v>
                </c:pt>
                <c:pt idx="3">
                  <c:v>0.11285837866376718</c:v>
                </c:pt>
                <c:pt idx="4">
                  <c:v>0.12617950326129765</c:v>
                </c:pt>
                <c:pt idx="5">
                  <c:v>0.13822272046201875</c:v>
                </c:pt>
                <c:pt idx="6">
                  <c:v>0.14929760165714301</c:v>
                </c:pt>
                <c:pt idx="7">
                  <c:v>0.1596058497337379</c:v>
                </c:pt>
                <c:pt idx="8">
                  <c:v>0.16928756799565073</c:v>
                </c:pt>
                <c:pt idx="9">
                  <c:v>0.17844476480562732</c:v>
                </c:pt>
                <c:pt idx="10">
                  <c:v>0.18715444823778354</c:v>
                </c:pt>
                <c:pt idx="11">
                  <c:v>0.19547644590549207</c:v>
                </c:pt>
                <c:pt idx="12">
                  <c:v>0.2034583355689718</c:v>
                </c:pt>
                <c:pt idx="13">
                  <c:v>0.21113869309330752</c:v>
                </c:pt>
                <c:pt idx="14">
                  <c:v>0.21854931052237037</c:v>
                </c:pt>
                <c:pt idx="15">
                  <c:v>0.22571675732753435</c:v>
                </c:pt>
                <c:pt idx="16">
                  <c:v>0.2326635079833333</c:v>
                </c:pt>
                <c:pt idx="17">
                  <c:v>0.23940877460060681</c:v>
                </c:pt>
                <c:pt idx="18">
                  <c:v>0.24596913376360402</c:v>
                </c:pt>
                <c:pt idx="19">
                  <c:v>0.2523590065225953</c:v>
                </c:pt>
                <c:pt idx="20">
                  <c:v>0.25859103151835106</c:v>
                </c:pt>
                <c:pt idx="21">
                  <c:v>0.26467635895632691</c:v>
                </c:pt>
                <c:pt idx="22">
                  <c:v>0.27062488503282911</c:v>
                </c:pt>
                <c:pt idx="23">
                  <c:v>0.2764454409240375</c:v>
                </c:pt>
                <c:pt idx="24">
                  <c:v>0.28214594665941795</c:v>
                </c:pt>
                <c:pt idx="25">
                  <c:v>0.28773353753949615</c:v>
                </c:pt>
                <c:pt idx="26">
                  <c:v>0.2932146688582381</c:v>
                </c:pt>
                <c:pt idx="27">
                  <c:v>0.29859520331428602</c:v>
                </c:pt>
                <c:pt idx="28">
                  <c:v>0.30388048448518928</c:v>
                </c:pt>
                <c:pt idx="29">
                  <c:v>0.30907539898802511</c:v>
                </c:pt>
                <c:pt idx="30">
                  <c:v>0.31418442938544944</c:v>
                </c:pt>
                <c:pt idx="31">
                  <c:v>0.3192116994674758</c:v>
                </c:pt>
                <c:pt idx="32">
                  <c:v>0.32416101321036067</c:v>
                </c:pt>
                <c:pt idx="33">
                  <c:v>0.32903588845933085</c:v>
                </c:pt>
                <c:pt idx="34">
                  <c:v>0.33383958618305698</c:v>
                </c:pt>
                <c:pt idx="35">
                  <c:v>0.33857513599130146</c:v>
                </c:pt>
                <c:pt idx="36">
                  <c:v>0.34324535848308552</c:v>
                </c:pt>
                <c:pt idx="37">
                  <c:v>0.34785288489365074</c:v>
                </c:pt>
                <c:pt idx="38">
                  <c:v>0.35240017442885724</c:v>
                </c:pt>
                <c:pt idx="39">
                  <c:v>0.35688952961125464</c:v>
                </c:pt>
                <c:pt idx="40">
                  <c:v>0.36132310990967093</c:v>
                </c:pt>
                <c:pt idx="41">
                  <c:v>0.36570294388130065</c:v>
                </c:pt>
                <c:pt idx="42">
                  <c:v>0.37003094002002485</c:v>
                </c:pt>
                <c:pt idx="43">
                  <c:v>0.37430889647556709</c:v>
                </c:pt>
                <c:pt idx="44">
                  <c:v>0.37853850978389292</c:v>
                </c:pt>
                <c:pt idx="45">
                  <c:v>0.38272138272908651</c:v>
                </c:pt>
                <c:pt idx="46">
                  <c:v>0.3868590314400292</c:v>
                </c:pt>
                <c:pt idx="47">
                  <c:v>0.39095289181098414</c:v>
                </c:pt>
                <c:pt idx="48">
                  <c:v>0.39500432532318508</c:v>
                </c:pt>
                <c:pt idx="49">
                  <c:v>0.3990146243343447</c:v>
                </c:pt>
                <c:pt idx="50">
                  <c:v>0.40298501689434035</c:v>
                </c:pt>
                <c:pt idx="51">
                  <c:v>0.40691667113794361</c:v>
                </c:pt>
                <c:pt idx="52">
                  <c:v>0.41081069929912839</c:v>
                </c:pt>
                <c:pt idx="53">
                  <c:v>0.41466816138605633</c:v>
                </c:pt>
                <c:pt idx="54">
                  <c:v>0.41849006855114973</c:v>
                </c:pt>
                <c:pt idx="55">
                  <c:v>0.42227738618661503</c:v>
                </c:pt>
                <c:pt idx="56">
                  <c:v>0.42603103677226756</c:v>
                </c:pt>
                <c:pt idx="57">
                  <c:v>0.4297519024994616</c:v>
                </c:pt>
                <c:pt idx="58">
                  <c:v>0.43344082769227016</c:v>
                </c:pt>
                <c:pt idx="59">
                  <c:v>0.43709862104474073</c:v>
                </c:pt>
                <c:pt idx="60">
                  <c:v>0.44072605769101897</c:v>
                </c:pt>
                <c:pt idx="61">
                  <c:v>0.44432388112335464</c:v>
                </c:pt>
                <c:pt idx="62">
                  <c:v>0.44789280497142903</c:v>
                </c:pt>
                <c:pt idx="63">
                  <c:v>0.4514335146550687</c:v>
                </c:pt>
                <c:pt idx="64">
                  <c:v>0.45494666892118424</c:v>
                </c:pt>
                <c:pt idx="65">
                  <c:v>0.45843290127469605</c:v>
                </c:pt>
                <c:pt idx="66">
                  <c:v>0.46189282131224857</c:v>
                </c:pt>
                <c:pt idx="67">
                  <c:v>0.46532701596666659</c:v>
                </c:pt>
                <c:pt idx="68">
                  <c:v>0.46873605066934626</c:v>
                </c:pt>
                <c:pt idx="69">
                  <c:v>0.47212047043710093</c:v>
                </c:pt>
                <c:pt idx="70">
                  <c:v>0.47548080088937666</c:v>
                </c:pt>
                <c:pt idx="71">
                  <c:v>0.47881754920121361</c:v>
                </c:pt>
                <c:pt idx="72">
                  <c:v>0.48213120499684536</c:v>
                </c:pt>
                <c:pt idx="73">
                  <c:v>0.48542224118839439</c:v>
                </c:pt>
                <c:pt idx="74">
                  <c:v>0.48869111476373023</c:v>
                </c:pt>
                <c:pt idx="75">
                  <c:v>0.49193826752720804</c:v>
                </c:pt>
                <c:pt idx="76">
                  <c:v>0.49516412679668598</c:v>
                </c:pt>
                <c:pt idx="77">
                  <c:v>0.49836910605993434</c:v>
                </c:pt>
                <c:pt idx="78">
                  <c:v>0.5015536055932921</c:v>
                </c:pt>
                <c:pt idx="79">
                  <c:v>0.50471801304519059</c:v>
                </c:pt>
                <c:pt idx="80">
                  <c:v>0.50786270398695221</c:v>
                </c:pt>
                <c:pt idx="81">
                  <c:v>0.51098804243308116</c:v>
                </c:pt>
                <c:pt idx="82">
                  <c:v>0.51409438133308349</c:v>
                </c:pt>
                <c:pt idx="83">
                  <c:v>0.51718206303670211</c:v>
                </c:pt>
                <c:pt idx="84">
                  <c:v>0.52025141973429823</c:v>
                </c:pt>
                <c:pt idx="85">
                  <c:v>0.52330277387398449</c:v>
                </c:pt>
                <c:pt idx="86">
                  <c:v>0.52633643855699375</c:v>
                </c:pt>
                <c:pt idx="87">
                  <c:v>0.52935271791265381</c:v>
                </c:pt>
                <c:pt idx="88">
                  <c:v>0.53235190745423955</c:v>
                </c:pt>
                <c:pt idx="89">
                  <c:v>0.53533429441688185</c:v>
                </c:pt>
                <c:pt idx="90">
                  <c:v>0.53830015807862652</c:v>
                </c:pt>
                <c:pt idx="91">
                  <c:v>0.54124977006565822</c:v>
                </c:pt>
                <c:pt idx="92">
                  <c:v>0.54418339464263465</c:v>
                </c:pt>
                <c:pt idx="93">
                  <c:v>0.547101288989009</c:v>
                </c:pt>
                <c:pt idx="94">
                  <c:v>0.55000370346215721</c:v>
                </c:pt>
                <c:pt idx="95">
                  <c:v>0.552890881848075</c:v>
                </c:pt>
                <c:pt idx="96">
                  <c:v>0.55576306160035116</c:v>
                </c:pt>
                <c:pt idx="97">
                  <c:v>0.55862047406808257</c:v>
                </c:pt>
                <c:pt idx="98">
                  <c:v>0.56146334471335069</c:v>
                </c:pt>
                <c:pt idx="99">
                  <c:v>0.56429189331883589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9B60-4A7C-B117-B6B19CF01AAE}"/>
            </c:ext>
          </c:extLst>
        </c:ser>
        <c:ser>
          <c:idx val="1"/>
          <c:order val="1"/>
          <c:tx>
            <c:v>EWMA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Foglio1!$AR$3:$AR$102</c:f>
              <c:numCache>
                <c:formatCode>General</c:formatCode>
                <c:ptCount val="100"/>
                <c:pt idx="0">
                  <c:v>5.6429189331883588E-2</c:v>
                </c:pt>
                <c:pt idx="1">
                  <c:v>7.8515038055333747E-2</c:v>
                </c:pt>
                <c:pt idx="2">
                  <c:v>9.6629844832033435E-2</c:v>
                </c:pt>
                <c:pt idx="3">
                  <c:v>0.10907722938609145</c:v>
                </c:pt>
                <c:pt idx="4">
                  <c:v>0.12149947050896094</c:v>
                </c:pt>
                <c:pt idx="5">
                  <c:v>0.13213495704930006</c:v>
                </c:pt>
                <c:pt idx="6">
                  <c:v>0.14305176598046496</c:v>
                </c:pt>
                <c:pt idx="7">
                  <c:v>0.15073060930903973</c:v>
                </c:pt>
                <c:pt idx="8">
                  <c:v>0.15758073473888387</c:v>
                </c:pt>
                <c:pt idx="9">
                  <c:v>0.16478531388457343</c:v>
                </c:pt>
                <c:pt idx="10">
                  <c:v>0.17287581411958949</c:v>
                </c:pt>
                <c:pt idx="11">
                  <c:v>0.1850328385654248</c:v>
                </c:pt>
                <c:pt idx="12">
                  <c:v>0.19168271184684335</c:v>
                </c:pt>
                <c:pt idx="13">
                  <c:v>0.1948211289730242</c:v>
                </c:pt>
                <c:pt idx="14">
                  <c:v>0.20344569950668381</c:v>
                </c:pt>
                <c:pt idx="15">
                  <c:v>0.20520295457519985</c:v>
                </c:pt>
                <c:pt idx="16">
                  <c:v>0.20884204274701729</c:v>
                </c:pt>
                <c:pt idx="17">
                  <c:v>0.21890559842105528</c:v>
                </c:pt>
                <c:pt idx="18">
                  <c:v>0.2205048659860199</c:v>
                </c:pt>
                <c:pt idx="19">
                  <c:v>0.22918808082442765</c:v>
                </c:pt>
                <c:pt idx="20">
                  <c:v>0.32992779765091751</c:v>
                </c:pt>
                <c:pt idx="21">
                  <c:v>0.32820478179811063</c:v>
                </c:pt>
                <c:pt idx="22">
                  <c:v>0.33730941594289332</c:v>
                </c:pt>
                <c:pt idx="23">
                  <c:v>0.33761099805702255</c:v>
                </c:pt>
                <c:pt idx="24">
                  <c:v>0.33746516466634352</c:v>
                </c:pt>
                <c:pt idx="25">
                  <c:v>0.33488106016353236</c:v>
                </c:pt>
                <c:pt idx="26">
                  <c:v>0.33191516100213608</c:v>
                </c:pt>
                <c:pt idx="27">
                  <c:v>0.32963398212460504</c:v>
                </c:pt>
                <c:pt idx="28">
                  <c:v>0.32662547415299115</c:v>
                </c:pt>
                <c:pt idx="29">
                  <c:v>0.35135017294361326</c:v>
                </c:pt>
                <c:pt idx="30">
                  <c:v>0.35205525237390278</c:v>
                </c:pt>
                <c:pt idx="31">
                  <c:v>0.36164244595761819</c:v>
                </c:pt>
                <c:pt idx="32">
                  <c:v>0.36869769304754912</c:v>
                </c:pt>
                <c:pt idx="33">
                  <c:v>0.51715450144868436</c:v>
                </c:pt>
                <c:pt idx="34">
                  <c:v>0.51084862961162114</c:v>
                </c:pt>
                <c:pt idx="35">
                  <c:v>0.52589127983043715</c:v>
                </c:pt>
                <c:pt idx="36">
                  <c:v>0.528979990677232</c:v>
                </c:pt>
                <c:pt idx="37">
                  <c:v>0.53336772761009899</c:v>
                </c:pt>
                <c:pt idx="38">
                  <c:v>0.53247497040138569</c:v>
                </c:pt>
                <c:pt idx="39">
                  <c:v>0.52327697668677897</c:v>
                </c:pt>
                <c:pt idx="40">
                  <c:v>0.51696247777418936</c:v>
                </c:pt>
                <c:pt idx="41">
                  <c:v>0.50775035729223761</c:v>
                </c:pt>
                <c:pt idx="42">
                  <c:v>0.50395178534425356</c:v>
                </c:pt>
                <c:pt idx="43">
                  <c:v>0.49712653066611384</c:v>
                </c:pt>
                <c:pt idx="44">
                  <c:v>0.48816654549182847</c:v>
                </c:pt>
                <c:pt idx="45">
                  <c:v>0.48037153175277808</c:v>
                </c:pt>
                <c:pt idx="46">
                  <c:v>0.47125778157619308</c:v>
                </c:pt>
                <c:pt idx="47">
                  <c:v>0.47615519070696655</c:v>
                </c:pt>
                <c:pt idx="48">
                  <c:v>0.46884819489347324</c:v>
                </c:pt>
                <c:pt idx="49">
                  <c:v>0.47366289932679267</c:v>
                </c:pt>
                <c:pt idx="50">
                  <c:v>0.47355595771987663</c:v>
                </c:pt>
                <c:pt idx="51">
                  <c:v>0.46582442895122189</c:v>
                </c:pt>
                <c:pt idx="52">
                  <c:v>0.45767159047483003</c:v>
                </c:pt>
                <c:pt idx="53">
                  <c:v>0.45640933759541774</c:v>
                </c:pt>
                <c:pt idx="54">
                  <c:v>0.44667988236296979</c:v>
                </c:pt>
                <c:pt idx="55">
                  <c:v>0.44271402855553416</c:v>
                </c:pt>
                <c:pt idx="56">
                  <c:v>0.43623700279154992</c:v>
                </c:pt>
                <c:pt idx="57">
                  <c:v>0.44174156722464836</c:v>
                </c:pt>
                <c:pt idx="58">
                  <c:v>0.44401253887379649</c:v>
                </c:pt>
                <c:pt idx="59">
                  <c:v>0.45169108313421408</c:v>
                </c:pt>
                <c:pt idx="60">
                  <c:v>0.46147825158349176</c:v>
                </c:pt>
                <c:pt idx="61">
                  <c:v>0.46592643244589116</c:v>
                </c:pt>
                <c:pt idx="62">
                  <c:v>0.46824683464044869</c:v>
                </c:pt>
                <c:pt idx="63">
                  <c:v>0.45915902479226745</c:v>
                </c:pt>
                <c:pt idx="64">
                  <c:v>0.4906926619194481</c:v>
                </c:pt>
                <c:pt idx="65">
                  <c:v>0.48965359393408109</c:v>
                </c:pt>
                <c:pt idx="66">
                  <c:v>0.47927158385454138</c:v>
                </c:pt>
                <c:pt idx="67">
                  <c:v>0.47950523981935111</c:v>
                </c:pt>
                <c:pt idx="68">
                  <c:v>0.47183047847966048</c:v>
                </c:pt>
                <c:pt idx="69">
                  <c:v>0.46332084929043443</c:v>
                </c:pt>
                <c:pt idx="70">
                  <c:v>0.49213038173919699</c:v>
                </c:pt>
                <c:pt idx="71">
                  <c:v>0.4831094157053677</c:v>
                </c:pt>
                <c:pt idx="72">
                  <c:v>0.47183578340740029</c:v>
                </c:pt>
                <c:pt idx="73">
                  <c:v>0.46750120777507492</c:v>
                </c:pt>
                <c:pt idx="74">
                  <c:v>0.45655176637846645</c:v>
                </c:pt>
                <c:pt idx="75">
                  <c:v>0.46357959660222109</c:v>
                </c:pt>
                <c:pt idx="76">
                  <c:v>0.45968125664285076</c:v>
                </c:pt>
                <c:pt idx="77">
                  <c:v>0.45421777110597039</c:v>
                </c:pt>
                <c:pt idx="78">
                  <c:v>0.44418259878952127</c:v>
                </c:pt>
                <c:pt idx="79">
                  <c:v>0.43642328177723849</c:v>
                </c:pt>
                <c:pt idx="80">
                  <c:v>0.43537415505291815</c:v>
                </c:pt>
                <c:pt idx="81">
                  <c:v>0.43259495505112006</c:v>
                </c:pt>
                <c:pt idx="82">
                  <c:v>0.43391140250176125</c:v>
                </c:pt>
                <c:pt idx="83">
                  <c:v>0.42521855309997342</c:v>
                </c:pt>
                <c:pt idx="84">
                  <c:v>0.42679837152434275</c:v>
                </c:pt>
                <c:pt idx="85">
                  <c:v>0.46695017299855995</c:v>
                </c:pt>
                <c:pt idx="86">
                  <c:v>0.45982863896727044</c:v>
                </c:pt>
                <c:pt idx="87">
                  <c:v>0.45231550421405514</c:v>
                </c:pt>
                <c:pt idx="88">
                  <c:v>0.44282999853180294</c:v>
                </c:pt>
                <c:pt idx="89">
                  <c:v>0.43226232147151583</c:v>
                </c:pt>
                <c:pt idx="90">
                  <c:v>0.4331844716253358</c:v>
                </c:pt>
                <c:pt idx="91">
                  <c:v>0.45244494007704739</c:v>
                </c:pt>
                <c:pt idx="92">
                  <c:v>0.46167527950874504</c:v>
                </c:pt>
                <c:pt idx="93">
                  <c:v>0.45127064413269891</c:v>
                </c:pt>
                <c:pt idx="94">
                  <c:v>0.44517413252153598</c:v>
                </c:pt>
                <c:pt idx="95">
                  <c:v>0.44061411119031235</c:v>
                </c:pt>
                <c:pt idx="96">
                  <c:v>0.436477713939872</c:v>
                </c:pt>
                <c:pt idx="97">
                  <c:v>0.43210324152964169</c:v>
                </c:pt>
                <c:pt idx="98">
                  <c:v>0.42466933296079801</c:v>
                </c:pt>
                <c:pt idx="99">
                  <c:v>0.41641650962841692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9B60-4A7C-B117-B6B19CF01AAE}"/>
            </c:ext>
          </c:extLst>
        </c:ser>
        <c:ser>
          <c:idx val="2"/>
          <c:order val="2"/>
          <c:tx>
            <c:v>Historical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Foglio1!$BD$3:$BD$102</c:f>
              <c:numCache>
                <c:formatCode>0.000000</c:formatCode>
                <c:ptCount val="100"/>
                <c:pt idx="0">
                  <c:v>4.7482281605587491E-2</c:v>
                </c:pt>
                <c:pt idx="1">
                  <c:v>6.7150086619040372E-2</c:v>
                </c:pt>
                <c:pt idx="2">
                  <c:v>8.224172420017066E-2</c:v>
                </c:pt>
                <c:pt idx="3">
                  <c:v>9.4964563211174982E-2</c:v>
                </c:pt>
                <c:pt idx="4">
                  <c:v>0.10617360939688149</c:v>
                </c:pt>
                <c:pt idx="5">
                  <c:v>0.11630736175682892</c:v>
                </c:pt>
                <c:pt idx="6">
                  <c:v>0.12562630881032119</c:v>
                </c:pt>
                <c:pt idx="7">
                  <c:v>0.13430017323808074</c:v>
                </c:pt>
                <c:pt idx="8">
                  <c:v>0.14244684481676248</c:v>
                </c:pt>
                <c:pt idx="9">
                  <c:v>0.15015215837517329</c:v>
                </c:pt>
                <c:pt idx="10">
                  <c:v>0.15748091227572766</c:v>
                </c:pt>
                <c:pt idx="11">
                  <c:v>0.16448344840034132</c:v>
                </c:pt>
                <c:pt idx="12">
                  <c:v>0.17119980100496629</c:v>
                </c:pt>
                <c:pt idx="13">
                  <c:v>0.17766242971042687</c:v>
                </c:pt>
                <c:pt idx="14">
                  <c:v>0.18389808589837112</c:v>
                </c:pt>
                <c:pt idx="15">
                  <c:v>0.18992912642234996</c:v>
                </c:pt>
                <c:pt idx="16">
                  <c:v>0.19577446240515975</c:v>
                </c:pt>
                <c:pt idx="17">
                  <c:v>0.20145025985712109</c:v>
                </c:pt>
                <c:pt idx="18">
                  <c:v>0.20697046712749609</c:v>
                </c:pt>
                <c:pt idx="19">
                  <c:v>0.21234721879376298</c:v>
                </c:pt>
                <c:pt idx="20">
                  <c:v>0.21759114962681397</c:v>
                </c:pt>
                <c:pt idx="21">
                  <c:v>0.22271164195522172</c:v>
                </c:pt>
                <c:pt idx="22">
                  <c:v>0.22771702292288815</c:v>
                </c:pt>
                <c:pt idx="23">
                  <c:v>0.23261472351365783</c:v>
                </c:pt>
                <c:pt idx="24">
                  <c:v>0.23741140802793745</c:v>
                </c:pt>
                <c:pt idx="25">
                  <c:v>0.24211308045679836</c:v>
                </c:pt>
                <c:pt idx="26">
                  <c:v>0.24672517260051199</c:v>
                </c:pt>
                <c:pt idx="27">
                  <c:v>0.25125261762064238</c:v>
                </c:pt>
                <c:pt idx="28">
                  <c:v>0.25569991186485974</c:v>
                </c:pt>
                <c:pt idx="29">
                  <c:v>0.26007116717192885</c:v>
                </c:pt>
                <c:pt idx="30">
                  <c:v>0.26437015538944947</c:v>
                </c:pt>
                <c:pt idx="31">
                  <c:v>0.26860034647616149</c:v>
                </c:pt>
                <c:pt idx="32">
                  <c:v>0.27276494128385764</c:v>
                </c:pt>
                <c:pt idx="33">
                  <c:v>0.27686689989967855</c:v>
                </c:pt>
                <c:pt idx="34">
                  <c:v>0.28090896626225892</c:v>
                </c:pt>
                <c:pt idx="35">
                  <c:v>0.28489368963352496</c:v>
                </c:pt>
                <c:pt idx="36">
                  <c:v>0.28882344340353594</c:v>
                </c:pt>
                <c:pt idx="37">
                  <c:v>0.29270044162239978</c:v>
                </c:pt>
                <c:pt idx="38">
                  <c:v>0.29652675358628294</c:v>
                </c:pt>
                <c:pt idx="39">
                  <c:v>0.30030431675034658</c:v>
                </c:pt>
                <c:pt idx="40">
                  <c:v>0.30403494819734916</c:v>
                </c:pt>
                <c:pt idx="41">
                  <c:v>0.30772035485459376</c:v>
                </c:pt>
                <c:pt idx="42">
                  <c:v>0.31136214262223566</c:v>
                </c:pt>
                <c:pt idx="43">
                  <c:v>0.31496182455145533</c:v>
                </c:pt>
                <c:pt idx="44">
                  <c:v>0.31852082819064448</c:v>
                </c:pt>
                <c:pt idx="45">
                  <c:v>0.32204050220077346</c:v>
                </c:pt>
                <c:pt idx="46">
                  <c:v>0.32552212232688377</c:v>
                </c:pt>
                <c:pt idx="47">
                  <c:v>0.32896689680068264</c:v>
                </c:pt>
                <c:pt idx="48">
                  <c:v>0.33237597123911244</c:v>
                </c:pt>
                <c:pt idx="49">
                  <c:v>0.33575043309520186</c:v>
                </c:pt>
                <c:pt idx="50">
                  <c:v>0.33909131571021978</c:v>
                </c:pt>
                <c:pt idx="51">
                  <c:v>0.34239960200993258</c:v>
                </c:pt>
                <c:pt idx="52">
                  <c:v>0.3456762278824399</c:v>
                </c:pt>
                <c:pt idx="53">
                  <c:v>0.34892208527048679</c:v>
                </c:pt>
                <c:pt idx="54">
                  <c:v>0.3521380250072082</c:v>
                </c:pt>
                <c:pt idx="55">
                  <c:v>0.35532485942085373</c:v>
                </c:pt>
                <c:pt idx="56">
                  <c:v>0.35848336473108733</c:v>
                </c:pt>
                <c:pt idx="57">
                  <c:v>0.36161428325688977</c:v>
                </c:pt>
                <c:pt idx="58">
                  <c:v>0.36471832545385818</c:v>
                </c:pt>
                <c:pt idx="59">
                  <c:v>0.36779617179674223</c:v>
                </c:pt>
                <c:pt idx="60">
                  <c:v>0.37084847452134817</c:v>
                </c:pt>
                <c:pt idx="61">
                  <c:v>0.37387585923844208</c:v>
                </c:pt>
                <c:pt idx="62">
                  <c:v>0.3768789264309636</c:v>
                </c:pt>
                <c:pt idx="63">
                  <c:v>0.37985825284469993</c:v>
                </c:pt>
                <c:pt idx="64">
                  <c:v>0.38281439278154145</c:v>
                </c:pt>
                <c:pt idx="65">
                  <c:v>0.38574787930353244</c:v>
                </c:pt>
                <c:pt idx="66">
                  <c:v>0.38865922535512382</c:v>
                </c:pt>
                <c:pt idx="67">
                  <c:v>0.3915489248103195</c:v>
                </c:pt>
                <c:pt idx="68">
                  <c:v>0.39441745345076901</c:v>
                </c:pt>
                <c:pt idx="69">
                  <c:v>0.39726526988029276</c:v>
                </c:pt>
                <c:pt idx="70">
                  <c:v>0.40009281638081706</c:v>
                </c:pt>
                <c:pt idx="71">
                  <c:v>0.40290051971424218</c:v>
                </c:pt>
                <c:pt idx="72">
                  <c:v>0.40568879187436119</c:v>
                </c:pt>
                <c:pt idx="73">
                  <c:v>0.40845803079257864</c:v>
                </c:pt>
                <c:pt idx="74">
                  <c:v>0.41120862100085337</c:v>
                </c:pt>
                <c:pt idx="75">
                  <c:v>0.41394093425499218</c:v>
                </c:pt>
                <c:pt idx="76">
                  <c:v>0.4166553301211543</c:v>
                </c:pt>
                <c:pt idx="77">
                  <c:v>0.41935215652818619</c:v>
                </c:pt>
                <c:pt idx="78">
                  <c:v>0.4220317502881894</c:v>
                </c:pt>
                <c:pt idx="79">
                  <c:v>0.42469443758752595</c:v>
                </c:pt>
                <c:pt idx="80">
                  <c:v>0.42734053445028741</c:v>
                </c:pt>
                <c:pt idx="81">
                  <c:v>0.42997034717609262</c:v>
                </c:pt>
                <c:pt idx="82">
                  <c:v>0.43258417275392996</c:v>
                </c:pt>
                <c:pt idx="83">
                  <c:v>0.43518229925362795</c:v>
                </c:pt>
                <c:pt idx="84">
                  <c:v>0.43776500619641417</c:v>
                </c:pt>
                <c:pt idx="85">
                  <c:v>0.44033256490591161</c:v>
                </c:pt>
                <c:pt idx="86">
                  <c:v>0.44288523884082115</c:v>
                </c:pt>
                <c:pt idx="87">
                  <c:v>0.44542328391044345</c:v>
                </c:pt>
                <c:pt idx="88">
                  <c:v>0.44794694877411068</c:v>
                </c:pt>
                <c:pt idx="89">
                  <c:v>0.4504564751255199</c:v>
                </c:pt>
                <c:pt idx="90">
                  <c:v>0.4529520979628866</c:v>
                </c:pt>
                <c:pt idx="91">
                  <c:v>0.45543404584577629</c:v>
                </c:pt>
                <c:pt idx="92">
                  <c:v>0.45790254113940559</c:v>
                </c:pt>
                <c:pt idx="93">
                  <c:v>0.46035780024715273</c:v>
                </c:pt>
                <c:pt idx="94">
                  <c:v>0.46280003383196683</c:v>
                </c:pt>
                <c:pt idx="95">
                  <c:v>0.46522944702731567</c:v>
                </c:pt>
                <c:pt idx="96">
                  <c:v>0.46764623963827001</c:v>
                </c:pt>
                <c:pt idx="97">
                  <c:v>0.47005060633328261</c:v>
                </c:pt>
                <c:pt idx="98">
                  <c:v>0.47244273682718302</c:v>
                </c:pt>
                <c:pt idx="99">
                  <c:v>0.4748228160558749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9B60-4A7C-B117-B6B19CF01AAE}"/>
            </c:ext>
          </c:extLst>
        </c:ser>
        <c:ser>
          <c:idx val="3"/>
          <c:order val="3"/>
          <c:tx>
            <c:v>Monte Carlo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Foglio2!$Q$4:$Q$103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Foglio2!$R$4:$R$103</c:f>
              <c:numCache>
                <c:formatCode>General</c:formatCode>
                <c:ptCount val="100"/>
                <c:pt idx="0">
                  <c:v>5.4418165209907499E-2</c:v>
                </c:pt>
                <c:pt idx="1">
                  <c:v>7.6958907279310915E-2</c:v>
                </c:pt>
                <c:pt idx="2">
                  <c:v>9.425502699823686E-2</c:v>
                </c:pt>
                <c:pt idx="3">
                  <c:v>0.108836330419815</c:v>
                </c:pt>
                <c:pt idx="4">
                  <c:v>0.12168271662016729</c:v>
                </c:pt>
                <c:pt idx="5">
                  <c:v>0.13329673750274879</c:v>
                </c:pt>
                <c:pt idx="6">
                  <c:v>0.14397693194984226</c:v>
                </c:pt>
                <c:pt idx="7">
                  <c:v>0.15391781455862183</c:v>
                </c:pt>
                <c:pt idx="8">
                  <c:v>0.1632544956297225</c:v>
                </c:pt>
                <c:pt idx="9">
                  <c:v>0.17208534815064261</c:v>
                </c:pt>
                <c:pt idx="10">
                  <c:v>0.18048463578083496</c:v>
                </c:pt>
                <c:pt idx="11">
                  <c:v>0.18851005399647372</c:v>
                </c:pt>
                <c:pt idx="12">
                  <c:v>0.19620748498099205</c:v>
                </c:pt>
                <c:pt idx="13">
                  <c:v>0.20361412983233509</c:v>
                </c:pt>
                <c:pt idx="14">
                  <c:v>0.2107606475891356</c:v>
                </c:pt>
                <c:pt idx="15">
                  <c:v>0.21767266083962999</c:v>
                </c:pt>
                <c:pt idx="16">
                  <c:v>0.22437184311276087</c:v>
                </c:pt>
                <c:pt idx="17">
                  <c:v>0.2308767218379327</c:v>
                </c:pt>
                <c:pt idx="18">
                  <c:v>0.23720328284288766</c:v>
                </c:pt>
                <c:pt idx="19">
                  <c:v>0.24336543324033458</c:v>
                </c:pt>
                <c:pt idx="20">
                  <c:v>0.24937536125501356</c:v>
                </c:pt>
                <c:pt idx="21">
                  <c:v>0.25524381972122523</c:v>
                </c:pt>
                <c:pt idx="22">
                  <c:v>0.26098035215451387</c:v>
                </c:pt>
                <c:pt idx="23">
                  <c:v>0.26659347500549757</c:v>
                </c:pt>
                <c:pt idx="24">
                  <c:v>0.27209082604953749</c:v>
                </c:pt>
                <c:pt idx="25">
                  <c:v>0.2774792862992343</c:v>
                </c:pt>
                <c:pt idx="26">
                  <c:v>0.28276508099471059</c:v>
                </c:pt>
                <c:pt idx="27">
                  <c:v>0.28795386389968453</c:v>
                </c:pt>
                <c:pt idx="28">
                  <c:v>0.29305078815722507</c:v>
                </c:pt>
                <c:pt idx="29">
                  <c:v>0.29806056623509192</c:v>
                </c:pt>
                <c:pt idx="30">
                  <c:v>0.30298752094631948</c:v>
                </c:pt>
                <c:pt idx="31">
                  <c:v>0.30783562911724366</c:v>
                </c:pt>
                <c:pt idx="32">
                  <c:v>0.31260855915796992</c:v>
                </c:pt>
                <c:pt idx="33">
                  <c:v>0.31730970354471477</c:v>
                </c:pt>
                <c:pt idx="34">
                  <c:v>0.32194220703170862</c:v>
                </c:pt>
                <c:pt idx="35">
                  <c:v>0.32650899125944499</c:v>
                </c:pt>
                <c:pt idx="36">
                  <c:v>0.33101277630640347</c:v>
                </c:pt>
                <c:pt idx="37">
                  <c:v>0.33545609963583295</c:v>
                </c:pt>
                <c:pt idx="38">
                  <c:v>0.33984133281238571</c:v>
                </c:pt>
                <c:pt idx="39">
                  <c:v>0.34417069630128522</c:v>
                </c:pt>
                <c:pt idx="40">
                  <c:v>0.34844627261218369</c:v>
                </c:pt>
                <c:pt idx="41">
                  <c:v>0.35267001800853026</c:v>
                </c:pt>
                <c:pt idx="42">
                  <c:v>0.35684377296927827</c:v>
                </c:pt>
                <c:pt idx="43">
                  <c:v>0.36096927156166991</c:v>
                </c:pt>
                <c:pt idx="44">
                  <c:v>0.36504814986050188</c:v>
                </c:pt>
                <c:pt idx="45">
                  <c:v>0.36908195352981998</c:v>
                </c:pt>
                <c:pt idx="46">
                  <c:v>0.37307214466668637</c:v>
                </c:pt>
                <c:pt idx="47">
                  <c:v>0.37702010799294744</c:v>
                </c:pt>
                <c:pt idx="48">
                  <c:v>0.38092715646935249</c:v>
                </c:pt>
                <c:pt idx="49">
                  <c:v>0.38479453639655459</c:v>
                </c:pt>
                <c:pt idx="50">
                  <c:v>0.38862343205917493</c:v>
                </c:pt>
                <c:pt idx="51">
                  <c:v>0.39241496996198411</c:v>
                </c:pt>
                <c:pt idx="52">
                  <c:v>0.3961702227011486</c:v>
                </c:pt>
                <c:pt idx="53">
                  <c:v>0.39989021250824647</c:v>
                </c:pt>
                <c:pt idx="54">
                  <c:v>0.40357591450023783</c:v>
                </c:pt>
                <c:pt idx="55">
                  <c:v>0.40722825966467019</c:v>
                </c:pt>
                <c:pt idx="56">
                  <c:v>0.41084813760601235</c:v>
                </c:pt>
                <c:pt idx="57">
                  <c:v>0.41443639907607255</c:v>
                </c:pt>
                <c:pt idx="58">
                  <c:v>0.41799385830889241</c:v>
                </c:pt>
                <c:pt idx="59">
                  <c:v>0.42152129517827119</c:v>
                </c:pt>
                <c:pt idx="60">
                  <c:v>0.42501945719411477</c:v>
                </c:pt>
                <c:pt idx="61">
                  <c:v>0.42848906135208725</c:v>
                </c:pt>
                <c:pt idx="62">
                  <c:v>0.43193079584952682</c:v>
                </c:pt>
                <c:pt idx="63">
                  <c:v>0.43534532167925999</c:v>
                </c:pt>
                <c:pt idx="64">
                  <c:v>0.43873327411176727</c:v>
                </c:pt>
                <c:pt idx="65">
                  <c:v>0.44209526407511307</c:v>
                </c:pt>
                <c:pt idx="66">
                  <c:v>0.44543187944112927</c:v>
                </c:pt>
                <c:pt idx="67">
                  <c:v>0.44874368622552174</c:v>
                </c:pt>
                <c:pt idx="68">
                  <c:v>0.4520312297088358</c:v>
                </c:pt>
                <c:pt idx="69">
                  <c:v>0.45529503548456918</c:v>
                </c:pt>
                <c:pt idx="70">
                  <c:v>0.45853561044013569</c:v>
                </c:pt>
                <c:pt idx="71">
                  <c:v>0.4617534436758654</c:v>
                </c:pt>
                <c:pt idx="72">
                  <c:v>0.46494900736675782</c:v>
                </c:pt>
                <c:pt idx="73">
                  <c:v>0.4681227575712873</c:v>
                </c:pt>
                <c:pt idx="74">
                  <c:v>0.4712751349911844</c:v>
                </c:pt>
                <c:pt idx="75">
                  <c:v>0.47440656568577533</c:v>
                </c:pt>
                <c:pt idx="76">
                  <c:v>0.47751746174415927</c:v>
                </c:pt>
                <c:pt idx="77">
                  <c:v>0.48060822191822461</c:v>
                </c:pt>
                <c:pt idx="78">
                  <c:v>0.48367923221925724</c:v>
                </c:pt>
                <c:pt idx="79">
                  <c:v>0.48673086648066916</c:v>
                </c:pt>
                <c:pt idx="80">
                  <c:v>0.48976348688916749</c:v>
                </c:pt>
                <c:pt idx="81">
                  <c:v>0.49277744448650301</c:v>
                </c:pt>
                <c:pt idx="82">
                  <c:v>0.49577307964376338</c:v>
                </c:pt>
                <c:pt idx="83">
                  <c:v>0.49875072251002711</c:v>
                </c:pt>
                <c:pt idx="84">
                  <c:v>0.50171069343705132</c:v>
                </c:pt>
                <c:pt idx="85">
                  <c:v>0.50465330338153902</c:v>
                </c:pt>
                <c:pt idx="86">
                  <c:v>0.50757885428641769</c:v>
                </c:pt>
                <c:pt idx="87">
                  <c:v>0.51048763944245046</c:v>
                </c:pt>
                <c:pt idx="88">
                  <c:v>0.51337994383140639</c:v>
                </c:pt>
                <c:pt idx="89">
                  <c:v>0.51625604445192774</c:v>
                </c:pt>
                <c:pt idx="90">
                  <c:v>0.5191162106291457</c:v>
                </c:pt>
                <c:pt idx="91">
                  <c:v>0.52196070430902775</c:v>
                </c:pt>
                <c:pt idx="92">
                  <c:v>0.52478978033836476</c:v>
                </c:pt>
                <c:pt idx="93">
                  <c:v>0.52760368673124525</c:v>
                </c:pt>
                <c:pt idx="94">
                  <c:v>0.5304026649228063</c:v>
                </c:pt>
                <c:pt idx="95">
                  <c:v>0.53318695001099514</c:v>
                </c:pt>
                <c:pt idx="96">
                  <c:v>0.53595677098702676</c:v>
                </c:pt>
                <c:pt idx="97">
                  <c:v>0.53871235095517633</c:v>
                </c:pt>
                <c:pt idx="98">
                  <c:v>0.54145390734250487</c:v>
                </c:pt>
                <c:pt idx="99">
                  <c:v>0.54418165209907499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9B60-4A7C-B117-B6B19CF01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938424"/>
        <c:axId val="542939736"/>
      </c:scatterChart>
      <c:valAx>
        <c:axId val="54293842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[d]</a:t>
                </a:r>
              </a:p>
            </c:rich>
          </c:tx>
          <c:layout>
            <c:manualLayout>
              <c:xMode val="edge"/>
              <c:yMode val="edge"/>
              <c:x val="0.46618175853018373"/>
              <c:y val="0.772822251385243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542939736"/>
        <c:crosses val="autoZero"/>
        <c:crossBetween val="midCat"/>
      </c:valAx>
      <c:valAx>
        <c:axId val="542939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542938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it-IT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99%</a:t>
            </a:r>
            <a:r>
              <a:rPr lang="it-IT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VaR for portfolio</a:t>
            </a:r>
            <a:endParaRPr lang="it-IT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Normal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Foglio1!$AG$3:$AG$102</c:f>
              <c:numCache>
                <c:formatCode>General</c:formatCode>
                <c:ptCount val="100"/>
                <c:pt idx="0">
                  <c:v>7.9684855238356819E-2</c:v>
                </c:pt>
                <c:pt idx="1">
                  <c:v>0.11269140299382101</c:v>
                </c:pt>
                <c:pt idx="2">
                  <c:v>0.13801821786660501</c:v>
                </c:pt>
                <c:pt idx="3">
                  <c:v>0.15936971047671364</c:v>
                </c:pt>
                <c:pt idx="4">
                  <c:v>0.17818075309019607</c:v>
                </c:pt>
                <c:pt idx="5">
                  <c:v>0.19518723556151743</c:v>
                </c:pt>
                <c:pt idx="6">
                  <c:v>0.21082631021887469</c:v>
                </c:pt>
                <c:pt idx="7">
                  <c:v>0.22538280598764202</c:v>
                </c:pt>
                <c:pt idx="8">
                  <c:v>0.23905456571507047</c:v>
                </c:pt>
                <c:pt idx="9">
                  <c:v>0.25198563757400705</c:v>
                </c:pt>
                <c:pt idx="10">
                  <c:v>0.26428476629941555</c:v>
                </c:pt>
                <c:pt idx="11">
                  <c:v>0.27603643573321002</c:v>
                </c:pt>
                <c:pt idx="12">
                  <c:v>0.2873078314398208</c:v>
                </c:pt>
                <c:pt idx="13">
                  <c:v>0.29815342721661003</c:v>
                </c:pt>
                <c:pt idx="14">
                  <c:v>0.30861811728310484</c:v>
                </c:pt>
                <c:pt idx="15">
                  <c:v>0.31873942095342728</c:v>
                </c:pt>
                <c:pt idx="16">
                  <c:v>0.32854907490979796</c:v>
                </c:pt>
                <c:pt idx="17">
                  <c:v>0.33807420898146295</c:v>
                </c:pt>
                <c:pt idx="18">
                  <c:v>0.34733823131466512</c:v>
                </c:pt>
                <c:pt idx="19">
                  <c:v>0.35636150618039214</c:v>
                </c:pt>
                <c:pt idx="20">
                  <c:v>0.36516188087136853</c:v>
                </c:pt>
                <c:pt idx="21">
                  <c:v>0.37375510082923741</c:v>
                </c:pt>
                <c:pt idx="22">
                  <c:v>0.38215514068272233</c:v>
                </c:pt>
                <c:pt idx="23">
                  <c:v>0.39037447112303486</c:v>
                </c:pt>
                <c:pt idx="24">
                  <c:v>0.39842427619178417</c:v>
                </c:pt>
                <c:pt idx="25">
                  <c:v>0.40631463179819766</c:v>
                </c:pt>
                <c:pt idx="26">
                  <c:v>0.41405465359981508</c:v>
                </c:pt>
                <c:pt idx="27">
                  <c:v>0.42165262043774937</c:v>
                </c:pt>
                <c:pt idx="28">
                  <c:v>0.42911607809120672</c:v>
                </c:pt>
                <c:pt idx="29">
                  <c:v>0.43645192705581731</c:v>
                </c:pt>
                <c:pt idx="30">
                  <c:v>0.4436664972533923</c:v>
                </c:pt>
                <c:pt idx="31">
                  <c:v>0.45076561197528403</c:v>
                </c:pt>
                <c:pt idx="32">
                  <c:v>0.45775464289705475</c:v>
                </c:pt>
                <c:pt idx="33">
                  <c:v>0.46463855764257023</c:v>
                </c:pt>
                <c:pt idx="34">
                  <c:v>0.47142196109486234</c:v>
                </c:pt>
                <c:pt idx="35">
                  <c:v>0.47810913143014094</c:v>
                </c:pt>
                <c:pt idx="36">
                  <c:v>0.48470405167611469</c:v>
                </c:pt>
                <c:pt idx="37">
                  <c:v>0.49121043745588255</c:v>
                </c:pt>
                <c:pt idx="38">
                  <c:v>0.49763176146620453</c:v>
                </c:pt>
                <c:pt idx="39">
                  <c:v>0.5039712751480141</c:v>
                </c:pt>
                <c:pt idx="40">
                  <c:v>0.51023202793305045</c:v>
                </c:pt>
                <c:pt idx="41">
                  <c:v>0.51641688438995792</c:v>
                </c:pt>
                <c:pt idx="42">
                  <c:v>0.52252853954342915</c:v>
                </c:pt>
                <c:pt idx="43">
                  <c:v>0.5285695325988311</c:v>
                </c:pt>
                <c:pt idx="44">
                  <c:v>0.53454225927058818</c:v>
                </c:pt>
                <c:pt idx="45">
                  <c:v>0.54044898288410403</c:v>
                </c:pt>
                <c:pt idx="46">
                  <c:v>0.54629184439713219</c:v>
                </c:pt>
                <c:pt idx="47">
                  <c:v>0.55207287146642003</c:v>
                </c:pt>
                <c:pt idx="48">
                  <c:v>0.55779398666849778</c:v>
                </c:pt>
                <c:pt idx="49">
                  <c:v>0.56345701496910494</c:v>
                </c:pt>
                <c:pt idx="50">
                  <c:v>0.56906369052352312</c:v>
                </c:pt>
                <c:pt idx="51">
                  <c:v>0.57461566287964161</c:v>
                </c:pt>
                <c:pt idx="52">
                  <c:v>0.58011450264664799</c:v>
                </c:pt>
                <c:pt idx="53">
                  <c:v>0.58556170668455232</c:v>
                </c:pt>
                <c:pt idx="54">
                  <c:v>0.59095870286313879</c:v>
                </c:pt>
                <c:pt idx="55">
                  <c:v>0.59630685443322007</c:v>
                </c:pt>
                <c:pt idx="56">
                  <c:v>0.60160746404811116</c:v>
                </c:pt>
                <c:pt idx="57">
                  <c:v>0.60686177746893677</c:v>
                </c:pt>
                <c:pt idx="58">
                  <c:v>0.61207098698363005</c:v>
                </c:pt>
                <c:pt idx="59">
                  <c:v>0.61723623456620968</c:v>
                </c:pt>
                <c:pt idx="60">
                  <c:v>0.62235861480004495</c:v>
                </c:pt>
                <c:pt idx="61">
                  <c:v>0.62743917758631296</c:v>
                </c:pt>
                <c:pt idx="62">
                  <c:v>0.63247893065662408</c:v>
                </c:pt>
                <c:pt idx="63">
                  <c:v>0.63747884190685455</c:v>
                </c:pt>
                <c:pt idx="64">
                  <c:v>0.64243984156749057</c:v>
                </c:pt>
                <c:pt idx="65">
                  <c:v>0.64736282422426783</c:v>
                </c:pt>
                <c:pt idx="66">
                  <c:v>0.65224865070153892</c:v>
                </c:pt>
                <c:pt idx="67">
                  <c:v>0.65709814981959591</c:v>
                </c:pt>
                <c:pt idx="68">
                  <c:v>0.66191212003610711</c:v>
                </c:pt>
                <c:pt idx="69">
                  <c:v>0.66669133098087596</c:v>
                </c:pt>
                <c:pt idx="70">
                  <c:v>0.67143652489227135</c:v>
                </c:pt>
                <c:pt idx="71">
                  <c:v>0.67614841796292591</c:v>
                </c:pt>
                <c:pt idx="72">
                  <c:v>0.68082770160160599</c:v>
                </c:pt>
                <c:pt idx="73">
                  <c:v>0.68547504361755096</c:v>
                </c:pt>
                <c:pt idx="74">
                  <c:v>0.6900910893330251</c:v>
                </c:pt>
                <c:pt idx="75">
                  <c:v>0.69467646262933025</c:v>
                </c:pt>
                <c:pt idx="76">
                  <c:v>0.6992317669310778</c:v>
                </c:pt>
                <c:pt idx="77">
                  <c:v>0.70375758613311945</c:v>
                </c:pt>
                <c:pt idx="78">
                  <c:v>0.70825448547416403</c:v>
                </c:pt>
                <c:pt idx="79">
                  <c:v>0.71272301236078428</c:v>
                </c:pt>
                <c:pt idx="80">
                  <c:v>0.71716369714521133</c:v>
                </c:pt>
                <c:pt idx="81">
                  <c:v>0.721577053860048</c:v>
                </c:pt>
                <c:pt idx="82">
                  <c:v>0.72596358091277846</c:v>
                </c:pt>
                <c:pt idx="83">
                  <c:v>0.73032376174273705</c:v>
                </c:pt>
                <c:pt idx="84">
                  <c:v>0.73465806544297874</c:v>
                </c:pt>
                <c:pt idx="85">
                  <c:v>0.73896694734932367</c:v>
                </c:pt>
                <c:pt idx="86">
                  <c:v>0.74325084959866405</c:v>
                </c:pt>
                <c:pt idx="87">
                  <c:v>0.74751020165847482</c:v>
                </c:pt>
                <c:pt idx="88">
                  <c:v>0.75174542082932017</c:v>
                </c:pt>
                <c:pt idx="89">
                  <c:v>0.75595691272202115</c:v>
                </c:pt>
                <c:pt idx="90">
                  <c:v>0.7601450717110303</c:v>
                </c:pt>
                <c:pt idx="91">
                  <c:v>0.76431028136544465</c:v>
                </c:pt>
                <c:pt idx="92">
                  <c:v>0.76845291485899325</c:v>
                </c:pt>
                <c:pt idx="93">
                  <c:v>0.77257333536023698</c:v>
                </c:pt>
                <c:pt idx="94">
                  <c:v>0.77667189640413725</c:v>
                </c:pt>
                <c:pt idx="95">
                  <c:v>0.78074894224606972</c:v>
                </c:pt>
                <c:pt idx="96">
                  <c:v>0.78480480819928378</c:v>
                </c:pt>
                <c:pt idx="97">
                  <c:v>0.78883982095674698</c:v>
                </c:pt>
                <c:pt idx="98">
                  <c:v>0.79285429889824677</c:v>
                </c:pt>
                <c:pt idx="99">
                  <c:v>0.79684855238356833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5C10-4966-A624-29A50333E347}"/>
            </c:ext>
          </c:extLst>
        </c:ser>
        <c:ser>
          <c:idx val="1"/>
          <c:order val="1"/>
          <c:tx>
            <c:v>EWMA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Foglio1!$AS$3:$AS$102</c:f>
              <c:numCache>
                <c:formatCode>General</c:formatCode>
                <c:ptCount val="100"/>
                <c:pt idx="0">
                  <c:v>7.9684855238356819E-2</c:v>
                </c:pt>
                <c:pt idx="1">
                  <c:v>0.11087275070844101</c:v>
                </c:pt>
                <c:pt idx="2">
                  <c:v>0.1364530536112957</c:v>
                </c:pt>
                <c:pt idx="3">
                  <c:v>0.15403026937551095</c:v>
                </c:pt>
                <c:pt idx="4">
                  <c:v>0.17157197956719941</c:v>
                </c:pt>
                <c:pt idx="5">
                  <c:v>0.18659057571204191</c:v>
                </c:pt>
                <c:pt idx="6">
                  <c:v>0.20200643317241418</c:v>
                </c:pt>
                <c:pt idx="7">
                  <c:v>0.21284989072125005</c:v>
                </c:pt>
                <c:pt idx="8">
                  <c:v>0.22252309814642393</c:v>
                </c:pt>
                <c:pt idx="9">
                  <c:v>0.23269683718245829</c:v>
                </c:pt>
                <c:pt idx="10">
                  <c:v>0.2441216041809961</c:v>
                </c:pt>
                <c:pt idx="11">
                  <c:v>0.26128879627723622</c:v>
                </c:pt>
                <c:pt idx="12">
                  <c:v>0.27067922339584549</c:v>
                </c:pt>
                <c:pt idx="13">
                  <c:v>0.27511104879220993</c:v>
                </c:pt>
                <c:pt idx="14">
                  <c:v>0.28728998778822629</c:v>
                </c:pt>
                <c:pt idx="15">
                  <c:v>0.28977144494558527</c:v>
                </c:pt>
                <c:pt idx="16">
                  <c:v>0.29491027854578805</c:v>
                </c:pt>
                <c:pt idx="17">
                  <c:v>0.30912123898245991</c:v>
                </c:pt>
                <c:pt idx="18">
                  <c:v>0.31137959863480391</c:v>
                </c:pt>
                <c:pt idx="19">
                  <c:v>0.32364135049752513</c:v>
                </c:pt>
                <c:pt idx="20">
                  <c:v>0.46589804153129571</c:v>
                </c:pt>
                <c:pt idx="21">
                  <c:v>0.46346493429672597</c:v>
                </c:pt>
                <c:pt idx="22">
                  <c:v>0.47632178130117669</c:v>
                </c:pt>
                <c:pt idx="23">
                  <c:v>0.4767476518017349</c:v>
                </c:pt>
                <c:pt idx="24">
                  <c:v>0.47654171737732154</c:v>
                </c:pt>
                <c:pt idx="25">
                  <c:v>0.47289264859456392</c:v>
                </c:pt>
                <c:pt idx="26">
                  <c:v>0.46870443947574369</c:v>
                </c:pt>
                <c:pt idx="27">
                  <c:v>0.46548313839413924</c:v>
                </c:pt>
                <c:pt idx="28">
                  <c:v>0.46123476047058753</c:v>
                </c:pt>
                <c:pt idx="29">
                  <c:v>0.4961490320961327</c:v>
                </c:pt>
                <c:pt idx="30">
                  <c:v>0.49714468971587489</c:v>
                </c:pt>
                <c:pt idx="31">
                  <c:v>0.51068296914015177</c:v>
                </c:pt>
                <c:pt idx="32">
                  <c:v>0.52064583321259972</c:v>
                </c:pt>
                <c:pt idx="33">
                  <c:v>0.73028484143965733</c:v>
                </c:pt>
                <c:pt idx="34">
                  <c:v>0.72138018605762255</c:v>
                </c:pt>
                <c:pt idx="35">
                  <c:v>0.74262223151813245</c:v>
                </c:pt>
                <c:pt idx="36">
                  <c:v>0.74698386562300034</c:v>
                </c:pt>
                <c:pt idx="37">
                  <c:v>0.75317988201910957</c:v>
                </c:pt>
                <c:pt idx="38">
                  <c:v>0.75191920062741135</c:v>
                </c:pt>
                <c:pt idx="39">
                  <c:v>0.73893051859405756</c:v>
                </c:pt>
                <c:pt idx="40">
                  <c:v>0.73001368073567352</c:v>
                </c:pt>
                <c:pt idx="41">
                  <c:v>0.7170050499944931</c:v>
                </c:pt>
                <c:pt idx="42">
                  <c:v>0.71164100597097635</c:v>
                </c:pt>
                <c:pt idx="43">
                  <c:v>0.70200291906184564</c:v>
                </c:pt>
                <c:pt idx="44">
                  <c:v>0.68935033393694578</c:v>
                </c:pt>
                <c:pt idx="45">
                  <c:v>0.67834282968725645</c:v>
                </c:pt>
                <c:pt idx="46">
                  <c:v>0.66547310974092722</c:v>
                </c:pt>
                <c:pt idx="47">
                  <c:v>0.6723888450589286</c:v>
                </c:pt>
                <c:pt idx="48">
                  <c:v>0.66207048127381385</c:v>
                </c:pt>
                <c:pt idx="49">
                  <c:v>0.6688694275341982</c:v>
                </c:pt>
                <c:pt idx="50">
                  <c:v>0.6687184130226137</c:v>
                </c:pt>
                <c:pt idx="51">
                  <c:v>0.65780055724627096</c:v>
                </c:pt>
                <c:pt idx="52">
                  <c:v>0.64628776109476005</c:v>
                </c:pt>
                <c:pt idx="53">
                  <c:v>0.64450530702868092</c:v>
                </c:pt>
                <c:pt idx="54">
                  <c:v>0.63076613691255734</c:v>
                </c:pt>
                <c:pt idx="55">
                  <c:v>0.62516587062690587</c:v>
                </c:pt>
                <c:pt idx="56">
                  <c:v>0.61601952515412817</c:v>
                </c:pt>
                <c:pt idx="57">
                  <c:v>0.62379263735359436</c:v>
                </c:pt>
                <c:pt idx="58">
                  <c:v>0.62699952459148234</c:v>
                </c:pt>
                <c:pt idx="59">
                  <c:v>0.63784255981982962</c:v>
                </c:pt>
                <c:pt idx="60">
                  <c:v>0.65166322799365817</c:v>
                </c:pt>
                <c:pt idx="61">
                  <c:v>0.65794459854480392</c:v>
                </c:pt>
                <c:pt idx="62">
                  <c:v>0.66122128770439126</c:v>
                </c:pt>
                <c:pt idx="63">
                  <c:v>0.64838819864605046</c:v>
                </c:pt>
                <c:pt idx="64">
                  <c:v>0.69291751652867517</c:v>
                </c:pt>
                <c:pt idx="65">
                  <c:v>0.69145022658570243</c:v>
                </c:pt>
                <c:pt idx="66">
                  <c:v>0.67678956992792816</c:v>
                </c:pt>
                <c:pt idx="67">
                  <c:v>0.67711952047217461</c:v>
                </c:pt>
                <c:pt idx="68">
                  <c:v>0.6662818271864297</c:v>
                </c:pt>
                <c:pt idx="69">
                  <c:v>0.65426519930103777</c:v>
                </c:pt>
                <c:pt idx="70">
                  <c:v>0.69494775118322971</c:v>
                </c:pt>
                <c:pt idx="71">
                  <c:v>0.68220905369303442</c:v>
                </c:pt>
                <c:pt idx="72">
                  <c:v>0.66628931838741989</c:v>
                </c:pt>
                <c:pt idx="73">
                  <c:v>0.66016837219146951</c:v>
                </c:pt>
                <c:pt idx="74">
                  <c:v>0.64470643373444048</c:v>
                </c:pt>
                <c:pt idx="75">
                  <c:v>0.65463058186859102</c:v>
                </c:pt>
                <c:pt idx="76">
                  <c:v>0.64912565331990446</c:v>
                </c:pt>
                <c:pt idx="77">
                  <c:v>0.64141054950115817</c:v>
                </c:pt>
                <c:pt idx="78">
                  <c:v>0.62723966980580892</c:v>
                </c:pt>
                <c:pt idx="79">
                  <c:v>0.61628257366119132</c:v>
                </c:pt>
                <c:pt idx="80">
                  <c:v>0.61480107955957541</c:v>
                </c:pt>
                <c:pt idx="81">
                  <c:v>0.61087651228430906</c:v>
                </c:pt>
                <c:pt idx="82">
                  <c:v>0.61273549565400232</c:v>
                </c:pt>
                <c:pt idx="83">
                  <c:v>0.6004601386199625</c:v>
                </c:pt>
                <c:pt idx="84">
                  <c:v>0.60269103372831434</c:v>
                </c:pt>
                <c:pt idx="85">
                  <c:v>0.65939024429493631</c:v>
                </c:pt>
                <c:pt idx="86">
                  <c:v>0.64933377502650924</c:v>
                </c:pt>
                <c:pt idx="87">
                  <c:v>0.63872431807196883</c:v>
                </c:pt>
                <c:pt idx="88">
                  <c:v>0.62532963429036414</c:v>
                </c:pt>
                <c:pt idx="89">
                  <c:v>0.61040679335068604</c:v>
                </c:pt>
                <c:pt idx="90">
                  <c:v>0.61170898114365602</c:v>
                </c:pt>
                <c:pt idx="91">
                  <c:v>0.6389070971997094</c:v>
                </c:pt>
                <c:pt idx="92">
                  <c:v>0.65194145530628855</c:v>
                </c:pt>
                <c:pt idx="93">
                  <c:v>0.63724884898738698</c:v>
                </c:pt>
                <c:pt idx="94">
                  <c:v>0.62863983562132064</c:v>
                </c:pt>
                <c:pt idx="95">
                  <c:v>0.62220053277177445</c:v>
                </c:pt>
                <c:pt idx="96">
                  <c:v>0.61635943847266783</c:v>
                </c:pt>
                <c:pt idx="97">
                  <c:v>0.61018215319034252</c:v>
                </c:pt>
                <c:pt idx="98">
                  <c:v>0.59968457321130875</c:v>
                </c:pt>
                <c:pt idx="99">
                  <c:v>0.58803058632376459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5C10-4966-A624-29A50333E347}"/>
            </c:ext>
          </c:extLst>
        </c:ser>
        <c:ser>
          <c:idx val="2"/>
          <c:order val="2"/>
          <c:tx>
            <c:v>Historical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Foglio1!$BE$3:$BE$102</c:f>
              <c:numCache>
                <c:formatCode>General</c:formatCode>
                <c:ptCount val="100"/>
                <c:pt idx="0">
                  <c:v>0.12372351574904807</c:v>
                </c:pt>
                <c:pt idx="1">
                  <c:v>0.174971473956785</c:v>
                </c:pt>
                <c:pt idx="2">
                  <c:v>0.21429541536839941</c:v>
                </c:pt>
                <c:pt idx="3">
                  <c:v>0.24744703149809613</c:v>
                </c:pt>
                <c:pt idx="4">
                  <c:v>0.27665419163013732</c:v>
                </c:pt>
                <c:pt idx="5">
                  <c:v>0.3030594827683662</c:v>
                </c:pt>
                <c:pt idx="6">
                  <c:v>0.32734165400256443</c:v>
                </c:pt>
                <c:pt idx="7">
                  <c:v>0.34994294791357</c:v>
                </c:pt>
                <c:pt idx="8">
                  <c:v>0.37117054724714421</c:v>
                </c:pt>
                <c:pt idx="9">
                  <c:v>0.39124810989070535</c:v>
                </c:pt>
                <c:pt idx="10">
                  <c:v>0.41034447948321956</c:v>
                </c:pt>
                <c:pt idx="11">
                  <c:v>0.42859083073679882</c:v>
                </c:pt>
                <c:pt idx="12">
                  <c:v>0.44609148001386922</c:v>
                </c:pt>
                <c:pt idx="13">
                  <c:v>0.46293100662006775</c:v>
                </c:pt>
                <c:pt idx="14">
                  <c:v>0.47917911603029423</c:v>
                </c:pt>
                <c:pt idx="15">
                  <c:v>0.49489406299619226</c:v>
                </c:pt>
                <c:pt idx="16">
                  <c:v>0.51012512380609532</c:v>
                </c:pt>
                <c:pt idx="17">
                  <c:v>0.52491442187035497</c:v>
                </c:pt>
                <c:pt idx="18">
                  <c:v>0.53929830208966356</c:v>
                </c:pt>
                <c:pt idx="19">
                  <c:v>0.55330838326027465</c:v>
                </c:pt>
                <c:pt idx="20">
                  <c:v>0.56697237616607377</c:v>
                </c:pt>
                <c:pt idx="21">
                  <c:v>0.58031472813009732</c:v>
                </c:pt>
                <c:pt idx="22">
                  <c:v>0.59335713700436243</c:v>
                </c:pt>
                <c:pt idx="23">
                  <c:v>0.60611896553673239</c:v>
                </c:pt>
                <c:pt idx="24">
                  <c:v>0.61861757874524037</c:v>
                </c:pt>
                <c:pt idx="25">
                  <c:v>0.63086862109470032</c:v>
                </c:pt>
                <c:pt idx="26">
                  <c:v>0.64288624610519829</c:v>
                </c:pt>
                <c:pt idx="27">
                  <c:v>0.65468330800512886</c:v>
                </c:pt>
                <c:pt idx="28">
                  <c:v>0.66627152282672519</c:v>
                </c:pt>
                <c:pt idx="29">
                  <c:v>0.67766160469599301</c:v>
                </c:pt>
                <c:pt idx="30">
                  <c:v>0.68886338183158868</c:v>
                </c:pt>
                <c:pt idx="31">
                  <c:v>0.69988589582714</c:v>
                </c:pt>
                <c:pt idx="32">
                  <c:v>0.71073748707034101</c:v>
                </c:pt>
                <c:pt idx="33">
                  <c:v>0.72142586859383417</c:v>
                </c:pt>
                <c:pt idx="34">
                  <c:v>0.73195819021695019</c:v>
                </c:pt>
                <c:pt idx="35">
                  <c:v>0.74234109449428842</c:v>
                </c:pt>
                <c:pt idx="36">
                  <c:v>0.75258076571507115</c:v>
                </c:pt>
                <c:pt idx="37">
                  <c:v>0.76268297297998455</c:v>
                </c:pt>
                <c:pt idx="38">
                  <c:v>0.7726531082076179</c:v>
                </c:pt>
                <c:pt idx="39">
                  <c:v>0.78249621978141071</c:v>
                </c:pt>
                <c:pt idx="40">
                  <c:v>0.7922170424331344</c:v>
                </c:pt>
                <c:pt idx="41">
                  <c:v>0.80182002386496165</c:v>
                </c:pt>
                <c:pt idx="42">
                  <c:v>0.811309348534893</c:v>
                </c:pt>
                <c:pt idx="43">
                  <c:v>0.82068895896643912</c:v>
                </c:pt>
                <c:pt idx="44">
                  <c:v>0.82996257489041192</c:v>
                </c:pt>
                <c:pt idx="45">
                  <c:v>0.83913371048244001</c:v>
                </c:pt>
                <c:pt idx="46">
                  <c:v>0.84820568992275236</c:v>
                </c:pt>
                <c:pt idx="47">
                  <c:v>0.85718166147359764</c:v>
                </c:pt>
                <c:pt idx="48">
                  <c:v>0.86606461024333647</c:v>
                </c:pt>
                <c:pt idx="49">
                  <c:v>0.87485736978392503</c:v>
                </c:pt>
                <c:pt idx="50">
                  <c:v>0.88356263264952095</c:v>
                </c:pt>
                <c:pt idx="51">
                  <c:v>0.89218296002773845</c:v>
                </c:pt>
                <c:pt idx="52">
                  <c:v>0.9007207905411988</c:v>
                </c:pt>
                <c:pt idx="53">
                  <c:v>0.90917844830509875</c:v>
                </c:pt>
                <c:pt idx="54">
                  <c:v>0.91755815031624666</c:v>
                </c:pt>
                <c:pt idx="55">
                  <c:v>0.92586201324013551</c:v>
                </c:pt>
                <c:pt idx="56">
                  <c:v>0.93409205965492603</c:v>
                </c:pt>
                <c:pt idx="57">
                  <c:v>0.94225022380453005</c:v>
                </c:pt>
                <c:pt idx="58">
                  <c:v>0.95033835690715529</c:v>
                </c:pt>
                <c:pt idx="59">
                  <c:v>0.95835823206058846</c:v>
                </c:pt>
                <c:pt idx="60">
                  <c:v>0.96631154878103442</c:v>
                </c:pt>
                <c:pt idx="61">
                  <c:v>0.97419993720842879</c:v>
                </c:pt>
                <c:pt idx="62">
                  <c:v>0.9820249620076934</c:v>
                </c:pt>
                <c:pt idx="63">
                  <c:v>0.98978812599238453</c:v>
                </c:pt>
                <c:pt idx="64">
                  <c:v>0.99749087349450039</c:v>
                </c:pt>
                <c:pt idx="65">
                  <c:v>1.0051345935018485</c:v>
                </c:pt>
                <c:pt idx="66">
                  <c:v>1.0127206225822754</c:v>
                </c:pt>
                <c:pt idx="67">
                  <c:v>1.0202502476121906</c:v>
                </c:pt>
                <c:pt idx="68">
                  <c:v>1.0277247083251628</c:v>
                </c:pt>
                <c:pt idx="69">
                  <c:v>1.0351451996948766</c:v>
                </c:pt>
                <c:pt idx="70">
                  <c:v>1.042512874165423</c:v>
                </c:pt>
                <c:pt idx="71">
                  <c:v>1.0498288437407099</c:v>
                </c:pt>
                <c:pt idx="72">
                  <c:v>1.0570941819437192</c:v>
                </c:pt>
                <c:pt idx="73">
                  <c:v>1.0643099256553825</c:v>
                </c:pt>
                <c:pt idx="74">
                  <c:v>1.0714770768419972</c:v>
                </c:pt>
                <c:pt idx="75">
                  <c:v>1.0785966041793271</c:v>
                </c:pt>
                <c:pt idx="76">
                  <c:v>1.0856694445808452</c:v>
                </c:pt>
                <c:pt idx="77">
                  <c:v>1.0926965046369399</c:v>
                </c:pt>
                <c:pt idx="78">
                  <c:v>1.0996786619713463</c:v>
                </c:pt>
                <c:pt idx="79">
                  <c:v>1.1066167665205493</c:v>
                </c:pt>
                <c:pt idx="80">
                  <c:v>1.1135116417414326</c:v>
                </c:pt>
                <c:pt idx="81">
                  <c:v>1.1203640857520405</c:v>
                </c:pt>
                <c:pt idx="82">
                  <c:v>1.127174872409916</c:v>
                </c:pt>
                <c:pt idx="83">
                  <c:v>1.1339447523321475</c:v>
                </c:pt>
                <c:pt idx="84">
                  <c:v>1.1406744538609253</c:v>
                </c:pt>
                <c:pt idx="85">
                  <c:v>1.1473646839781262</c:v>
                </c:pt>
                <c:pt idx="86">
                  <c:v>1.1540161291721751</c:v>
                </c:pt>
                <c:pt idx="87">
                  <c:v>1.1606294562601946</c:v>
                </c:pt>
                <c:pt idx="88">
                  <c:v>1.1672053131682274</c:v>
                </c:pt>
                <c:pt idx="89">
                  <c:v>1.1737443296721159</c:v>
                </c:pt>
                <c:pt idx="90">
                  <c:v>1.180247118101438</c:v>
                </c:pt>
                <c:pt idx="91">
                  <c:v>1.1867142740087249</c:v>
                </c:pt>
                <c:pt idx="92">
                  <c:v>1.1931463768060313</c:v>
                </c:pt>
                <c:pt idx="93">
                  <c:v>1.1995439903707845</c:v>
                </c:pt>
                <c:pt idx="94">
                  <c:v>1.2059076636227044</c:v>
                </c:pt>
                <c:pt idx="95">
                  <c:v>1.2122379310734648</c:v>
                </c:pt>
                <c:pt idx="96">
                  <c:v>1.2185353133506551</c:v>
                </c:pt>
                <c:pt idx="97">
                  <c:v>1.2248003176974949</c:v>
                </c:pt>
                <c:pt idx="98">
                  <c:v>1.2310334384496586</c:v>
                </c:pt>
                <c:pt idx="99">
                  <c:v>1.2372351574904807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5C10-4966-A624-29A50333E347}"/>
            </c:ext>
          </c:extLst>
        </c:ser>
        <c:ser>
          <c:idx val="3"/>
          <c:order val="3"/>
          <c:tx>
            <c:v>Monte Carlo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Foglio2!$Q$4:$Q$103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Foglio2!$S$4:$S$103</c:f>
              <c:numCache>
                <c:formatCode>General</c:formatCode>
                <c:ptCount val="100"/>
                <c:pt idx="0">
                  <c:v>7.9502334601453395E-2</c:v>
                </c:pt>
                <c:pt idx="1">
                  <c:v>0.11243327983369919</c:v>
                </c:pt>
                <c:pt idx="2">
                  <c:v>0.13770208285005844</c:v>
                </c:pt>
                <c:pt idx="3">
                  <c:v>0.15900466920290679</c:v>
                </c:pt>
                <c:pt idx="4">
                  <c:v>0.17777262453878345</c:v>
                </c:pt>
                <c:pt idx="5">
                  <c:v>0.19474015313357623</c:v>
                </c:pt>
                <c:pt idx="6">
                  <c:v>0.21034340600449108</c:v>
                </c:pt>
                <c:pt idx="7">
                  <c:v>0.22486655966739838</c:v>
                </c:pt>
                <c:pt idx="8">
                  <c:v>0.23850700380436018</c:v>
                </c:pt>
                <c:pt idx="9">
                  <c:v>0.25140845664140765</c:v>
                </c:pt>
                <c:pt idx="10">
                  <c:v>0.26367941383031024</c:v>
                </c:pt>
                <c:pt idx="11">
                  <c:v>0.27540416570011689</c:v>
                </c:pt>
                <c:pt idx="12">
                  <c:v>0.2866497439246351</c:v>
                </c:pt>
                <c:pt idx="13">
                  <c:v>0.29747049752730159</c:v>
                </c:pt>
                <c:pt idx="14">
                  <c:v>0.3079112178960387</c:v>
                </c:pt>
                <c:pt idx="15">
                  <c:v>0.31800933840581358</c:v>
                </c:pt>
                <c:pt idx="16">
                  <c:v>0.32779652304499007</c:v>
                </c:pt>
                <c:pt idx="17">
                  <c:v>0.33729983950109754</c:v>
                </c:pt>
                <c:pt idx="18">
                  <c:v>0.34654264230329235</c:v>
                </c:pt>
                <c:pt idx="19">
                  <c:v>0.3555452490775669</c:v>
                </c:pt>
                <c:pt idx="20">
                  <c:v>0.36432546623686701</c:v>
                </c:pt>
                <c:pt idx="21">
                  <c:v>0.37289900315741259</c:v>
                </c:pt>
                <c:pt idx="22">
                  <c:v>0.38127980245860571</c:v>
                </c:pt>
                <c:pt idx="23">
                  <c:v>0.38948030626715247</c:v>
                </c:pt>
                <c:pt idx="24">
                  <c:v>0.39751167300726697</c:v>
                </c:pt>
                <c:pt idx="25">
                  <c:v>0.4053839555089937</c:v>
                </c:pt>
                <c:pt idx="26">
                  <c:v>0.41310624855017536</c:v>
                </c:pt>
                <c:pt idx="27">
                  <c:v>0.42068681200898217</c:v>
                </c:pt>
                <c:pt idx="28">
                  <c:v>0.42813317438077858</c:v>
                </c:pt>
                <c:pt idx="29">
                  <c:v>0.43545222035539516</c:v>
                </c:pt>
                <c:pt idx="30">
                  <c:v>0.44265026535576035</c:v>
                </c:pt>
                <c:pt idx="31">
                  <c:v>0.44973311933479676</c:v>
                </c:pt>
                <c:pt idx="32">
                  <c:v>0.45670614166407703</c:v>
                </c:pt>
                <c:pt idx="33">
                  <c:v>0.46357428858896982</c:v>
                </c:pt>
                <c:pt idx="34">
                  <c:v>0.47034215444487953</c:v>
                </c:pt>
                <c:pt idx="35">
                  <c:v>0.47701400760872037</c:v>
                </c:pt>
                <c:pt idx="36">
                  <c:v>0.48359382198495232</c:v>
                </c:pt>
                <c:pt idx="37">
                  <c:v>0.49008530468592426</c:v>
                </c:pt>
                <c:pt idx="38">
                  <c:v>0.4964919204540762</c:v>
                </c:pt>
                <c:pt idx="39">
                  <c:v>0.5028169132828153</c:v>
                </c:pt>
                <c:pt idx="40">
                  <c:v>0.50906332561906242</c:v>
                </c:pt>
                <c:pt idx="41">
                  <c:v>0.51523401547007852</c:v>
                </c:pt>
                <c:pt idx="42">
                  <c:v>0.52133167168751837</c:v>
                </c:pt>
                <c:pt idx="43">
                  <c:v>0.52735882766062048</c:v>
                </c:pt>
                <c:pt idx="44">
                  <c:v>0.5333178736163503</c:v>
                </c:pt>
                <c:pt idx="45">
                  <c:v>0.53921106769589477</c:v>
                </c:pt>
                <c:pt idx="46">
                  <c:v>0.54504054595307705</c:v>
                </c:pt>
                <c:pt idx="47">
                  <c:v>0.55080833140023377</c:v>
                </c:pt>
                <c:pt idx="48">
                  <c:v>0.55651634221017376</c:v>
                </c:pt>
                <c:pt idx="49">
                  <c:v>0.56216639916849598</c:v>
                </c:pt>
                <c:pt idx="50">
                  <c:v>0.56776023245834517</c:v>
                </c:pt>
                <c:pt idx="51">
                  <c:v>0.57329948784927021</c:v>
                </c:pt>
                <c:pt idx="52">
                  <c:v>0.57878573235292963</c:v>
                </c:pt>
                <c:pt idx="53">
                  <c:v>0.58422045940072875</c:v>
                </c:pt>
                <c:pt idx="54">
                  <c:v>0.58960509359187185</c:v>
                </c:pt>
                <c:pt idx="55">
                  <c:v>0.59494099505460318</c:v>
                </c:pt>
                <c:pt idx="56">
                  <c:v>0.60022946345847006</c:v>
                </c:pt>
                <c:pt idx="57">
                  <c:v>0.60547174171114237</c:v>
                </c:pt>
                <c:pt idx="58">
                  <c:v>0.61066901936958107</c:v>
                </c:pt>
                <c:pt idx="59">
                  <c:v>0.61582243579207741</c:v>
                </c:pt>
                <c:pt idx="60">
                  <c:v>0.62093308305482375</c:v>
                </c:pt>
                <c:pt idx="61">
                  <c:v>0.62600200865416566</c:v>
                </c:pt>
                <c:pt idx="62">
                  <c:v>0.63103021801347325</c:v>
                </c:pt>
                <c:pt idx="63">
                  <c:v>0.63601867681162716</c:v>
                </c:pt>
                <c:pt idx="64">
                  <c:v>0.64096831314839153</c:v>
                </c:pt>
                <c:pt idx="65">
                  <c:v>0.64588001956042573</c:v>
                </c:pt>
                <c:pt idx="66">
                  <c:v>0.65075465490033757</c:v>
                </c:pt>
                <c:pt idx="67">
                  <c:v>0.65559304608998015</c:v>
                </c:pt>
                <c:pt idx="68">
                  <c:v>0.66039598975813008</c:v>
                </c:pt>
                <c:pt idx="69">
                  <c:v>0.6651642537717295</c:v>
                </c:pt>
                <c:pt idx="70">
                  <c:v>0.66989857866902758</c:v>
                </c:pt>
                <c:pt idx="71">
                  <c:v>0.67459967900219509</c:v>
                </c:pt>
                <c:pt idx="72">
                  <c:v>0.6792682445963053</c:v>
                </c:pt>
                <c:pt idx="73">
                  <c:v>0.68390494173095984</c:v>
                </c:pt>
                <c:pt idx="74">
                  <c:v>0.68851041425029236</c:v>
                </c:pt>
                <c:pt idx="75">
                  <c:v>0.6930852846065847</c:v>
                </c:pt>
                <c:pt idx="76">
                  <c:v>0.69763015484228608</c:v>
                </c:pt>
                <c:pt idx="77">
                  <c:v>0.70214560751481847</c:v>
                </c:pt>
                <c:pt idx="78">
                  <c:v>0.70663220656819403</c:v>
                </c:pt>
                <c:pt idx="79">
                  <c:v>0.71109049815513381</c:v>
                </c:pt>
                <c:pt idx="80">
                  <c:v>0.71552101141308055</c:v>
                </c:pt>
                <c:pt idx="81">
                  <c:v>0.71992425919722924</c:v>
                </c:pt>
                <c:pt idx="82">
                  <c:v>0.7243007387734467</c:v>
                </c:pt>
                <c:pt idx="83">
                  <c:v>0.72865093247373403</c:v>
                </c:pt>
                <c:pt idx="84">
                  <c:v>0.73297530831667412</c:v>
                </c:pt>
                <c:pt idx="85">
                  <c:v>0.73727432059512632</c:v>
                </c:pt>
                <c:pt idx="86">
                  <c:v>0.74154841043325459</c:v>
                </c:pt>
                <c:pt idx="87">
                  <c:v>0.74579800631482518</c:v>
                </c:pt>
                <c:pt idx="88">
                  <c:v>0.75002352458456212</c:v>
                </c:pt>
                <c:pt idx="89">
                  <c:v>0.75422536992422284</c:v>
                </c:pt>
                <c:pt idx="90">
                  <c:v>0.75840393580493259</c:v>
                </c:pt>
                <c:pt idx="91">
                  <c:v>0.76255960491721142</c:v>
                </c:pt>
                <c:pt idx="92">
                  <c:v>0.76669274958002254</c:v>
                </c:pt>
                <c:pt idx="93">
                  <c:v>0.7708037321300778</c:v>
                </c:pt>
                <c:pt idx="94">
                  <c:v>0.77489290529255594</c:v>
                </c:pt>
                <c:pt idx="95">
                  <c:v>0.77896061253430493</c:v>
                </c:pt>
                <c:pt idx="96">
                  <c:v>0.78300718840052863</c:v>
                </c:pt>
                <c:pt idx="97">
                  <c:v>0.7870329588358943</c:v>
                </c:pt>
                <c:pt idx="98">
                  <c:v>0.7910382414909306</c:v>
                </c:pt>
                <c:pt idx="99">
                  <c:v>0.79502334601453395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5C10-4966-A624-29A50333E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560080"/>
        <c:axId val="571567296"/>
      </c:scatterChart>
      <c:valAx>
        <c:axId val="57156008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[d]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571567296"/>
        <c:crosses val="autoZero"/>
        <c:crossBetween val="midCat"/>
      </c:valAx>
      <c:valAx>
        <c:axId val="57156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57156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it-IT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99,50%</a:t>
            </a:r>
            <a:r>
              <a:rPr lang="it-IT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VaR for portfolio</a:t>
            </a:r>
            <a:endParaRPr lang="it-IT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Normal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Foglio1!$AH$3:$AH$102</c:f>
              <c:numCache>
                <c:formatCode>General</c:formatCode>
                <c:ptCount val="100"/>
                <c:pt idx="0">
                  <c:v>8.8234732409854341E-2</c:v>
                </c:pt>
                <c:pt idx="1">
                  <c:v>0.1247827552463769</c:v>
                </c:pt>
                <c:pt idx="2">
                  <c:v>0.15282703952611199</c:v>
                </c:pt>
                <c:pt idx="3">
                  <c:v>0.17646946481970868</c:v>
                </c:pt>
                <c:pt idx="4">
                  <c:v>0.19729885964493815</c:v>
                </c:pt>
                <c:pt idx="5">
                  <c:v>0.21613007199515663</c:v>
                </c:pt>
                <c:pt idx="6">
                  <c:v>0.23344715895480544</c:v>
                </c:pt>
                <c:pt idx="7">
                  <c:v>0.2495655104927538</c:v>
                </c:pt>
                <c:pt idx="8">
                  <c:v>0.26470419722956301</c:v>
                </c:pt>
                <c:pt idx="9">
                  <c:v>0.27902272315061727</c:v>
                </c:pt>
                <c:pt idx="10">
                  <c:v>0.29264150088089791</c:v>
                </c:pt>
                <c:pt idx="11">
                  <c:v>0.30565407905222397</c:v>
                </c:pt>
                <c:pt idx="12">
                  <c:v>0.31813485198057412</c:v>
                </c:pt>
                <c:pt idx="13">
                  <c:v>0.33014413829135358</c:v>
                </c:pt>
                <c:pt idx="14">
                  <c:v>0.34173164918043369</c:v>
                </c:pt>
                <c:pt idx="15">
                  <c:v>0.35293892963941736</c:v>
                </c:pt>
                <c:pt idx="16">
                  <c:v>0.36380112157393935</c:v>
                </c:pt>
                <c:pt idx="17">
                  <c:v>0.37434826573913066</c:v>
                </c:pt>
                <c:pt idx="18">
                  <c:v>0.38460628188490814</c:v>
                </c:pt>
                <c:pt idx="19">
                  <c:v>0.3945977192898763</c:v>
                </c:pt>
                <c:pt idx="20">
                  <c:v>0.40434234019233078</c:v>
                </c:pt>
                <c:pt idx="21">
                  <c:v>0.41385757945898394</c:v>
                </c:pt>
                <c:pt idx="22">
                  <c:v>0.42315891114224191</c:v>
                </c:pt>
                <c:pt idx="23">
                  <c:v>0.43226014399031326</c:v>
                </c:pt>
                <c:pt idx="24">
                  <c:v>0.44117366204927172</c:v>
                </c:pt>
                <c:pt idx="25">
                  <c:v>0.44991062233448498</c:v>
                </c:pt>
                <c:pt idx="26">
                  <c:v>0.45848111857833601</c:v>
                </c:pt>
                <c:pt idx="27">
                  <c:v>0.46689431790961089</c:v>
                </c:pt>
                <c:pt idx="28">
                  <c:v>0.47515857574047782</c:v>
                </c:pt>
                <c:pt idx="29">
                  <c:v>0.48328153296309384</c:v>
                </c:pt>
                <c:pt idx="30">
                  <c:v>0.49127019867543009</c:v>
                </c:pt>
                <c:pt idx="31">
                  <c:v>0.4991310209855076</c:v>
                </c:pt>
                <c:pt idx="32">
                  <c:v>0.50686994792892759</c:v>
                </c:pt>
                <c:pt idx="33">
                  <c:v>0.51449248013640825</c:v>
                </c:pt>
                <c:pt idx="34">
                  <c:v>0.52200371657714373</c:v>
                </c:pt>
                <c:pt idx="35">
                  <c:v>0.52940839445912602</c:v>
                </c:pt>
                <c:pt idx="36">
                  <c:v>0.53671092417355193</c:v>
                </c:pt>
                <c:pt idx="37">
                  <c:v>0.54391542001552662</c:v>
                </c:pt>
                <c:pt idx="38">
                  <c:v>0.55102572728875865</c:v>
                </c:pt>
                <c:pt idx="39">
                  <c:v>0.55804544630123454</c:v>
                </c:pt>
                <c:pt idx="40">
                  <c:v>0.56497795367694004</c:v>
                </c:pt>
                <c:pt idx="41">
                  <c:v>0.57182642134167005</c:v>
                </c:pt>
                <c:pt idx="42">
                  <c:v>0.57859383348585713</c:v>
                </c:pt>
                <c:pt idx="43">
                  <c:v>0.58528300176179582</c:v>
                </c:pt>
                <c:pt idx="44">
                  <c:v>0.5918965789348144</c:v>
                </c:pt>
                <c:pt idx="45">
                  <c:v>0.59843707117638989</c:v>
                </c:pt>
                <c:pt idx="46">
                  <c:v>0.60490684916077297</c:v>
                </c:pt>
                <c:pt idx="47">
                  <c:v>0.61130815810444794</c:v>
                </c:pt>
                <c:pt idx="48">
                  <c:v>0.61764312686898037</c:v>
                </c:pt>
                <c:pt idx="49">
                  <c:v>0.62391377623188449</c:v>
                </c:pt>
                <c:pt idx="50">
                  <c:v>0.63012202641660497</c:v>
                </c:pt>
                <c:pt idx="51">
                  <c:v>0.63626970396114824</c:v>
                </c:pt>
                <c:pt idx="52">
                  <c:v>0.64235854799500081</c:v>
                </c:pt>
                <c:pt idx="53">
                  <c:v>0.64839021598546998</c:v>
                </c:pt>
                <c:pt idx="54">
                  <c:v>0.65436628900725236</c:v>
                </c:pt>
                <c:pt idx="55">
                  <c:v>0.66028827658270717</c:v>
                </c:pt>
                <c:pt idx="56">
                  <c:v>0.66615762113481836</c:v>
                </c:pt>
                <c:pt idx="57">
                  <c:v>0.6719757020900673</c:v>
                </c:pt>
                <c:pt idx="58">
                  <c:v>0.67774383966427709</c:v>
                </c:pt>
                <c:pt idx="59">
                  <c:v>0.68346329836086739</c:v>
                </c:pt>
                <c:pt idx="60">
                  <c:v>0.6891352902077752</c:v>
                </c:pt>
                <c:pt idx="61">
                  <c:v>0.69476097775651824</c:v>
                </c:pt>
                <c:pt idx="62">
                  <c:v>0.70034147686441639</c:v>
                </c:pt>
                <c:pt idx="63">
                  <c:v>0.70587785927883473</c:v>
                </c:pt>
                <c:pt idx="64">
                  <c:v>0.71137115504039727</c:v>
                </c:pt>
                <c:pt idx="65">
                  <c:v>0.71682235472043387</c:v>
                </c:pt>
                <c:pt idx="66">
                  <c:v>0.72223241150642503</c:v>
                </c:pt>
                <c:pt idx="67">
                  <c:v>0.72760224314787869</c:v>
                </c:pt>
                <c:pt idx="68">
                  <c:v>0.7329327337738869</c:v>
                </c:pt>
                <c:pt idx="69">
                  <c:v>0.73822473559255786</c:v>
                </c:pt>
                <c:pt idx="70">
                  <c:v>0.7434790704815708</c:v>
                </c:pt>
                <c:pt idx="71">
                  <c:v>0.74869653147826132</c:v>
                </c:pt>
                <c:pt idx="72">
                  <c:v>0.75387788417688562</c:v>
                </c:pt>
                <c:pt idx="73">
                  <c:v>0.75902386804003497</c:v>
                </c:pt>
                <c:pt idx="74">
                  <c:v>0.76413519763056004</c:v>
                </c:pt>
                <c:pt idx="75">
                  <c:v>0.76921256376981628</c:v>
                </c:pt>
                <c:pt idx="76">
                  <c:v>0.77425663462754535</c:v>
                </c:pt>
                <c:pt idx="77">
                  <c:v>0.77926805674826105</c:v>
                </c:pt>
                <c:pt idx="78">
                  <c:v>0.78424745601860224</c:v>
                </c:pt>
                <c:pt idx="79">
                  <c:v>0.78919543857975261</c:v>
                </c:pt>
                <c:pt idx="80">
                  <c:v>0.79411259168868897</c:v>
                </c:pt>
                <c:pt idx="81">
                  <c:v>0.79899948453172687</c:v>
                </c:pt>
                <c:pt idx="82">
                  <c:v>0.80385666899354868</c:v>
                </c:pt>
                <c:pt idx="83">
                  <c:v>0.80868468038466157</c:v>
                </c:pt>
                <c:pt idx="84">
                  <c:v>0.81348403812999359</c:v>
                </c:pt>
                <c:pt idx="85">
                  <c:v>0.81825524642113945</c:v>
                </c:pt>
                <c:pt idx="86">
                  <c:v>0.82299879483457217</c:v>
                </c:pt>
                <c:pt idx="87">
                  <c:v>0.82771515891796787</c:v>
                </c:pt>
                <c:pt idx="88">
                  <c:v>0.83240480074662915</c:v>
                </c:pt>
                <c:pt idx="89">
                  <c:v>0.8370681694518517</c:v>
                </c:pt>
                <c:pt idx="90">
                  <c:v>0.84170570172294346</c:v>
                </c:pt>
                <c:pt idx="91">
                  <c:v>0.84631782228448382</c:v>
                </c:pt>
                <c:pt idx="92">
                  <c:v>0.85090494435030151</c:v>
                </c:pt>
                <c:pt idx="93">
                  <c:v>0.85546747005554136</c:v>
                </c:pt>
                <c:pt idx="94">
                  <c:v>0.86000579086810047</c:v>
                </c:pt>
                <c:pt idx="95">
                  <c:v>0.86452028798062652</c:v>
                </c:pt>
                <c:pt idx="96">
                  <c:v>0.86901133268418551</c:v>
                </c:pt>
                <c:pt idx="97">
                  <c:v>0.87347928672463826</c:v>
                </c:pt>
                <c:pt idx="98">
                  <c:v>0.87792450264269384</c:v>
                </c:pt>
                <c:pt idx="99">
                  <c:v>0.88234732409854344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8253-4232-B4AE-ADD96EFC95CF}"/>
            </c:ext>
          </c:extLst>
        </c:ser>
        <c:ser>
          <c:idx val="1"/>
          <c:order val="1"/>
          <c:tx>
            <c:v>EWMA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Foglio1!$AT$3:$AT$102</c:f>
              <c:numCache>
                <c:formatCode>General</c:formatCode>
                <c:ptCount val="100"/>
                <c:pt idx="0">
                  <c:v>8.8234732409854341E-2</c:v>
                </c:pt>
                <c:pt idx="1">
                  <c:v>0.12276896859561279</c:v>
                </c:pt>
                <c:pt idx="2">
                  <c:v>0.15109393919190683</c:v>
                </c:pt>
                <c:pt idx="3">
                  <c:v>0.17055712231279754</c:v>
                </c:pt>
                <c:pt idx="4">
                  <c:v>0.18998099025037529</c:v>
                </c:pt>
                <c:pt idx="5">
                  <c:v>0.20661102374981463</c:v>
                </c:pt>
                <c:pt idx="6">
                  <c:v>0.2236809431694543</c:v>
                </c:pt>
                <c:pt idx="7">
                  <c:v>0.23568786182868029</c:v>
                </c:pt>
                <c:pt idx="8">
                  <c:v>0.2463989670462548</c:v>
                </c:pt>
                <c:pt idx="9">
                  <c:v>0.25766430898315124</c:v>
                </c:pt>
                <c:pt idx="10">
                  <c:v>0.27031490935063091</c:v>
                </c:pt>
                <c:pt idx="11">
                  <c:v>0.28932407484775519</c:v>
                </c:pt>
                <c:pt idx="12">
                  <c:v>0.29972205852415507</c:v>
                </c:pt>
                <c:pt idx="13">
                  <c:v>0.30462940166691055</c:v>
                </c:pt>
                <c:pt idx="14">
                  <c:v>0.31811509377408748</c:v>
                </c:pt>
                <c:pt idx="15">
                  <c:v>0.32086280169940345</c:v>
                </c:pt>
                <c:pt idx="16">
                  <c:v>0.32655301229533618</c:v>
                </c:pt>
                <c:pt idx="17">
                  <c:v>0.34228875389474106</c:v>
                </c:pt>
                <c:pt idx="18">
                  <c:v>0.34478942681450386</c:v>
                </c:pt>
                <c:pt idx="19">
                  <c:v>0.35836681728910508</c:v>
                </c:pt>
                <c:pt idx="20">
                  <c:v>0.51588710178143471</c:v>
                </c:pt>
                <c:pt idx="21">
                  <c:v>0.51319293153886392</c:v>
                </c:pt>
                <c:pt idx="22">
                  <c:v>0.52742926856525141</c:v>
                </c:pt>
                <c:pt idx="23">
                  <c:v>0.52790083332552618</c:v>
                </c:pt>
                <c:pt idx="24">
                  <c:v>0.52767280293282814</c:v>
                </c:pt>
                <c:pt idx="25">
                  <c:v>0.52363220316479608</c:v>
                </c:pt>
                <c:pt idx="26">
                  <c:v>0.51899461538515823</c:v>
                </c:pt>
                <c:pt idx="27">
                  <c:v>0.51542768114029158</c:v>
                </c:pt>
                <c:pt idx="28">
                  <c:v>0.51072346867558627</c:v>
                </c:pt>
                <c:pt idx="29">
                  <c:v>0.54938390678455895</c:v>
                </c:pt>
                <c:pt idx="30">
                  <c:v>0.55048639462101168</c:v>
                </c:pt>
                <c:pt idx="31">
                  <c:v>0.56547727913373036</c:v>
                </c:pt>
                <c:pt idx="32">
                  <c:v>0.57650912003798593</c:v>
                </c:pt>
                <c:pt idx="33">
                  <c:v>0.80864158408339737</c:v>
                </c:pt>
                <c:pt idx="34">
                  <c:v>0.79878149357453487</c:v>
                </c:pt>
                <c:pt idx="35">
                  <c:v>0.82230272846213814</c:v>
                </c:pt>
                <c:pt idx="36">
                  <c:v>0.82713234905894462</c:v>
                </c:pt>
                <c:pt idx="37">
                  <c:v>0.83399317408124585</c:v>
                </c:pt>
                <c:pt idx="38">
                  <c:v>0.83259722644580314</c:v>
                </c:pt>
                <c:pt idx="39">
                  <c:v>0.81821490900114535</c:v>
                </c:pt>
                <c:pt idx="40">
                  <c:v>0.80834132888327803</c:v>
                </c:pt>
                <c:pt idx="41">
                  <c:v>0.79393692231149882</c:v>
                </c:pt>
                <c:pt idx="42">
                  <c:v>0.78799733708374209</c:v>
                </c:pt>
                <c:pt idx="43">
                  <c:v>0.77732512067792359</c:v>
                </c:pt>
                <c:pt idx="44">
                  <c:v>0.7633149620417683</c:v>
                </c:pt>
                <c:pt idx="45">
                  <c:v>0.75112639510434398</c:v>
                </c:pt>
                <c:pt idx="46">
                  <c:v>0.73687580391913832</c:v>
                </c:pt>
                <c:pt idx="47">
                  <c:v>0.74453357092362049</c:v>
                </c:pt>
                <c:pt idx="48">
                  <c:v>0.7331080865607037</c:v>
                </c:pt>
                <c:pt idx="49">
                  <c:v>0.74063653349280323</c:v>
                </c:pt>
                <c:pt idx="50">
                  <c:v>0.74046931570744345</c:v>
                </c:pt>
                <c:pt idx="51">
                  <c:v>0.7283800161782743</c:v>
                </c:pt>
                <c:pt idx="52">
                  <c:v>0.7156319414697343</c:v>
                </c:pt>
                <c:pt idx="53">
                  <c:v>0.71365823696738051</c:v>
                </c:pt>
                <c:pt idx="54">
                  <c:v>0.69844490696755279</c:v>
                </c:pt>
                <c:pt idx="55">
                  <c:v>0.69224375374138081</c:v>
                </c:pt>
                <c:pt idx="56">
                  <c:v>0.68211604072860543</c:v>
                </c:pt>
                <c:pt idx="57">
                  <c:v>0.69072317784217752</c:v>
                </c:pt>
                <c:pt idx="58">
                  <c:v>0.69427415169357276</c:v>
                </c:pt>
                <c:pt idx="59">
                  <c:v>0.70628060271895299</c:v>
                </c:pt>
                <c:pt idx="60">
                  <c:v>0.72158417520327811</c:v>
                </c:pt>
                <c:pt idx="61">
                  <c:v>0.7285395125517572</c:v>
                </c:pt>
                <c:pt idx="62">
                  <c:v>0.73216777780142894</c:v>
                </c:pt>
                <c:pt idx="63">
                  <c:v>0.71795774785700006</c:v>
                </c:pt>
                <c:pt idx="64">
                  <c:v>0.76726488954677341</c:v>
                </c:pt>
                <c:pt idx="65">
                  <c:v>0.7656401650605632</c:v>
                </c:pt>
                <c:pt idx="66">
                  <c:v>0.74940647657255566</c:v>
                </c:pt>
                <c:pt idx="67">
                  <c:v>0.74977182953571264</c:v>
                </c:pt>
                <c:pt idx="68">
                  <c:v>0.73777129362274185</c:v>
                </c:pt>
                <c:pt idx="69">
                  <c:v>0.72446532798140661</c:v>
                </c:pt>
                <c:pt idx="70">
                  <c:v>0.7695129605376535</c:v>
                </c:pt>
                <c:pt idx="71">
                  <c:v>0.75540745001202958</c:v>
                </c:pt>
                <c:pt idx="72">
                  <c:v>0.73777958860066239</c:v>
                </c:pt>
                <c:pt idx="73">
                  <c:v>0.73100188852102632</c:v>
                </c:pt>
                <c:pt idx="74">
                  <c:v>0.71388094379178391</c:v>
                </c:pt>
                <c:pt idx="75">
                  <c:v>0.72486991468710937</c:v>
                </c:pt>
                <c:pt idx="76">
                  <c:v>0.71877432856882117</c:v>
                </c:pt>
                <c:pt idx="77">
                  <c:v>0.71023142391115368</c:v>
                </c:pt>
                <c:pt idx="78">
                  <c:v>0.69454006356179698</c:v>
                </c:pt>
                <c:pt idx="79">
                  <c:v>0.68240731332440929</c:v>
                </c:pt>
                <c:pt idx="80">
                  <c:v>0.68076686062819936</c:v>
                </c:pt>
                <c:pt idx="81">
                  <c:v>0.67642120244356962</c:v>
                </c:pt>
                <c:pt idx="82">
                  <c:v>0.67847964754820855</c:v>
                </c:pt>
                <c:pt idx="83">
                  <c:v>0.6648871921199585</c:v>
                </c:pt>
                <c:pt idx="84">
                  <c:v>0.6673574536562451</c:v>
                </c:pt>
                <c:pt idx="85">
                  <c:v>0.73014027050683927</c:v>
                </c:pt>
                <c:pt idx="86">
                  <c:v>0.71900478093064113</c:v>
                </c:pt>
                <c:pt idx="87">
                  <c:v>0.70725697022561351</c:v>
                </c:pt>
                <c:pt idx="88">
                  <c:v>0.6924250886133646</c:v>
                </c:pt>
                <c:pt idx="89">
                  <c:v>0.67590108448273389</c:v>
                </c:pt>
                <c:pt idx="90">
                  <c:v>0.67734299199597969</c:v>
                </c:pt>
                <c:pt idx="91">
                  <c:v>0.70745936084774685</c:v>
                </c:pt>
                <c:pt idx="92">
                  <c:v>0.72189225523185596</c:v>
                </c:pt>
                <c:pt idx="93">
                  <c:v>0.70562318900749288</c:v>
                </c:pt>
                <c:pt idx="94">
                  <c:v>0.69609046176094724</c:v>
                </c:pt>
                <c:pt idx="95">
                  <c:v>0.68896024658848853</c:v>
                </c:pt>
                <c:pt idx="96">
                  <c:v>0.6824924254332545</c:v>
                </c:pt>
                <c:pt idx="97">
                  <c:v>0.67565234130089435</c:v>
                </c:pt>
                <c:pt idx="98">
                  <c:v>0.6640284115387024</c:v>
                </c:pt>
                <c:pt idx="99">
                  <c:v>0.65112399687352474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B-8253-4232-B4AE-ADD96EFC95CF}"/>
            </c:ext>
          </c:extLst>
        </c:ser>
        <c:ser>
          <c:idx val="2"/>
          <c:order val="2"/>
          <c:tx>
            <c:v>Historical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Foglio1!$Y$3:$Y$102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Foglio1!$BF$3:$BF$102</c:f>
              <c:numCache>
                <c:formatCode>General</c:formatCode>
                <c:ptCount val="100"/>
                <c:pt idx="0">
                  <c:v>0.14415093653736835</c:v>
                </c:pt>
                <c:pt idx="1">
                  <c:v>0.20386020947992967</c:v>
                </c:pt>
                <c:pt idx="2">
                  <c:v>0.24967674604135881</c:v>
                </c:pt>
                <c:pt idx="3">
                  <c:v>0.2883018730747367</c:v>
                </c:pt>
                <c:pt idx="4">
                  <c:v>0.32233129311781378</c:v>
                </c:pt>
                <c:pt idx="5">
                  <c:v>0.35309624046087262</c:v>
                </c:pt>
                <c:pt idx="6">
                  <c:v>0.38138752933493092</c:v>
                </c:pt>
                <c:pt idx="7">
                  <c:v>0.40772041895985933</c:v>
                </c:pt>
                <c:pt idx="8">
                  <c:v>0.43245280961210508</c:v>
                </c:pt>
                <c:pt idx="9">
                  <c:v>0.45584528630446974</c:v>
                </c:pt>
                <c:pt idx="10">
                  <c:v>0.47809456967278385</c:v>
                </c:pt>
                <c:pt idx="11">
                  <c:v>0.49935349208271762</c:v>
                </c:pt>
                <c:pt idx="12">
                  <c:v>0.51974359309163698</c:v>
                </c:pt>
                <c:pt idx="13">
                  <c:v>0.53936341650542596</c:v>
                </c:pt>
                <c:pt idx="14">
                  <c:v>0.55829417654942992</c:v>
                </c:pt>
                <c:pt idx="15">
                  <c:v>0.57660374614947341</c:v>
                </c:pt>
                <c:pt idx="16">
                  <c:v>0.59434953737527785</c:v>
                </c:pt>
                <c:pt idx="17">
                  <c:v>0.61158062843978889</c:v>
                </c:pt>
                <c:pt idx="18">
                  <c:v>0.6283393649831337</c:v>
                </c:pt>
                <c:pt idx="19">
                  <c:v>0.64466258623562755</c:v>
                </c:pt>
                <c:pt idx="20">
                  <c:v>0.66058257818126598</c:v>
                </c:pt>
                <c:pt idx="21">
                  <c:v>0.67612782452817954</c:v>
                </c:pt>
                <c:pt idx="22">
                  <c:v>0.6913236055609624</c:v>
                </c:pt>
                <c:pt idx="23">
                  <c:v>0.70619248092174525</c:v>
                </c:pt>
                <c:pt idx="24">
                  <c:v>0.72075468268684173</c:v>
                </c:pt>
                <c:pt idx="25">
                  <c:v>0.73502843830671627</c:v>
                </c:pt>
                <c:pt idx="26">
                  <c:v>0.74903023812407654</c:v>
                </c:pt>
                <c:pt idx="27">
                  <c:v>0.76277505866986184</c:v>
                </c:pt>
                <c:pt idx="28">
                  <c:v>0.77627655035651533</c:v>
                </c:pt>
                <c:pt idx="29">
                  <c:v>0.78954719627012293</c:v>
                </c:pt>
                <c:pt idx="30">
                  <c:v>0.80259844732133157</c:v>
                </c:pt>
                <c:pt idx="31">
                  <c:v>0.81544083791971866</c:v>
                </c:pt>
                <c:pt idx="32">
                  <c:v>0.82808408549604018</c:v>
                </c:pt>
                <c:pt idx="33">
                  <c:v>0.84053717654629267</c:v>
                </c:pt>
                <c:pt idx="34">
                  <c:v>0.85280844136360068</c:v>
                </c:pt>
                <c:pt idx="35">
                  <c:v>0.86490561922421016</c:v>
                </c:pt>
                <c:pt idx="36">
                  <c:v>0.87683591547690076</c:v>
                </c:pt>
                <c:pt idx="37">
                  <c:v>0.88860605173204565</c:v>
                </c:pt>
                <c:pt idx="38">
                  <c:v>0.90022231014311993</c:v>
                </c:pt>
                <c:pt idx="39">
                  <c:v>0.91169057260893949</c:v>
                </c:pt>
                <c:pt idx="40">
                  <c:v>0.92301635559106765</c:v>
                </c:pt>
                <c:pt idx="41">
                  <c:v>0.93420484113133173</c:v>
                </c:pt>
                <c:pt idx="42">
                  <c:v>0.94526090456435208</c:v>
                </c:pt>
                <c:pt idx="43">
                  <c:v>0.95618913934556771</c:v>
                </c:pt>
                <c:pt idx="44">
                  <c:v>0.96699387935344139</c:v>
                </c:pt>
                <c:pt idx="45">
                  <c:v>0.97767921897298105</c:v>
                </c:pt>
                <c:pt idx="46">
                  <c:v>0.98824903122452823</c:v>
                </c:pt>
                <c:pt idx="47">
                  <c:v>0.99870698416543524</c:v>
                </c:pt>
                <c:pt idx="48">
                  <c:v>1.0090565557615785</c:v>
                </c:pt>
                <c:pt idx="49">
                  <c:v>1.0193010473996482</c:v>
                </c:pt>
                <c:pt idx="50">
                  <c:v>1.0294435961890387</c:v>
                </c:pt>
                <c:pt idx="51">
                  <c:v>1.039487186183274</c:v>
                </c:pt>
                <c:pt idx="52">
                  <c:v>1.0494346586347436</c:v>
                </c:pt>
                <c:pt idx="53">
                  <c:v>1.0592887213826179</c:v>
                </c:pt>
                <c:pt idx="54">
                  <c:v>1.069051957461854</c:v>
                </c:pt>
                <c:pt idx="55">
                  <c:v>1.0787268330108519</c:v>
                </c:pt>
                <c:pt idx="56">
                  <c:v>1.0883157045463521</c:v>
                </c:pt>
                <c:pt idx="57">
                  <c:v>1.0978208256663851</c:v>
                </c:pt>
                <c:pt idx="58">
                  <c:v>1.1072443532352845</c:v>
                </c:pt>
                <c:pt idx="59">
                  <c:v>1.1165883530988598</c:v>
                </c:pt>
                <c:pt idx="60">
                  <c:v>1.1258548053726218</c:v>
                </c:pt>
                <c:pt idx="61">
                  <c:v>1.1350456093414152</c:v>
                </c:pt>
                <c:pt idx="62">
                  <c:v>1.1441625880047928</c:v>
                </c:pt>
                <c:pt idx="63">
                  <c:v>1.1532074922989468</c:v>
                </c:pt>
                <c:pt idx="64">
                  <c:v>1.1621820050228904</c:v>
                </c:pt>
                <c:pt idx="65">
                  <c:v>1.1710877444938217</c:v>
                </c:pt>
                <c:pt idx="66">
                  <c:v>1.1799262679541578</c:v>
                </c:pt>
                <c:pt idx="67">
                  <c:v>1.1886990747505557</c:v>
                </c:pt>
                <c:pt idx="68">
                  <c:v>1.197407609303293</c:v>
                </c:pt>
                <c:pt idx="69">
                  <c:v>1.2060532638826644</c:v>
                </c:pt>
                <c:pt idx="70">
                  <c:v>1.214637381207506</c:v>
                </c:pt>
                <c:pt idx="71">
                  <c:v>1.2231612568795778</c:v>
                </c:pt>
                <c:pt idx="72">
                  <c:v>1.2316261416663048</c:v>
                </c:pt>
                <c:pt idx="73">
                  <c:v>1.240033243643262</c:v>
                </c:pt>
                <c:pt idx="74">
                  <c:v>1.2483837302067944</c:v>
                </c:pt>
                <c:pt idx="75">
                  <c:v>1.2566787299662674</c:v>
                </c:pt>
                <c:pt idx="76">
                  <c:v>1.2649193345246292</c:v>
                </c:pt>
                <c:pt idx="77">
                  <c:v>1.2731066001552389</c:v>
                </c:pt>
                <c:pt idx="78">
                  <c:v>1.2812415493822511</c:v>
                </c:pt>
                <c:pt idx="79">
                  <c:v>1.2893251724712551</c:v>
                </c:pt>
                <c:pt idx="80">
                  <c:v>1.2973584288363151</c:v>
                </c:pt>
                <c:pt idx="81">
                  <c:v>1.3053422483690753</c:v>
                </c:pt>
                <c:pt idx="82">
                  <c:v>1.3132775326951396</c:v>
                </c:pt>
                <c:pt idx="83">
                  <c:v>1.321165156362532</c:v>
                </c:pt>
                <c:pt idx="84">
                  <c:v>1.329005967966673</c:v>
                </c:pt>
                <c:pt idx="85">
                  <c:v>1.3368007912159665</c:v>
                </c:pt>
                <c:pt idx="86">
                  <c:v>1.3445504259417849</c:v>
                </c:pt>
                <c:pt idx="87">
                  <c:v>1.3522556490563591</c:v>
                </c:pt>
                <c:pt idx="88">
                  <c:v>1.3599172154618218</c:v>
                </c:pt>
                <c:pt idx="89">
                  <c:v>1.3675358589134092</c:v>
                </c:pt>
                <c:pt idx="90">
                  <c:v>1.3751122928396198</c:v>
                </c:pt>
                <c:pt idx="91">
                  <c:v>1.3826472111219248</c:v>
                </c:pt>
                <c:pt idx="92">
                  <c:v>1.3901412888364395</c:v>
                </c:pt>
                <c:pt idx="93">
                  <c:v>1.3975951829598003</c:v>
                </c:pt>
                <c:pt idx="94">
                  <c:v>1.4050095330413377</c:v>
                </c:pt>
                <c:pt idx="95">
                  <c:v>1.4123849618434905</c:v>
                </c:pt>
                <c:pt idx="96">
                  <c:v>1.4197220759522753</c:v>
                </c:pt>
                <c:pt idx="97">
                  <c:v>1.4270214663595076</c:v>
                </c:pt>
                <c:pt idx="98">
                  <c:v>1.4342837090183516</c:v>
                </c:pt>
                <c:pt idx="99">
                  <c:v>1.4415093653736835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C-8253-4232-B4AE-ADD96EFC95CF}"/>
            </c:ext>
          </c:extLst>
        </c:ser>
        <c:ser>
          <c:idx val="3"/>
          <c:order val="3"/>
          <c:tx>
            <c:v>Monte Carlo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Foglio2!$Q$4:$Q$103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Foglio2!$T$4:$T$103</c:f>
              <c:numCache>
                <c:formatCode>General</c:formatCode>
                <c:ptCount val="100"/>
                <c:pt idx="0">
                  <c:v>8.5217877270988618E-2</c:v>
                </c:pt>
                <c:pt idx="1">
                  <c:v>0.12051627779327803</c:v>
                </c:pt>
                <c:pt idx="2">
                  <c:v>0.1476016931465213</c:v>
                </c:pt>
                <c:pt idx="3">
                  <c:v>0.17043575454197724</c:v>
                </c:pt>
                <c:pt idx="4">
                  <c:v>0.19055296647616482</c:v>
                </c:pt>
                <c:pt idx="5">
                  <c:v>0.20874031627704234</c:v>
                </c:pt>
                <c:pt idx="6">
                  <c:v>0.22546531051585952</c:v>
                </c:pt>
                <c:pt idx="7">
                  <c:v>0.24103255558655606</c:v>
                </c:pt>
                <c:pt idx="8">
                  <c:v>0.25565363181296585</c:v>
                </c:pt>
                <c:pt idx="9">
                  <c:v>0.269482589541018</c:v>
                </c:pt>
                <c:pt idx="10">
                  <c:v>0.28263572433842482</c:v>
                </c:pt>
                <c:pt idx="11">
                  <c:v>0.2952033862930426</c:v>
                </c:pt>
                <c:pt idx="12">
                  <c:v>0.30725742608674672</c:v>
                </c:pt>
                <c:pt idx="13">
                  <c:v>0.31885609997618974</c:v>
                </c:pt>
                <c:pt idx="14">
                  <c:v>0.33004741946968646</c:v>
                </c:pt>
                <c:pt idx="15">
                  <c:v>0.34087150908395447</c:v>
                </c:pt>
                <c:pt idx="16">
                  <c:v>0.35136230917920852</c:v>
                </c:pt>
                <c:pt idx="17">
                  <c:v>0.36154883337983401</c:v>
                </c:pt>
                <c:pt idx="18">
                  <c:v>0.3714561152072911</c:v>
                </c:pt>
                <c:pt idx="19">
                  <c:v>0.38110593295232964</c:v>
                </c:pt>
                <c:pt idx="20">
                  <c:v>0.39051737315776214</c:v>
                </c:pt>
                <c:pt idx="21">
                  <c:v>0.39970727457054384</c:v>
                </c:pt>
                <c:pt idx="22">
                  <c:v>0.40869058216600168</c:v>
                </c:pt>
                <c:pt idx="23">
                  <c:v>0.41748063255408469</c:v>
                </c:pt>
                <c:pt idx="24">
                  <c:v>0.42608938635494309</c:v>
                </c:pt>
                <c:pt idx="25">
                  <c:v>0.43452761911172599</c:v>
                </c:pt>
                <c:pt idx="26">
                  <c:v>0.44280507943956393</c:v>
                </c:pt>
                <c:pt idx="27">
                  <c:v>0.45093062103171905</c:v>
                </c:pt>
                <c:pt idx="28">
                  <c:v>0.45891231361843521</c:v>
                </c:pt>
                <c:pt idx="29">
                  <c:v>0.46675753684027255</c:v>
                </c:pt>
                <c:pt idx="30">
                  <c:v>0.47447306014543289</c:v>
                </c:pt>
                <c:pt idx="31">
                  <c:v>0.48206511117311213</c:v>
                </c:pt>
                <c:pt idx="32">
                  <c:v>0.48953943458818328</c:v>
                </c:pt>
                <c:pt idx="33">
                  <c:v>0.49690134294796534</c:v>
                </c:pt>
                <c:pt idx="34">
                  <c:v>0.50415576088156</c:v>
                </c:pt>
                <c:pt idx="35">
                  <c:v>0.51130726362593171</c:v>
                </c:pt>
                <c:pt idx="36">
                  <c:v>0.5183601107755218</c:v>
                </c:pt>
                <c:pt idx="37">
                  <c:v>0.52531827595257385</c:v>
                </c:pt>
                <c:pt idx="38">
                  <c:v>0.53218547298508423</c:v>
                </c:pt>
                <c:pt idx="39">
                  <c:v>0.53896517908203601</c:v>
                </c:pt>
                <c:pt idx="40">
                  <c:v>0.54566065541644504</c:v>
                </c:pt>
                <c:pt idx="41">
                  <c:v>0.55227496546202215</c:v>
                </c:pt>
                <c:pt idx="42">
                  <c:v>0.55881099137602053</c:v>
                </c:pt>
                <c:pt idx="43">
                  <c:v>0.56527144867684964</c:v>
                </c:pt>
                <c:pt idx="44">
                  <c:v>0.57165889942849446</c:v>
                </c:pt>
                <c:pt idx="45">
                  <c:v>0.57797576411331542</c:v>
                </c:pt>
                <c:pt idx="46">
                  <c:v>0.58422433234926463</c:v>
                </c:pt>
                <c:pt idx="47">
                  <c:v>0.5904067725860852</c:v>
                </c:pt>
                <c:pt idx="48">
                  <c:v>0.59652514089692033</c:v>
                </c:pt>
                <c:pt idx="49">
                  <c:v>0.60258138896639013</c:v>
                </c:pt>
                <c:pt idx="50">
                  <c:v>0.60857737136311374</c:v>
                </c:pt>
                <c:pt idx="51">
                  <c:v>0.61451485217349344</c:v>
                </c:pt>
                <c:pt idx="52">
                  <c:v>0.62039551106401769</c:v>
                </c:pt>
                <c:pt idx="53">
                  <c:v>0.62622094883112711</c:v>
                </c:pt>
                <c:pt idx="54">
                  <c:v>0.63199269249060963</c:v>
                </c:pt>
                <c:pt idx="55">
                  <c:v>0.63771219995237949</c:v>
                </c:pt>
                <c:pt idx="56">
                  <c:v>0.64338086432118646</c:v>
                </c:pt>
                <c:pt idx="57">
                  <c:v>0.64900001785920636</c:v>
                </c:pt>
                <c:pt idx="58">
                  <c:v>0.65457093564244306</c:v>
                </c:pt>
                <c:pt idx="59">
                  <c:v>0.66009483893937293</c:v>
                </c:pt>
                <c:pt idx="60">
                  <c:v>0.66557289833719191</c:v>
                </c:pt>
                <c:pt idx="61">
                  <c:v>0.67100623663833647</c:v>
                </c:pt>
                <c:pt idx="62">
                  <c:v>0.6763959315475786</c:v>
                </c:pt>
                <c:pt idx="63">
                  <c:v>0.68174301816790894</c:v>
                </c:pt>
                <c:pt idx="64">
                  <c:v>0.68704849132158285</c:v>
                </c:pt>
                <c:pt idx="65">
                  <c:v>0.69231330771106547</c:v>
                </c:pt>
                <c:pt idx="66">
                  <c:v>0.69753838793317302</c:v>
                </c:pt>
                <c:pt idx="67">
                  <c:v>0.70272461835841704</c:v>
                </c:pt>
                <c:pt idx="68">
                  <c:v>0.70787285288641788</c:v>
                </c:pt>
                <c:pt idx="69">
                  <c:v>0.71298391458722932</c:v>
                </c:pt>
                <c:pt idx="70">
                  <c:v>0.71805859723751153</c:v>
                </c:pt>
                <c:pt idx="71">
                  <c:v>0.72309766675966802</c:v>
                </c:pt>
                <c:pt idx="72">
                  <c:v>0.72810186257133636</c:v>
                </c:pt>
                <c:pt idx="73">
                  <c:v>0.733071898851963</c:v>
                </c:pt>
                <c:pt idx="74">
                  <c:v>0.73800846573260659</c:v>
                </c:pt>
                <c:pt idx="75">
                  <c:v>0.74291223041458221</c:v>
                </c:pt>
                <c:pt idx="76">
                  <c:v>0.74778383822207772</c:v>
                </c:pt>
                <c:pt idx="77">
                  <c:v>0.7526239135934466</c:v>
                </c:pt>
                <c:pt idx="78">
                  <c:v>0.75743306101548602</c:v>
                </c:pt>
                <c:pt idx="79">
                  <c:v>0.76221186590465928</c:v>
                </c:pt>
                <c:pt idx="80">
                  <c:v>0.76696089543889756</c:v>
                </c:pt>
                <c:pt idx="81">
                  <c:v>0.77168069934332872</c:v>
                </c:pt>
                <c:pt idx="82">
                  <c:v>0.77637181063301242</c:v>
                </c:pt>
                <c:pt idx="83">
                  <c:v>0.78103474631552428</c:v>
                </c:pt>
                <c:pt idx="84">
                  <c:v>0.78567000805600862</c:v>
                </c:pt>
                <c:pt idx="85">
                  <c:v>0.79027808280712297</c:v>
                </c:pt>
                <c:pt idx="86">
                  <c:v>0.7948594434061127</c:v>
                </c:pt>
                <c:pt idx="87">
                  <c:v>0.79941454914108767</c:v>
                </c:pt>
                <c:pt idx="88">
                  <c:v>0.80394384628842186</c:v>
                </c:pt>
                <c:pt idx="89">
                  <c:v>0.80844776862305401</c:v>
                </c:pt>
                <c:pt idx="90">
                  <c:v>0.81292673790334158</c:v>
                </c:pt>
                <c:pt idx="91">
                  <c:v>0.81738116433200336</c:v>
                </c:pt>
                <c:pt idx="92">
                  <c:v>0.82181144699457365</c:v>
                </c:pt>
                <c:pt idx="93">
                  <c:v>0.82621797427669674</c:v>
                </c:pt>
                <c:pt idx="94">
                  <c:v>0.83060112426149613</c:v>
                </c:pt>
                <c:pt idx="95">
                  <c:v>0.83496126510816937</c:v>
                </c:pt>
                <c:pt idx="96">
                  <c:v>0.83929875541287913</c:v>
                </c:pt>
                <c:pt idx="97">
                  <c:v>0.84361394455294614</c:v>
                </c:pt>
                <c:pt idx="98">
                  <c:v>0.84790717301527441</c:v>
                </c:pt>
                <c:pt idx="99">
                  <c:v>0.85217877270988618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D-8253-4232-B4AE-ADD96EFC9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238704"/>
        <c:axId val="534243296"/>
      </c:scatterChart>
      <c:valAx>
        <c:axId val="53423870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[d]</a:t>
                </a:r>
              </a:p>
            </c:rich>
          </c:tx>
          <c:layout>
            <c:manualLayout>
              <c:xMode val="edge"/>
              <c:yMode val="edge"/>
              <c:x val="0.47173731408573938"/>
              <c:y val="0.772822251385243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534243296"/>
        <c:crosses val="autoZero"/>
        <c:crossBetween val="midCat"/>
      </c:valAx>
      <c:valAx>
        <c:axId val="53424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t-IT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t-IT"/>
          </a:p>
        </c:txPr>
        <c:crossAx val="534238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of BABA daily returns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lang="it-IT" sz="14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Histogram of BABA daily returns</a:t>
          </a:r>
        </a:p>
      </cx:txPr>
    </cx:title>
    <cx:plotArea>
      <cx:plotAreaRegion>
        <cx:series layoutId="clusteredColumn" uniqueId="{00000001-B887-406B-A4A8-73B78B0CE39B}">
          <cx:tx>
            <cx:txData>
              <cx:f/>
              <cx:v>BABA Daily Returns</cx:v>
            </cx:txData>
          </cx:tx>
          <cx:dataId val="0"/>
          <cx:layoutPr>
            <cx:binning intervalClosed="r">
              <cx:binCount val="25"/>
            </cx:binning>
          </cx:layoutPr>
        </cx:series>
      </cx:plotAreaRegion>
      <cx:axis id="0">
        <cx:catScaling gapWidth="0"/>
        <cx:tickLabels/>
        <cx:numFmt formatCode="0,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it-IT" sz="9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txData>
              <cx:v>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it-IT" sz="9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Counts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it-IT" sz="9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of TWTR daily returns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lang="it-IT" sz="14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Histogram of TWTR daily returns</a:t>
          </a:r>
        </a:p>
      </cx:txPr>
    </cx:title>
    <cx:plotArea>
      <cx:plotAreaRegion>
        <cx:series layoutId="clusteredColumn" uniqueId="{00000008-D745-4F69-80C5-F60867CAC1B6}">
          <cx:tx>
            <cx:txData>
              <cx:f/>
              <cx:v>TWTR Daily Returns</cx:v>
            </cx:txData>
          </cx:tx>
          <cx:dataId val="0"/>
          <cx:layoutPr>
            <cx:binning intervalClosed="r">
              <cx:binCount val="25"/>
            </cx:binning>
          </cx:layoutPr>
        </cx:series>
      </cx:plotAreaRegion>
      <cx:axis id="0">
        <cx:catScaling gapWidth="0"/>
        <cx:tickLabels/>
        <cx:numFmt formatCode="0,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it-IT" sz="9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txData>
              <cx:v>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it-IT" sz="9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Counts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it-IT" sz="9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Histogram of portfolio daily returns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lang="it-IT" sz="14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Histogram of portfolio daily returns</a:t>
          </a:r>
        </a:p>
      </cx:txPr>
    </cx:title>
    <cx:plotArea>
      <cx:plotAreaRegion>
        <cx:series layoutId="clusteredColumn" uniqueId="{0000000A-515C-4816-8335-3917E868F163}">
          <cx:tx>
            <cx:txData>
              <cx:f/>
              <cx:v>Portfolio Daily Returns</cx:v>
            </cx:txData>
          </cx:tx>
          <cx:dataId val="0"/>
          <cx:layoutPr>
            <cx:binning intervalClosed="r">
              <cx:binCount val="25"/>
            </cx:binning>
          </cx:layoutPr>
        </cx:series>
      </cx:plotAreaRegion>
      <cx:axis id="0">
        <cx:catScaling gapWidth="0"/>
        <cx:tickLabels/>
        <cx:numFmt formatCode="0,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it-IT" sz="9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txData>
              <cx:v>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it-IT" sz="9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Counts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it-IT" sz="9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Portfolio Monte Carlo Simulation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lang="it-IT" sz="14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Portfolio Monte Carlo Simulation</a:t>
          </a:r>
        </a:p>
      </cx:txPr>
    </cx:title>
    <cx:plotArea>
      <cx:plotAreaRegion>
        <cx:series layoutId="clusteredColumn" uniqueId="{00000001-F53A-4635-B0CF-3C69AD59CFE3}">
          <cx:tx>
            <cx:txData>
              <cx:f/>
              <cx:v>Monte Carlo</cx:v>
            </cx:txData>
          </cx:tx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title>
          <cx:tx>
            <cx:txData>
              <cx:v>Seed values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it-IT" sz="9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Seed values</a:t>
              </a:r>
            </a:p>
          </cx:txPr>
        </cx:title>
        <cx:tickLabels/>
        <cx:numFmt formatCode="0,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it-IT" sz="9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txData>
              <cx:v>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it-IT" sz="9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Counts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it-IT" sz="900" b="0" i="0" u="none" strike="noStrike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microsoft.com/office/2014/relationships/chartEx" Target="../charts/chartEx3.xml"/><Relationship Id="rId7" Type="http://schemas.openxmlformats.org/officeDocument/2006/relationships/chart" Target="../charts/chart4.xml"/><Relationship Id="rId12" Type="http://schemas.openxmlformats.org/officeDocument/2006/relationships/chart" Target="../charts/chart9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3.xml"/><Relationship Id="rId11" Type="http://schemas.openxmlformats.org/officeDocument/2006/relationships/chart" Target="../charts/chart8.xml"/><Relationship Id="rId5" Type="http://schemas.openxmlformats.org/officeDocument/2006/relationships/chart" Target="../charts/chart2.xml"/><Relationship Id="rId10" Type="http://schemas.openxmlformats.org/officeDocument/2006/relationships/chart" Target="../charts/chart7.xml"/><Relationship Id="rId4" Type="http://schemas.openxmlformats.org/officeDocument/2006/relationships/chart" Target="../charts/chart1.xml"/><Relationship Id="rId9" Type="http://schemas.openxmlformats.org/officeDocument/2006/relationships/chart" Target="../charts/chart6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441960</xdr:colOff>
      <xdr:row>5</xdr:row>
      <xdr:rowOff>76200</xdr:rowOff>
    </xdr:from>
    <xdr:to>
      <xdr:col>7</xdr:col>
      <xdr:colOff>449580</xdr:colOff>
      <xdr:row>19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6E99B987-EE21-C28E-7D2D-4CECEE8EC6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960" y="10210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8</xdr:col>
      <xdr:colOff>312420</xdr:colOff>
      <xdr:row>4</xdr:row>
      <xdr:rowOff>38100</xdr:rowOff>
    </xdr:from>
    <xdr:to>
      <xdr:col>15</xdr:col>
      <xdr:colOff>38100</xdr:colOff>
      <xdr:row>18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E557B2EE-35B4-A213-39E7-AA38402A1C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9280" y="7924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15</xdr:col>
      <xdr:colOff>365760</xdr:colOff>
      <xdr:row>3</xdr:row>
      <xdr:rowOff>167640</xdr:rowOff>
    </xdr:from>
    <xdr:to>
      <xdr:col>21</xdr:col>
      <xdr:colOff>0</xdr:colOff>
      <xdr:row>18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fico 3">
              <a:extLst>
                <a:ext uri="{FF2B5EF4-FFF2-40B4-BE49-F238E27FC236}">
                  <a16:creationId xmlns:a16="http://schemas.microsoft.com/office/drawing/2014/main" id="{79B07E17-FC67-EF46-21D7-87B6392985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68940" y="7315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25</xdr:col>
      <xdr:colOff>106680</xdr:colOff>
      <xdr:row>5</xdr:row>
      <xdr:rowOff>91440</xdr:rowOff>
    </xdr:from>
    <xdr:to>
      <xdr:col>32</xdr:col>
      <xdr:colOff>411480</xdr:colOff>
      <xdr:row>19</xdr:row>
      <xdr:rowOff>167640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357E518-B0BD-EA38-C7F4-43614D3EA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586740</xdr:colOff>
      <xdr:row>5</xdr:row>
      <xdr:rowOff>99060</xdr:rowOff>
    </xdr:from>
    <xdr:to>
      <xdr:col>40</xdr:col>
      <xdr:colOff>281940</xdr:colOff>
      <xdr:row>19</xdr:row>
      <xdr:rowOff>175260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12C4F83-871F-B573-0D72-0C906426FD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449580</xdr:colOff>
      <xdr:row>5</xdr:row>
      <xdr:rowOff>83820</xdr:rowOff>
    </xdr:from>
    <xdr:to>
      <xdr:col>48</xdr:col>
      <xdr:colOff>144780</xdr:colOff>
      <xdr:row>19</xdr:row>
      <xdr:rowOff>160020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46428900-B665-AEDD-30F5-439B1A052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83820</xdr:colOff>
      <xdr:row>21</xdr:row>
      <xdr:rowOff>0</xdr:rowOff>
    </xdr:from>
    <xdr:to>
      <xdr:col>32</xdr:col>
      <xdr:colOff>388620</xdr:colOff>
      <xdr:row>35</xdr:row>
      <xdr:rowOff>76200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A15451BE-6EB6-279D-195A-36604847DB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32</xdr:col>
      <xdr:colOff>601980</xdr:colOff>
      <xdr:row>20</xdr:row>
      <xdr:rowOff>175260</xdr:rowOff>
    </xdr:from>
    <xdr:to>
      <xdr:col>40</xdr:col>
      <xdr:colOff>297180</xdr:colOff>
      <xdr:row>35</xdr:row>
      <xdr:rowOff>60960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F61EC818-CEE7-382D-A108-7D473F532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40</xdr:col>
      <xdr:colOff>518160</xdr:colOff>
      <xdr:row>20</xdr:row>
      <xdr:rowOff>129540</xdr:rowOff>
    </xdr:from>
    <xdr:to>
      <xdr:col>48</xdr:col>
      <xdr:colOff>213360</xdr:colOff>
      <xdr:row>35</xdr:row>
      <xdr:rowOff>15240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387E5048-3C56-C438-FB5B-B8F2763B14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114300</xdr:colOff>
      <xdr:row>36</xdr:row>
      <xdr:rowOff>68580</xdr:rowOff>
    </xdr:from>
    <xdr:to>
      <xdr:col>32</xdr:col>
      <xdr:colOff>419100</xdr:colOff>
      <xdr:row>50</xdr:row>
      <xdr:rowOff>144780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73ABB8B9-0B83-7BD0-93CE-97C9E9DE55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33</xdr:col>
      <xdr:colOff>182880</xdr:colOff>
      <xdr:row>36</xdr:row>
      <xdr:rowOff>137160</xdr:rowOff>
    </xdr:from>
    <xdr:to>
      <xdr:col>40</xdr:col>
      <xdr:colOff>487680</xdr:colOff>
      <xdr:row>51</xdr:row>
      <xdr:rowOff>22860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22AD1CCE-E68A-1C96-10A9-E9535C0F69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41</xdr:col>
      <xdr:colOff>30480</xdr:colOff>
      <xdr:row>36</xdr:row>
      <xdr:rowOff>91440</xdr:rowOff>
    </xdr:from>
    <xdr:to>
      <xdr:col>48</xdr:col>
      <xdr:colOff>335280</xdr:colOff>
      <xdr:row>50</xdr:row>
      <xdr:rowOff>167640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621B2C00-F22C-8761-ED80-EBCE4F888A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198120</xdr:colOff>
      <xdr:row>5</xdr:row>
      <xdr:rowOff>167640</xdr:rowOff>
    </xdr:from>
    <xdr:to>
      <xdr:col>21</xdr:col>
      <xdr:colOff>15240</xdr:colOff>
      <xdr:row>21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fico 3">
              <a:extLst>
                <a:ext uri="{FF2B5EF4-FFF2-40B4-BE49-F238E27FC236}">
                  <a16:creationId xmlns:a16="http://schemas.microsoft.com/office/drawing/2014/main" id="{D2C69801-A213-577D-5929-95F762A9220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7700" y="1082040"/>
              <a:ext cx="4815840" cy="2788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3DF4-651D-45A9-AD36-C60678E6EB17}">
  <sheetPr codeName="Foglio1"/>
  <dimension ref="A1:BN126"/>
  <sheetViews>
    <sheetView topLeftCell="AD16" workbookViewId="0">
      <selection activeCell="J2" sqref="J2"/>
    </sheetView>
  </sheetViews>
  <sheetFormatPr defaultRowHeight="14.4" x14ac:dyDescent="0.3"/>
  <cols>
    <col min="1" max="1" width="11.6640625" customWidth="1"/>
    <col min="6" max="6" width="9.5546875" customWidth="1"/>
    <col min="7" max="7" width="9.77734375" customWidth="1"/>
    <col min="8" max="8" width="11.5546875" customWidth="1"/>
    <col min="9" max="9" width="10.88671875" customWidth="1"/>
    <col min="10" max="10" width="12.77734375" customWidth="1"/>
    <col min="13" max="13" width="9.77734375" customWidth="1"/>
    <col min="14" max="14" width="10.5546875" customWidth="1"/>
    <col min="16" max="16" width="11.21875" customWidth="1"/>
    <col min="17" max="17" width="11.77734375" customWidth="1"/>
    <col min="18" max="18" width="10.44140625" customWidth="1"/>
    <col min="19" max="19" width="14.6640625" customWidth="1"/>
    <col min="20" max="20" width="15" customWidth="1"/>
    <col min="22" max="22" width="15.6640625" customWidth="1"/>
    <col min="23" max="23" width="10.109375" customWidth="1"/>
    <col min="50" max="50" width="9.109375" style="10" bestFit="1" customWidth="1"/>
    <col min="51" max="55" width="8.88671875" style="10"/>
    <col min="56" max="56" width="9.109375" style="10" bestFit="1" customWidth="1"/>
    <col min="57" max="58" width="8.88671875" style="10"/>
    <col min="60" max="62" width="9.109375" style="10" bestFit="1" customWidth="1"/>
  </cols>
  <sheetData>
    <row r="1" spans="1:66" x14ac:dyDescent="0.3">
      <c r="A1" s="42" t="s">
        <v>131</v>
      </c>
      <c r="B1" s="42"/>
      <c r="C1" s="42"/>
      <c r="D1" s="42"/>
      <c r="E1" s="42"/>
      <c r="F1" s="42"/>
      <c r="G1" s="42"/>
      <c r="H1" s="42"/>
      <c r="I1" s="42"/>
      <c r="J1" s="42" t="s">
        <v>132</v>
      </c>
      <c r="K1" s="42"/>
      <c r="L1" s="42"/>
      <c r="M1" s="42"/>
      <c r="N1" s="42"/>
      <c r="O1" s="42"/>
      <c r="P1" s="42"/>
      <c r="Q1" s="42"/>
      <c r="R1" s="42"/>
      <c r="S1" s="41" t="s">
        <v>150</v>
      </c>
      <c r="T1" s="41"/>
      <c r="Y1" s="11" t="s">
        <v>142</v>
      </c>
      <c r="Z1" s="38" t="s">
        <v>158</v>
      </c>
      <c r="AA1" s="39"/>
      <c r="AB1" s="40"/>
      <c r="AC1" s="38" t="s">
        <v>159</v>
      </c>
      <c r="AD1" s="39"/>
      <c r="AE1" s="40"/>
      <c r="AF1" s="35" t="s">
        <v>160</v>
      </c>
      <c r="AG1" s="36"/>
      <c r="AH1" s="37"/>
      <c r="AI1" s="38" t="s">
        <v>161</v>
      </c>
      <c r="AJ1" s="39"/>
      <c r="AK1" s="40"/>
      <c r="AL1" s="49" t="s">
        <v>151</v>
      </c>
      <c r="AM1" s="50"/>
      <c r="AN1" s="51"/>
      <c r="AO1" s="49" t="s">
        <v>152</v>
      </c>
      <c r="AP1" s="50"/>
      <c r="AQ1" s="51"/>
      <c r="AR1" s="52" t="s">
        <v>153</v>
      </c>
      <c r="AS1" s="53"/>
      <c r="AT1" s="54"/>
      <c r="AU1" s="49" t="s">
        <v>154</v>
      </c>
      <c r="AV1" s="50"/>
      <c r="AW1" s="51"/>
      <c r="AX1" s="43" t="s">
        <v>167</v>
      </c>
      <c r="AY1" s="44"/>
      <c r="AZ1" s="45"/>
      <c r="BA1" s="43" t="s">
        <v>168</v>
      </c>
      <c r="BB1" s="44"/>
      <c r="BC1" s="45"/>
      <c r="BD1" s="43" t="s">
        <v>169</v>
      </c>
      <c r="BE1" s="44"/>
      <c r="BF1" s="45"/>
      <c r="BG1" s="46" t="s">
        <v>170</v>
      </c>
      <c r="BH1" s="47"/>
      <c r="BI1" s="48"/>
      <c r="BJ1"/>
      <c r="BL1" s="16" t="s">
        <v>162</v>
      </c>
      <c r="BM1" s="16"/>
      <c r="BN1" s="16"/>
    </row>
    <row r="2" spans="1:66" ht="15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4" t="s">
        <v>6</v>
      </c>
      <c r="H2" s="26" t="s">
        <v>147</v>
      </c>
      <c r="I2" s="19" t="s">
        <v>149</v>
      </c>
      <c r="J2" s="20" t="s">
        <v>0</v>
      </c>
      <c r="K2" s="2" t="s">
        <v>1</v>
      </c>
      <c r="L2" s="2" t="s">
        <v>2</v>
      </c>
      <c r="M2" s="2" t="s">
        <v>3</v>
      </c>
      <c r="N2" s="2" t="s">
        <v>4</v>
      </c>
      <c r="O2" s="3" t="s">
        <v>5</v>
      </c>
      <c r="P2" s="4" t="s">
        <v>6</v>
      </c>
      <c r="Q2" s="22" t="s">
        <v>147</v>
      </c>
      <c r="R2" s="19" t="s">
        <v>149</v>
      </c>
      <c r="S2" s="19" t="s">
        <v>147</v>
      </c>
      <c r="T2" s="26" t="s">
        <v>149</v>
      </c>
      <c r="Y2" s="11"/>
      <c r="Z2" s="12">
        <v>0.95</v>
      </c>
      <c r="AA2" s="13">
        <v>0.99</v>
      </c>
      <c r="AB2" s="14">
        <v>0.995</v>
      </c>
      <c r="AC2" s="12">
        <v>0.95</v>
      </c>
      <c r="AD2" s="13">
        <v>0.99</v>
      </c>
      <c r="AE2" s="14">
        <v>0.995</v>
      </c>
      <c r="AF2" s="12">
        <v>0.95</v>
      </c>
      <c r="AG2" s="13">
        <v>0.99</v>
      </c>
      <c r="AH2" s="14">
        <v>0.995</v>
      </c>
      <c r="AI2" s="12">
        <v>0.95</v>
      </c>
      <c r="AJ2" s="13">
        <v>0.99</v>
      </c>
      <c r="AK2" s="14">
        <v>0.995</v>
      </c>
      <c r="AL2" s="12">
        <v>0.95</v>
      </c>
      <c r="AM2" s="13">
        <v>0.99</v>
      </c>
      <c r="AN2" s="14">
        <v>0.995</v>
      </c>
      <c r="AO2" s="12">
        <v>0.95</v>
      </c>
      <c r="AP2" s="13">
        <v>0.99</v>
      </c>
      <c r="AQ2" s="14">
        <v>0.995</v>
      </c>
      <c r="AR2" s="12">
        <v>0.95</v>
      </c>
      <c r="AS2" s="13">
        <v>0.99</v>
      </c>
      <c r="AT2" s="14">
        <v>0.995</v>
      </c>
      <c r="AU2" s="12">
        <v>0.95</v>
      </c>
      <c r="AV2" s="13">
        <v>0.99</v>
      </c>
      <c r="AW2" s="14">
        <v>0.995</v>
      </c>
      <c r="AX2" s="12">
        <v>0.95</v>
      </c>
      <c r="AY2" s="13">
        <v>0.99</v>
      </c>
      <c r="AZ2" s="14">
        <v>0.995</v>
      </c>
      <c r="BA2" s="12">
        <v>0.95</v>
      </c>
      <c r="BB2" s="13">
        <v>0.99</v>
      </c>
      <c r="BC2" s="14">
        <v>0.995</v>
      </c>
      <c r="BD2" s="12">
        <v>0.95</v>
      </c>
      <c r="BE2" s="13">
        <v>0.99</v>
      </c>
      <c r="BF2" s="14">
        <v>0.995</v>
      </c>
      <c r="BG2" s="12">
        <v>0.95</v>
      </c>
      <c r="BH2" s="13">
        <v>0.99</v>
      </c>
      <c r="BI2" s="14">
        <v>0.995</v>
      </c>
      <c r="BJ2"/>
      <c r="BK2" s="10" t="s">
        <v>163</v>
      </c>
      <c r="BL2" s="10" t="s">
        <v>131</v>
      </c>
      <c r="BM2" s="10" t="s">
        <v>132</v>
      </c>
      <c r="BN2" s="10" t="s">
        <v>150</v>
      </c>
    </row>
    <row r="3" spans="1:66" ht="15" thickBot="1" x14ac:dyDescent="0.35">
      <c r="A3" s="1" t="s">
        <v>7</v>
      </c>
      <c r="B3" s="1">
        <v>96.41</v>
      </c>
      <c r="C3" s="1">
        <v>101.32</v>
      </c>
      <c r="D3" s="1">
        <v>95.15</v>
      </c>
      <c r="E3" s="1">
        <v>101.21</v>
      </c>
      <c r="F3" s="1">
        <v>101.21</v>
      </c>
      <c r="G3" s="5">
        <v>25447200</v>
      </c>
      <c r="H3" s="15"/>
      <c r="I3" s="10"/>
      <c r="J3" s="21" t="s">
        <v>7</v>
      </c>
      <c r="K3" s="1">
        <v>48.7</v>
      </c>
      <c r="L3" s="1">
        <v>49.76</v>
      </c>
      <c r="M3" s="1">
        <v>48.57</v>
      </c>
      <c r="N3" s="1">
        <v>49.14</v>
      </c>
      <c r="O3" s="1">
        <v>49.14</v>
      </c>
      <c r="P3" s="5">
        <v>32573600</v>
      </c>
      <c r="Q3" s="15"/>
      <c r="R3" s="27"/>
      <c r="T3" s="23"/>
      <c r="V3" s="6" t="s">
        <v>133</v>
      </c>
      <c r="W3" s="6">
        <v>0.5</v>
      </c>
      <c r="Y3" s="11">
        <v>1</v>
      </c>
      <c r="Z3" s="17">
        <f t="shared" ref="Z3:Z34" si="0">$W$16*SQRT(Y3)*1.65</f>
        <v>7.6306980181204589E-2</v>
      </c>
      <c r="AA3" s="18">
        <f>$W$16*SQRT(Y3)*2.33</f>
        <v>0.10775470534679195</v>
      </c>
      <c r="AB3" s="11">
        <f t="shared" ref="AB3:AB34" si="1">$W$16*SQRT(Y3)*2.58</f>
        <v>0.11931636901061082</v>
      </c>
      <c r="AC3" s="17">
        <f t="shared" ref="AC3:AC34" si="2">$W$17*SQRT(Y3)*1.65</f>
        <v>5.6985170341729272E-2</v>
      </c>
      <c r="AD3" s="18">
        <f t="shared" ref="AD3:AD34" si="3">$W$17*SQRT(Y3)*2.33</f>
        <v>8.0469967815896493E-2</v>
      </c>
      <c r="AE3" s="11">
        <f t="shared" ref="AE3:AE34" si="4">$W$17*SQRT(Y3)*2.58</f>
        <v>8.9104084534340322E-2</v>
      </c>
      <c r="AF3" s="17">
        <f t="shared" ref="AF3:AF34" si="5">$W$18*SQRT(Y3)*1.65</f>
        <v>5.6429189331883588E-2</v>
      </c>
      <c r="AG3" s="18">
        <f t="shared" ref="AG3:AG34" si="6">$W$18*SQRT(Y3)*2.33</f>
        <v>7.9684855238356819E-2</v>
      </c>
      <c r="AH3" s="11">
        <f t="shared" ref="AH3:AH34" si="7">$W$18*SQRT(Y3)*2.58</f>
        <v>8.8234732409854341E-2</v>
      </c>
      <c r="AI3" s="17">
        <f>(Z3+AC3)-AF3</f>
        <v>7.6862961191050266E-2</v>
      </c>
      <c r="AJ3" s="18">
        <f>(AA3+AD3)-AG3</f>
        <v>0.10853981792433161</v>
      </c>
      <c r="AK3" s="11">
        <f>(AB3+AE3)-AH3</f>
        <v>0.1201857211350968</v>
      </c>
      <c r="AL3" s="17">
        <f>I4*SQRT(Y3)*1.65</f>
        <v>7.6306980181204589E-2</v>
      </c>
      <c r="AM3" s="18">
        <f>I4*SQRT(Y3)*2.33</f>
        <v>0.10775470534679195</v>
      </c>
      <c r="AN3" s="11">
        <f>I4*SQRT(Y3)*2.58</f>
        <v>0.11931636901061082</v>
      </c>
      <c r="AO3" s="17">
        <f>R4*SQRT(Y3)*1.65</f>
        <v>5.6985170341729272E-2</v>
      </c>
      <c r="AP3" s="18">
        <f>R4*SQRT(Y3)*2.33</f>
        <v>8.0469967815896493E-2</v>
      </c>
      <c r="AQ3" s="11">
        <f>R4*SQRT(Y3)*2.58</f>
        <v>8.9104084534340322E-2</v>
      </c>
      <c r="AR3" s="17">
        <f>T4*SQRT(Y3)*1.65</f>
        <v>5.6429189331883588E-2</v>
      </c>
      <c r="AS3" s="18">
        <f>T4*SQRT(Y3)*2.33</f>
        <v>7.9684855238356819E-2</v>
      </c>
      <c r="AT3" s="11">
        <f>T4*SQRT(Y3)*2.58</f>
        <v>8.8234732409854341E-2</v>
      </c>
      <c r="AU3" s="17">
        <f>(AL3+AO3)-AR3</f>
        <v>7.6862961191050266E-2</v>
      </c>
      <c r="AV3" s="18">
        <f t="shared" ref="AV3:AW3" si="8">(AM3+AP3)-AS3</f>
        <v>0.10853981792433161</v>
      </c>
      <c r="AW3" s="11">
        <f t="shared" si="8"/>
        <v>0.1201857211350968</v>
      </c>
      <c r="AX3" s="29">
        <f>ABS(PERCENTILE($H$4:$H$126,0.05))*SQRT(Y3)</f>
        <v>6.4764967933928913E-2</v>
      </c>
      <c r="AY3" s="18">
        <f>ABS(PERCENTILE($H$4:$H$126,0.01))*SQRT(Y3)</f>
        <v>9.8046909946580357E-2</v>
      </c>
      <c r="AZ3" s="11">
        <f>ABS(PERCENTILE($H$4:$H$126,0.005))*SQRT(Y3)</f>
        <v>0.16531193572855513</v>
      </c>
      <c r="BA3" s="17">
        <f>ABS(PERCENTILE($Q$4:$Q$126,0.05))*SQRT(Y3)</f>
        <v>5.3394765635938465E-2</v>
      </c>
      <c r="BB3" s="18">
        <f>ABS(PERCENTILE($Q$4:$Q$126,0.01))*SQRT(Y3)</f>
        <v>6.8904655025889272E-2</v>
      </c>
      <c r="BC3" s="11">
        <f>ABS(PERCENTILE($Q$4:$Q$126,0.005))*SQRT(Y3)</f>
        <v>0.12562722731678228</v>
      </c>
      <c r="BD3" s="29">
        <f>ABS(PERCENTILE($S$4:$S$126,0.05))*SQRT(Y3)</f>
        <v>4.7482281605587491E-2</v>
      </c>
      <c r="BE3" s="18">
        <f>ABS(PERCENTILE($S$4:$S$126,0.01))*SQRT(Y3)</f>
        <v>0.12372351574904807</v>
      </c>
      <c r="BF3" s="11">
        <f>ABS(PERCENTILE($S$4:$S$126,0.005))*SQRT(Y3)</f>
        <v>0.14415093653736835</v>
      </c>
      <c r="BG3" s="30">
        <f>(AX3+BA3)-BD3</f>
        <v>7.067745196427988E-2</v>
      </c>
      <c r="BH3" s="31">
        <f t="shared" ref="BH3:BI3" si="9">(AY3+BB3)-BE3</f>
        <v>4.3228049223421564E-2</v>
      </c>
      <c r="BI3" s="32">
        <f t="shared" si="9"/>
        <v>0.14678822650796905</v>
      </c>
      <c r="BJ3" t="s">
        <v>166</v>
      </c>
      <c r="BK3" s="10">
        <v>123</v>
      </c>
      <c r="BL3" s="28">
        <v>-0.26881310725852542</v>
      </c>
      <c r="BM3" s="28">
        <v>-0.21332799679807879</v>
      </c>
      <c r="BN3" s="28">
        <v>-0.15419733677882447</v>
      </c>
    </row>
    <row r="4" spans="1:66" ht="15" thickBot="1" x14ac:dyDescent="0.35">
      <c r="A4" s="1" t="s">
        <v>8</v>
      </c>
      <c r="B4" s="1">
        <v>101.53</v>
      </c>
      <c r="C4" s="1">
        <v>103.52</v>
      </c>
      <c r="D4" s="1">
        <v>96.66</v>
      </c>
      <c r="E4" s="1">
        <v>97.09</v>
      </c>
      <c r="F4" s="1">
        <v>97.09</v>
      </c>
      <c r="G4" s="5">
        <v>44901200</v>
      </c>
      <c r="H4" s="11">
        <f>(F4-F3)/F3</f>
        <v>-4.0707439976286834E-2</v>
      </c>
      <c r="I4" s="10">
        <f>W16</f>
        <v>4.6246654655275513E-2</v>
      </c>
      <c r="J4" s="21" t="s">
        <v>8</v>
      </c>
      <c r="K4" s="1">
        <v>49.45</v>
      </c>
      <c r="L4" s="1">
        <v>50.25</v>
      </c>
      <c r="M4" s="1">
        <v>48.74</v>
      </c>
      <c r="N4" s="1">
        <v>49.02</v>
      </c>
      <c r="O4" s="1">
        <v>49.02</v>
      </c>
      <c r="P4" s="5">
        <v>38198200</v>
      </c>
      <c r="Q4" s="11">
        <f>(O4-O3)/O3</f>
        <v>-2.44200244200239E-3</v>
      </c>
      <c r="R4" s="24">
        <f>W17</f>
        <v>3.4536466873775318E-2</v>
      </c>
      <c r="S4" s="10">
        <f>($W$3*H4)+($W$4*Q4)</f>
        <v>-2.1574721209144613E-2</v>
      </c>
      <c r="T4" s="24">
        <f>SQRT((($W$3*I4)^2)+(($W$4*R4)^2)+(2*$W$3*$W$4*I4*R4*$W$13))</f>
        <v>3.4199508685990053E-2</v>
      </c>
      <c r="V4" s="6" t="s">
        <v>134</v>
      </c>
      <c r="W4" s="6">
        <v>0.5</v>
      </c>
      <c r="Y4" s="11">
        <v>2</v>
      </c>
      <c r="Z4" s="17">
        <f t="shared" si="0"/>
        <v>0.1079143662759945</v>
      </c>
      <c r="AA4" s="18">
        <f t="shared" ref="AA4:AA34" si="10">$W$16*SQRT(Y4)*2.33</f>
        <v>0.15238816571094985</v>
      </c>
      <c r="AB4" s="11">
        <f t="shared" si="1"/>
        <v>0.1687388272679187</v>
      </c>
      <c r="AC4" s="17">
        <f t="shared" si="2"/>
        <v>8.0589200751414611E-2</v>
      </c>
      <c r="AD4" s="18">
        <f>$W$17*SQRT(Y4)*2.33</f>
        <v>0.11380171984896729</v>
      </c>
      <c r="AE4" s="11">
        <f t="shared" si="4"/>
        <v>0.12601220481130285</v>
      </c>
      <c r="AF4" s="17">
        <f t="shared" si="5"/>
        <v>7.9802924866868949E-2</v>
      </c>
      <c r="AG4" s="18">
        <f t="shared" si="6"/>
        <v>0.11269140299382101</v>
      </c>
      <c r="AH4" s="11">
        <f t="shared" si="7"/>
        <v>0.1247827552463769</v>
      </c>
      <c r="AI4" s="17">
        <f t="shared" ref="AI4:AI67" si="11">(Z4+AC4)-AF4</f>
        <v>0.10870064216054016</v>
      </c>
      <c r="AJ4" s="18">
        <f t="shared" ref="AJ4:AJ67" si="12">(AA4+AD4)-AG4</f>
        <v>0.15349848256609611</v>
      </c>
      <c r="AK4" s="11">
        <f t="shared" ref="AK4:AK67" si="13">(AB4+AE4)-AH4</f>
        <v>0.16996827683284466</v>
      </c>
      <c r="AL4" s="17">
        <f t="shared" ref="AL4:AL67" si="14">I5*SQRT(Y4)*1.65</f>
        <v>0.10718280168490195</v>
      </c>
      <c r="AM4" s="18">
        <f t="shared" ref="AM4:AM67" si="15">I5*SQRT(Y4)*2.33</f>
        <v>0.15135510783383127</v>
      </c>
      <c r="AN4" s="11">
        <f t="shared" ref="AN4:AN67" si="16">I5*SQRT(Y4)*2.58</f>
        <v>0.16759492627093761</v>
      </c>
      <c r="AO4" s="17">
        <f t="shared" ref="AO4:AO67" si="17">R5*SQRT(Y4)*1.65</f>
        <v>7.8146595293729609E-2</v>
      </c>
      <c r="AP4" s="18">
        <f t="shared" ref="AP4:AP67" si="18">R5*SQRT(Y4)*2.33</f>
        <v>0.11035246486932727</v>
      </c>
      <c r="AQ4" s="11">
        <f t="shared" ref="AQ4:AQ67" si="19">R5*SQRT(Y4)*2.58</f>
        <v>0.12219285809564993</v>
      </c>
      <c r="AR4" s="17">
        <f t="shared" ref="AR4:AR67" si="20">T5*SQRT(Y4)*1.65</f>
        <v>7.8515038055333747E-2</v>
      </c>
      <c r="AS4" s="18">
        <f t="shared" ref="AS4:AS67" si="21">T5*SQRT(Y4)*2.33</f>
        <v>0.11087275070844101</v>
      </c>
      <c r="AT4" s="11">
        <f t="shared" ref="AT4:AT67" si="22">T5*SQRT(Y4)*2.58</f>
        <v>0.12276896859561279</v>
      </c>
      <c r="AU4" s="17">
        <f t="shared" ref="AU4:AU67" si="23">(AL4+AO4)-AR4</f>
        <v>0.1068143589232978</v>
      </c>
      <c r="AV4" s="18">
        <f t="shared" ref="AV4:AV67" si="24">(AM4+AP4)-AS4</f>
        <v>0.15083482199471754</v>
      </c>
      <c r="AW4" s="11">
        <f t="shared" ref="AW4:AW67" si="25">(AN4+AQ4)-AT4</f>
        <v>0.16701881577097474</v>
      </c>
      <c r="AX4" s="29">
        <f t="shared" ref="AX4:AX67" si="26">ABS(PERCENTILE($H$4:$H$126,0.05))*SQRT(Y4)</f>
        <v>9.1591496018820884E-2</v>
      </c>
      <c r="AY4" s="18">
        <f t="shared" ref="AY4:AY67" si="27">ABS(PERCENTILE($H$4:$H$126,0.01))*SQRT(Y4)</f>
        <v>0.13865926979522747</v>
      </c>
      <c r="AZ4" s="11">
        <f t="shared" ref="AZ4:AZ67" si="28">ABS(PERCENTILE($H$4:$H$126,0.005))*SQRT(Y4)</f>
        <v>0.23378638152947209</v>
      </c>
      <c r="BA4" s="17">
        <f t="shared" ref="BA4:BA67" si="29">ABS(PERCENTILE($Q$4:$Q$126,0.05))*SQRT(Y4)</f>
        <v>7.5511601722077062E-2</v>
      </c>
      <c r="BB4" s="18">
        <f t="shared" ref="BB4:BB67" si="30">ABS(PERCENTILE($Q$4:$Q$126,0.01))*SQRT(Y4)</f>
        <v>9.7445897648252067E-2</v>
      </c>
      <c r="BC4" s="11">
        <f t="shared" ref="BC4:BC67" si="31">ABS(PERCENTILE($Q$4:$Q$126,0.005))*SQRT(Y4)</f>
        <v>0.17766372867472127</v>
      </c>
      <c r="BD4" s="29">
        <f t="shared" ref="BD4:BD67" si="32">ABS(PERCENTILE($S$4:$S$126,0.05))*SQRT(Y4)</f>
        <v>6.7150086619040372E-2</v>
      </c>
      <c r="BE4" s="18">
        <f t="shared" ref="BE4:BE67" si="33">ABS(PERCENTILE($S$4:$S$126,0.01))*SQRT(Y4)</f>
        <v>0.174971473956785</v>
      </c>
      <c r="BF4" s="11">
        <f t="shared" ref="BF4:BF67" si="34">ABS(PERCENTILE($S$4:$S$126,0.005))*SQRT(Y4)</f>
        <v>0.20386020947992967</v>
      </c>
      <c r="BG4" s="30">
        <f t="shared" ref="BG4:BG67" si="35">(AX4+BA4)-BD4</f>
        <v>9.995301112185756E-2</v>
      </c>
      <c r="BH4" s="31">
        <f t="shared" ref="BH4:BH67" si="36">(AY4+BB4)-BE4</f>
        <v>6.1133693486694535E-2</v>
      </c>
      <c r="BI4" s="32">
        <f t="shared" ref="BI4:BI67" si="37">(AZ4+BC4)-BF4</f>
        <v>0.2075899007242637</v>
      </c>
      <c r="BJ4" t="s">
        <v>165</v>
      </c>
      <c r="BK4" s="10">
        <v>122</v>
      </c>
      <c r="BL4" s="28">
        <v>-9.9139055570049497E-2</v>
      </c>
      <c r="BM4" s="28">
        <v>-6.9556243550051688E-2</v>
      </c>
      <c r="BN4" s="28">
        <v>-0.13772782818627344</v>
      </c>
    </row>
    <row r="5" spans="1:66" ht="15" thickBot="1" x14ac:dyDescent="0.35">
      <c r="A5" s="1" t="s">
        <v>9</v>
      </c>
      <c r="B5" s="1">
        <v>88.62</v>
      </c>
      <c r="C5" s="1">
        <v>90.98</v>
      </c>
      <c r="D5" s="1">
        <v>86.94</v>
      </c>
      <c r="E5" s="1">
        <v>90.91</v>
      </c>
      <c r="F5" s="1">
        <v>90.91</v>
      </c>
      <c r="G5" s="5">
        <v>17707500</v>
      </c>
      <c r="H5" s="11">
        <f t="shared" ref="H5:H68" si="38">(F5-F4)/F4</f>
        <v>-6.3652281388402579E-2</v>
      </c>
      <c r="I5" s="10">
        <f>SQRT(($W$20*(I4^2))+((1-$W$20)*(H4^2)))</f>
        <v>4.5933142968464902E-2</v>
      </c>
      <c r="J5" s="21" t="s">
        <v>9</v>
      </c>
      <c r="K5" s="1">
        <v>49.01</v>
      </c>
      <c r="L5" s="1">
        <v>49.92</v>
      </c>
      <c r="M5" s="1">
        <v>47.96</v>
      </c>
      <c r="N5" s="1">
        <v>49.11</v>
      </c>
      <c r="O5" s="1">
        <v>49.11</v>
      </c>
      <c r="P5" s="5">
        <v>43816900</v>
      </c>
      <c r="Q5" s="11">
        <f t="shared" ref="Q5:Q68" si="39">(O5-O4)/O4</f>
        <v>1.8359853121174277E-3</v>
      </c>
      <c r="R5" s="24">
        <f t="shared" ref="R5:R36" si="40">SQRT(($W$20*(R4^2))+((1-$W$20)*(Q4^2)))</f>
        <v>3.348968936899209E-2</v>
      </c>
      <c r="S5" s="10">
        <f t="shared" ref="S5:S68" si="41">($W$3*H5)+($W$4*Q5)</f>
        <v>-3.0908148038142576E-2</v>
      </c>
      <c r="T5" s="24">
        <f t="shared" ref="T5:T68" si="42">SQRT((($W$3*I5)^2)+(($W$4*R5)^2)+(2*$W$3*$W$4*I5*R5*$W$13))</f>
        <v>3.3647585353967474E-2</v>
      </c>
      <c r="V5" s="6"/>
      <c r="W5" s="6"/>
      <c r="Y5" s="11">
        <v>3</v>
      </c>
      <c r="Z5" s="17">
        <f t="shared" si="0"/>
        <v>0.13216756664599774</v>
      </c>
      <c r="AA5" s="18">
        <f t="shared" si="10"/>
        <v>0.18663662441525741</v>
      </c>
      <c r="AB5" s="11">
        <f t="shared" si="1"/>
        <v>0.20666201330101466</v>
      </c>
      <c r="AC5" s="17">
        <f t="shared" si="2"/>
        <v>9.8701210309842205E-2</v>
      </c>
      <c r="AD5" s="18">
        <f t="shared" si="3"/>
        <v>0.13937807274056507</v>
      </c>
      <c r="AE5" s="11">
        <f t="shared" si="4"/>
        <v>0.15433280157538964</v>
      </c>
      <c r="AF5" s="17">
        <f t="shared" si="5"/>
        <v>9.7738222952746034E-2</v>
      </c>
      <c r="AG5" s="18">
        <f t="shared" si="6"/>
        <v>0.13801821786660501</v>
      </c>
      <c r="AH5" s="11">
        <f t="shared" si="7"/>
        <v>0.15282703952611199</v>
      </c>
      <c r="AI5" s="17">
        <f t="shared" si="11"/>
        <v>0.13313055400309393</v>
      </c>
      <c r="AJ5" s="18">
        <f t="shared" si="12"/>
        <v>0.18799647928921748</v>
      </c>
      <c r="AK5" s="11">
        <f t="shared" si="13"/>
        <v>0.20816777535029229</v>
      </c>
      <c r="AL5" s="17">
        <f t="shared" si="14"/>
        <v>0.13484727884524139</v>
      </c>
      <c r="AM5" s="18">
        <f t="shared" si="15"/>
        <v>0.19042070285418936</v>
      </c>
      <c r="AN5" s="11">
        <f t="shared" si="16"/>
        <v>0.21085210873983201</v>
      </c>
      <c r="AO5" s="17">
        <f t="shared" si="17"/>
        <v>9.2802840921586874E-2</v>
      </c>
      <c r="AP5" s="18">
        <f t="shared" si="18"/>
        <v>0.13104886021048331</v>
      </c>
      <c r="AQ5" s="11">
        <f t="shared" si="19"/>
        <v>0.14510989671375404</v>
      </c>
      <c r="AR5" s="17">
        <f t="shared" si="20"/>
        <v>9.6629844832033435E-2</v>
      </c>
      <c r="AS5" s="18">
        <f t="shared" si="21"/>
        <v>0.1364530536112957</v>
      </c>
      <c r="AT5" s="11">
        <f t="shared" si="22"/>
        <v>0.15109393919190683</v>
      </c>
      <c r="AU5" s="17">
        <f t="shared" si="23"/>
        <v>0.13102027493479482</v>
      </c>
      <c r="AV5" s="18">
        <f t="shared" si="24"/>
        <v>0.18501650945337697</v>
      </c>
      <c r="AW5" s="11">
        <f t="shared" si="25"/>
        <v>0.20486806626167919</v>
      </c>
      <c r="AX5" s="29">
        <f t="shared" si="26"/>
        <v>0.11217621501213401</v>
      </c>
      <c r="AY5" s="18">
        <f t="shared" si="27"/>
        <v>0.16982222955260748</v>
      </c>
      <c r="AZ5" s="11">
        <f t="shared" si="28"/>
        <v>0.28632867177941823</v>
      </c>
      <c r="BA5" s="17">
        <f t="shared" si="29"/>
        <v>9.2482446939678151E-2</v>
      </c>
      <c r="BB5" s="18">
        <f t="shared" si="30"/>
        <v>0.1193463633828464</v>
      </c>
      <c r="BC5" s="11">
        <f t="shared" si="31"/>
        <v>0.21759274052667166</v>
      </c>
      <c r="BD5" s="29">
        <f t="shared" si="32"/>
        <v>8.224172420017066E-2</v>
      </c>
      <c r="BE5" s="18">
        <f t="shared" si="33"/>
        <v>0.21429541536839941</v>
      </c>
      <c r="BF5" s="11">
        <f t="shared" si="34"/>
        <v>0.24967674604135881</v>
      </c>
      <c r="BG5" s="30">
        <f t="shared" si="35"/>
        <v>0.12241693775164149</v>
      </c>
      <c r="BH5" s="31">
        <f t="shared" si="36"/>
        <v>7.4873177567054472E-2</v>
      </c>
      <c r="BI5" s="32">
        <f t="shared" si="37"/>
        <v>0.25424466626473108</v>
      </c>
      <c r="BJ5"/>
      <c r="BK5" s="10">
        <v>121</v>
      </c>
      <c r="BL5" s="28">
        <v>-9.4174757281553403E-2</v>
      </c>
      <c r="BM5" s="28">
        <v>-6.6594477531131596E-2</v>
      </c>
      <c r="BN5" s="28">
        <v>-7.4071862562521684E-2</v>
      </c>
    </row>
    <row r="6" spans="1:66" ht="15" thickBot="1" x14ac:dyDescent="0.35">
      <c r="A6" s="1" t="s">
        <v>10</v>
      </c>
      <c r="B6" s="1">
        <v>85.32</v>
      </c>
      <c r="C6" s="1">
        <v>89.41</v>
      </c>
      <c r="D6" s="1">
        <v>84.78</v>
      </c>
      <c r="E6" s="1">
        <v>88.32</v>
      </c>
      <c r="F6" s="1">
        <v>88.32</v>
      </c>
      <c r="G6" s="5">
        <v>29351600</v>
      </c>
      <c r="H6" s="11">
        <f t="shared" si="38"/>
        <v>-2.8489715102849009E-2</v>
      </c>
      <c r="I6" s="10">
        <f t="shared" ref="I6:I36" si="43">SQRT(($W$20*(I5^2))+((1-$W$20)*(H5^2)))</f>
        <v>4.7184310751993121E-2</v>
      </c>
      <c r="J6" s="21" t="s">
        <v>10</v>
      </c>
      <c r="K6" s="1">
        <v>49.06</v>
      </c>
      <c r="L6" s="1">
        <v>49.26</v>
      </c>
      <c r="M6" s="1">
        <v>47.82</v>
      </c>
      <c r="N6" s="1">
        <v>48.64</v>
      </c>
      <c r="O6" s="1">
        <v>48.64</v>
      </c>
      <c r="P6" s="5">
        <v>59106900</v>
      </c>
      <c r="Q6" s="11">
        <f t="shared" si="39"/>
        <v>-9.5703522704133348E-3</v>
      </c>
      <c r="R6" s="24">
        <f t="shared" si="40"/>
        <v>3.2472572840994064E-2</v>
      </c>
      <c r="S6" s="10">
        <f t="shared" si="41"/>
        <v>-1.903003368663117E-2</v>
      </c>
      <c r="T6" s="24">
        <f t="shared" si="42"/>
        <v>3.3811676924561378E-2</v>
      </c>
      <c r="V6" s="6" t="s">
        <v>136</v>
      </c>
      <c r="W6" s="6">
        <f>AVERAGE(H4:H126)</f>
        <v>5.1683960401533186E-3</v>
      </c>
      <c r="Y6" s="11">
        <v>4</v>
      </c>
      <c r="Z6" s="17">
        <f t="shared" si="0"/>
        <v>0.15261396036240918</v>
      </c>
      <c r="AA6" s="18">
        <f t="shared" si="10"/>
        <v>0.2155094106935839</v>
      </c>
      <c r="AB6" s="11">
        <f t="shared" si="1"/>
        <v>0.23863273802122165</v>
      </c>
      <c r="AC6" s="17">
        <f t="shared" si="2"/>
        <v>0.11397034068345854</v>
      </c>
      <c r="AD6" s="18">
        <f t="shared" si="3"/>
        <v>0.16093993563179299</v>
      </c>
      <c r="AE6" s="11">
        <f t="shared" si="4"/>
        <v>0.17820816906868064</v>
      </c>
      <c r="AF6" s="17">
        <f t="shared" si="5"/>
        <v>0.11285837866376718</v>
      </c>
      <c r="AG6" s="18">
        <f t="shared" si="6"/>
        <v>0.15936971047671364</v>
      </c>
      <c r="AH6" s="11">
        <f t="shared" si="7"/>
        <v>0.17646946481970868</v>
      </c>
      <c r="AI6" s="17">
        <f t="shared" si="11"/>
        <v>0.15372592238210053</v>
      </c>
      <c r="AJ6" s="18">
        <f t="shared" si="12"/>
        <v>0.21707963584866322</v>
      </c>
      <c r="AK6" s="11">
        <f t="shared" si="13"/>
        <v>0.24037144227019361</v>
      </c>
      <c r="AL6" s="17">
        <f t="shared" si="14"/>
        <v>0.15271113110748663</v>
      </c>
      <c r="AM6" s="18">
        <f t="shared" si="15"/>
        <v>0.21564662756390537</v>
      </c>
      <c r="AN6" s="11">
        <f t="shared" si="16"/>
        <v>0.23878467773170639</v>
      </c>
      <c r="AO6" s="17">
        <f t="shared" si="17"/>
        <v>0.10418259439129968</v>
      </c>
      <c r="AP6" s="18">
        <f t="shared" si="18"/>
        <v>0.1471184514737747</v>
      </c>
      <c r="AQ6" s="11">
        <f t="shared" si="19"/>
        <v>0.16290369304821406</v>
      </c>
      <c r="AR6" s="17">
        <f t="shared" si="20"/>
        <v>0.10907722938609145</v>
      </c>
      <c r="AS6" s="18">
        <f t="shared" si="21"/>
        <v>0.15403026937551095</v>
      </c>
      <c r="AT6" s="11">
        <f t="shared" si="22"/>
        <v>0.17055712231279754</v>
      </c>
      <c r="AU6" s="17">
        <f t="shared" si="23"/>
        <v>0.14781649611269487</v>
      </c>
      <c r="AV6" s="18">
        <f t="shared" si="24"/>
        <v>0.20873480966216912</v>
      </c>
      <c r="AW6" s="11">
        <f t="shared" si="25"/>
        <v>0.23113124846712294</v>
      </c>
      <c r="AX6" s="29">
        <f t="shared" si="26"/>
        <v>0.12952993586785783</v>
      </c>
      <c r="AY6" s="18">
        <f t="shared" si="27"/>
        <v>0.19609381989316071</v>
      </c>
      <c r="AZ6" s="11">
        <f t="shared" si="28"/>
        <v>0.33062387145711025</v>
      </c>
      <c r="BA6" s="17">
        <f t="shared" si="29"/>
        <v>0.10678953127187693</v>
      </c>
      <c r="BB6" s="18">
        <f t="shared" si="30"/>
        <v>0.13780931005177854</v>
      </c>
      <c r="BC6" s="11">
        <f t="shared" si="31"/>
        <v>0.25125445463356455</v>
      </c>
      <c r="BD6" s="29">
        <f t="shared" si="32"/>
        <v>9.4964563211174982E-2</v>
      </c>
      <c r="BE6" s="18">
        <f t="shared" si="33"/>
        <v>0.24744703149809613</v>
      </c>
      <c r="BF6" s="11">
        <f t="shared" si="34"/>
        <v>0.2883018730747367</v>
      </c>
      <c r="BG6" s="30">
        <f t="shared" si="35"/>
        <v>0.14135490392855976</v>
      </c>
      <c r="BH6" s="31">
        <f t="shared" si="36"/>
        <v>8.6456098446843127E-2</v>
      </c>
      <c r="BI6" s="32">
        <f t="shared" si="37"/>
        <v>0.2935764530159381</v>
      </c>
      <c r="BJ6"/>
      <c r="BK6" s="10">
        <v>120</v>
      </c>
      <c r="BL6" s="28">
        <v>-8.8625091470851222E-2</v>
      </c>
      <c r="BM6" s="28">
        <v>-6.3464837049742678E-2</v>
      </c>
      <c r="BN6" s="28">
        <v>-7.1833424116554787E-2</v>
      </c>
    </row>
    <row r="7" spans="1:66" ht="15" thickBot="1" x14ac:dyDescent="0.35">
      <c r="A7" s="1" t="s">
        <v>11</v>
      </c>
      <c r="B7" s="1">
        <v>85.87</v>
      </c>
      <c r="C7" s="1">
        <v>86.24</v>
      </c>
      <c r="D7" s="1">
        <v>83.28</v>
      </c>
      <c r="E7" s="1">
        <v>83.99</v>
      </c>
      <c r="F7" s="1">
        <v>83.99</v>
      </c>
      <c r="G7" s="5">
        <v>21194600</v>
      </c>
      <c r="H7" s="11">
        <f t="shared" si="38"/>
        <v>-4.9026268115942011E-2</v>
      </c>
      <c r="I7" s="10">
        <f t="shared" si="43"/>
        <v>4.6276100335602012E-2</v>
      </c>
      <c r="J7" s="21" t="s">
        <v>11</v>
      </c>
      <c r="K7" s="1">
        <v>51.57</v>
      </c>
      <c r="L7" s="1">
        <v>51.62</v>
      </c>
      <c r="M7" s="1">
        <v>49.43</v>
      </c>
      <c r="N7" s="1">
        <v>49.68</v>
      </c>
      <c r="O7" s="1">
        <v>49.68</v>
      </c>
      <c r="P7" s="5">
        <v>115020400</v>
      </c>
      <c r="Q7" s="11">
        <f t="shared" si="39"/>
        <v>2.1381578947368404E-2</v>
      </c>
      <c r="R7" s="24">
        <f t="shared" si="40"/>
        <v>3.1570483148878691E-2</v>
      </c>
      <c r="S7" s="10">
        <f t="shared" si="41"/>
        <v>-1.3822344584286803E-2</v>
      </c>
      <c r="T7" s="24">
        <f t="shared" si="42"/>
        <v>3.3053705874573167E-2</v>
      </c>
      <c r="V7" s="6" t="s">
        <v>135</v>
      </c>
      <c r="W7" s="6">
        <f>AVERAGE(Q4:Q126)</f>
        <v>1.4707874787065844E-3</v>
      </c>
      <c r="Y7" s="11">
        <v>5</v>
      </c>
      <c r="Z7" s="17">
        <f t="shared" si="0"/>
        <v>0.17062759484290269</v>
      </c>
      <c r="AA7" s="18">
        <f t="shared" si="10"/>
        <v>0.24094684605088684</v>
      </c>
      <c r="AB7" s="11">
        <f t="shared" si="1"/>
        <v>0.26679951193617513</v>
      </c>
      <c r="AC7" s="17">
        <f t="shared" si="2"/>
        <v>0.12742271459351159</v>
      </c>
      <c r="AD7" s="18">
        <f t="shared" si="3"/>
        <v>0.17993631818356487</v>
      </c>
      <c r="AE7" s="11">
        <f t="shared" si="4"/>
        <v>0.19924279009167267</v>
      </c>
      <c r="AF7" s="17">
        <f t="shared" si="5"/>
        <v>0.12617950326129765</v>
      </c>
      <c r="AG7" s="18">
        <f t="shared" si="6"/>
        <v>0.17818075309019607</v>
      </c>
      <c r="AH7" s="11">
        <f t="shared" si="7"/>
        <v>0.19729885964493815</v>
      </c>
      <c r="AI7" s="17">
        <f t="shared" si="11"/>
        <v>0.17187080617511666</v>
      </c>
      <c r="AJ7" s="18">
        <f t="shared" si="12"/>
        <v>0.24270241114425564</v>
      </c>
      <c r="AK7" s="11">
        <f t="shared" si="13"/>
        <v>0.26874344238290965</v>
      </c>
      <c r="AL7" s="17">
        <f t="shared" si="14"/>
        <v>0.17136198554761617</v>
      </c>
      <c r="AM7" s="18">
        <f t="shared" si="15"/>
        <v>0.24198389474299739</v>
      </c>
      <c r="AN7" s="11">
        <f t="shared" si="16"/>
        <v>0.26794783194718169</v>
      </c>
      <c r="AO7" s="17">
        <f t="shared" si="17"/>
        <v>0.11457251157597619</v>
      </c>
      <c r="AP7" s="18">
        <f t="shared" si="18"/>
        <v>0.16179027392243911</v>
      </c>
      <c r="AQ7" s="11">
        <f t="shared" si="19"/>
        <v>0.1791497453733446</v>
      </c>
      <c r="AR7" s="17">
        <f t="shared" si="20"/>
        <v>0.12149947050896094</v>
      </c>
      <c r="AS7" s="18">
        <f t="shared" si="21"/>
        <v>0.17157197956719941</v>
      </c>
      <c r="AT7" s="11">
        <f t="shared" si="22"/>
        <v>0.18998099025037529</v>
      </c>
      <c r="AU7" s="17">
        <f t="shared" si="23"/>
        <v>0.16443502661463144</v>
      </c>
      <c r="AV7" s="18">
        <f t="shared" si="24"/>
        <v>0.23220218909823706</v>
      </c>
      <c r="AW7" s="11">
        <f t="shared" si="25"/>
        <v>0.257116587070151</v>
      </c>
      <c r="AX7" s="29">
        <f t="shared" si="26"/>
        <v>0.14481887086085918</v>
      </c>
      <c r="AY7" s="18">
        <f t="shared" si="27"/>
        <v>0.21923955562435396</v>
      </c>
      <c r="AZ7" s="11">
        <f t="shared" si="28"/>
        <v>0.36964872578112551</v>
      </c>
      <c r="BA7" s="17">
        <f t="shared" si="29"/>
        <v>0.1193943256046282</v>
      </c>
      <c r="BB7" s="18">
        <f t="shared" si="30"/>
        <v>0.15407549260406095</v>
      </c>
      <c r="BC7" s="11">
        <f t="shared" si="31"/>
        <v>0.28091102010514368</v>
      </c>
      <c r="BD7" s="29">
        <f t="shared" si="32"/>
        <v>0.10617360939688149</v>
      </c>
      <c r="BE7" s="18">
        <f t="shared" si="33"/>
        <v>0.27665419163013732</v>
      </c>
      <c r="BF7" s="11">
        <f t="shared" si="34"/>
        <v>0.32233129311781378</v>
      </c>
      <c r="BG7" s="30">
        <f t="shared" si="35"/>
        <v>0.15803958706860588</v>
      </c>
      <c r="BH7" s="31">
        <f t="shared" si="36"/>
        <v>9.6660856598277556E-2</v>
      </c>
      <c r="BI7" s="32">
        <f t="shared" si="37"/>
        <v>0.32822845276845541</v>
      </c>
      <c r="BJ7"/>
      <c r="BK7" s="10">
        <v>119</v>
      </c>
      <c r="BL7" s="28">
        <v>-8.3949439542093982E-2</v>
      </c>
      <c r="BM7" s="28">
        <v>-5.9717408691015599E-2</v>
      </c>
      <c r="BN7" s="28">
        <v>-6.3430854327418448E-2</v>
      </c>
    </row>
    <row r="8" spans="1:66" ht="15" thickBot="1" x14ac:dyDescent="0.35">
      <c r="A8" s="1" t="s">
        <v>12</v>
      </c>
      <c r="B8" s="1">
        <v>82.7</v>
      </c>
      <c r="C8" s="1">
        <v>86.17</v>
      </c>
      <c r="D8" s="1">
        <v>81.8</v>
      </c>
      <c r="E8" s="1">
        <v>85.84</v>
      </c>
      <c r="F8" s="1">
        <v>85.84</v>
      </c>
      <c r="G8" s="5">
        <v>24674000</v>
      </c>
      <c r="H8" s="11">
        <f t="shared" si="38"/>
        <v>2.2026431718061776E-2</v>
      </c>
      <c r="I8" s="10">
        <f t="shared" si="43"/>
        <v>4.6445702841673486E-2</v>
      </c>
      <c r="J8" s="21" t="s">
        <v>12</v>
      </c>
      <c r="K8" s="1">
        <v>51.02</v>
      </c>
      <c r="L8" s="1">
        <v>52.29</v>
      </c>
      <c r="M8" s="1">
        <v>50.24</v>
      </c>
      <c r="N8" s="1">
        <v>51.7</v>
      </c>
      <c r="O8" s="1">
        <v>51.7</v>
      </c>
      <c r="P8" s="5">
        <v>176803600</v>
      </c>
      <c r="Q8" s="11">
        <f t="shared" si="39"/>
        <v>4.0660225442834201E-2</v>
      </c>
      <c r="R8" s="24">
        <f t="shared" si="40"/>
        <v>3.105356657415325E-2</v>
      </c>
      <c r="S8" s="10">
        <f t="shared" si="41"/>
        <v>3.1343328580447985E-2</v>
      </c>
      <c r="T8" s="24">
        <f t="shared" si="42"/>
        <v>3.2931039428880926E-2</v>
      </c>
      <c r="V8" s="9" t="s">
        <v>137</v>
      </c>
      <c r="W8" s="9">
        <f>(W3*W6)+(W4*W7)</f>
        <v>3.3195917594299514E-3</v>
      </c>
      <c r="Y8" s="11">
        <v>6</v>
      </c>
      <c r="Z8" s="17">
        <f t="shared" si="0"/>
        <v>0.18691316525661988</v>
      </c>
      <c r="AA8" s="18">
        <f t="shared" si="10"/>
        <v>0.26394404548359052</v>
      </c>
      <c r="AB8" s="11">
        <f t="shared" si="1"/>
        <v>0.29226422203762387</v>
      </c>
      <c r="AC8" s="17">
        <f t="shared" si="2"/>
        <v>0.139584590242818</v>
      </c>
      <c r="AD8" s="18">
        <f t="shared" si="3"/>
        <v>0.1971103607671309</v>
      </c>
      <c r="AE8" s="11">
        <f t="shared" si="4"/>
        <v>0.21825954110695181</v>
      </c>
      <c r="AF8" s="17">
        <f t="shared" si="5"/>
        <v>0.13822272046201875</v>
      </c>
      <c r="AG8" s="18">
        <f t="shared" si="6"/>
        <v>0.19518723556151743</v>
      </c>
      <c r="AH8" s="11">
        <f t="shared" si="7"/>
        <v>0.21613007199515663</v>
      </c>
      <c r="AI8" s="17">
        <f t="shared" si="11"/>
        <v>0.18827503503741913</v>
      </c>
      <c r="AJ8" s="18">
        <f t="shared" si="12"/>
        <v>0.26586717068920396</v>
      </c>
      <c r="AK8" s="11">
        <f t="shared" si="13"/>
        <v>0.29439369114941905</v>
      </c>
      <c r="AL8" s="17">
        <f t="shared" si="14"/>
        <v>0.18330070943442037</v>
      </c>
      <c r="AM8" s="18">
        <f t="shared" si="15"/>
        <v>0.25884281998921183</v>
      </c>
      <c r="AN8" s="11">
        <f t="shared" si="16"/>
        <v>0.28661565475200279</v>
      </c>
      <c r="AO8" s="17">
        <f t="shared" si="17"/>
        <v>0.12816962479835559</v>
      </c>
      <c r="AP8" s="18">
        <f t="shared" si="18"/>
        <v>0.18099104592737486</v>
      </c>
      <c r="AQ8" s="11">
        <f t="shared" si="19"/>
        <v>0.20041068604833784</v>
      </c>
      <c r="AR8" s="17">
        <f t="shared" si="20"/>
        <v>0.13213495704930006</v>
      </c>
      <c r="AS8" s="18">
        <f t="shared" si="21"/>
        <v>0.18659057571204191</v>
      </c>
      <c r="AT8" s="11">
        <f t="shared" si="22"/>
        <v>0.20661102374981463</v>
      </c>
      <c r="AU8" s="17">
        <f t="shared" si="23"/>
        <v>0.17933537718347586</v>
      </c>
      <c r="AV8" s="18">
        <f t="shared" si="24"/>
        <v>0.25324329020454478</v>
      </c>
      <c r="AW8" s="11">
        <f t="shared" si="25"/>
        <v>0.28041531705052603</v>
      </c>
      <c r="AX8" s="29">
        <f t="shared" si="26"/>
        <v>0.15864112464584029</v>
      </c>
      <c r="AY8" s="18">
        <f t="shared" si="27"/>
        <v>0.24016490022573453</v>
      </c>
      <c r="AZ8" s="11">
        <f t="shared" si="28"/>
        <v>0.40492989092672771</v>
      </c>
      <c r="BA8" s="17">
        <f t="shared" si="29"/>
        <v>0.13078993074354298</v>
      </c>
      <c r="BB8" s="18">
        <f t="shared" si="30"/>
        <v>0.16878124571592912</v>
      </c>
      <c r="BC8" s="11">
        <f t="shared" si="31"/>
        <v>0.30772260472674884</v>
      </c>
      <c r="BD8" s="29">
        <f t="shared" si="32"/>
        <v>0.11630736175682892</v>
      </c>
      <c r="BE8" s="18">
        <f t="shared" si="33"/>
        <v>0.3030594827683662</v>
      </c>
      <c r="BF8" s="11">
        <f t="shared" si="34"/>
        <v>0.35309624046087262</v>
      </c>
      <c r="BG8" s="30">
        <f t="shared" si="35"/>
        <v>0.17312369363255437</v>
      </c>
      <c r="BH8" s="31">
        <f t="shared" si="36"/>
        <v>0.10588666317329748</v>
      </c>
      <c r="BI8" s="32">
        <f t="shared" si="37"/>
        <v>0.35955625519260392</v>
      </c>
      <c r="BJ8"/>
      <c r="BK8" s="10">
        <v>118</v>
      </c>
      <c r="BL8" s="28">
        <v>-7.3222530009233538E-2</v>
      </c>
      <c r="BM8" s="28">
        <v>-5.3968967843489965E-2</v>
      </c>
      <c r="BN8" s="28">
        <v>-6.2450089845914707E-2</v>
      </c>
    </row>
    <row r="9" spans="1:66" ht="15" thickBot="1" x14ac:dyDescent="0.35">
      <c r="A9" s="1" t="s">
        <v>13</v>
      </c>
      <c r="B9" s="1">
        <v>86.5</v>
      </c>
      <c r="C9" s="1">
        <v>90.68</v>
      </c>
      <c r="D9" s="1">
        <v>86.31</v>
      </c>
      <c r="E9" s="1">
        <v>86.49</v>
      </c>
      <c r="F9" s="1">
        <v>86.49</v>
      </c>
      <c r="G9" s="5">
        <v>25130300</v>
      </c>
      <c r="H9" s="11">
        <f t="shared" si="38"/>
        <v>7.5722273998135069E-3</v>
      </c>
      <c r="I9" s="10">
        <f t="shared" si="43"/>
        <v>4.5352849252979034E-2</v>
      </c>
      <c r="J9" s="21" t="s">
        <v>13</v>
      </c>
      <c r="K9" s="1">
        <v>47.77</v>
      </c>
      <c r="L9" s="1">
        <v>49.73</v>
      </c>
      <c r="M9" s="1">
        <v>47.49</v>
      </c>
      <c r="N9" s="1">
        <v>48.93</v>
      </c>
      <c r="O9" s="1">
        <v>48.93</v>
      </c>
      <c r="P9" s="5">
        <v>76504500</v>
      </c>
      <c r="Q9" s="11">
        <f t="shared" si="39"/>
        <v>-5.357833655706002E-2</v>
      </c>
      <c r="R9" s="24">
        <f t="shared" si="40"/>
        <v>3.171213952322631E-2</v>
      </c>
      <c r="S9" s="10">
        <f t="shared" si="41"/>
        <v>-2.3003054578623255E-2</v>
      </c>
      <c r="T9" s="24">
        <f t="shared" si="42"/>
        <v>3.2693254742965284E-2</v>
      </c>
      <c r="V9" s="6"/>
      <c r="W9" s="6"/>
      <c r="Y9" s="11">
        <v>7</v>
      </c>
      <c r="Z9" s="17">
        <f t="shared" si="0"/>
        <v>0.20188929285780177</v>
      </c>
      <c r="AA9" s="18">
        <f t="shared" si="10"/>
        <v>0.28509215294465345</v>
      </c>
      <c r="AB9" s="11">
        <f t="shared" si="1"/>
        <v>0.31568143974129009</v>
      </c>
      <c r="AC9" s="17">
        <f t="shared" si="2"/>
        <v>0.15076858914286925</v>
      </c>
      <c r="AD9" s="18">
        <f t="shared" si="3"/>
        <v>0.21290352285023359</v>
      </c>
      <c r="AE9" s="11">
        <f t="shared" si="4"/>
        <v>0.23574724847794104</v>
      </c>
      <c r="AF9" s="17">
        <f t="shared" si="5"/>
        <v>0.14929760165714301</v>
      </c>
      <c r="AG9" s="18">
        <f t="shared" si="6"/>
        <v>0.21082631021887469</v>
      </c>
      <c r="AH9" s="11">
        <f t="shared" si="7"/>
        <v>0.23344715895480544</v>
      </c>
      <c r="AI9" s="17">
        <f t="shared" si="11"/>
        <v>0.20336028034352804</v>
      </c>
      <c r="AJ9" s="18">
        <f t="shared" si="12"/>
        <v>0.28716936557601236</v>
      </c>
      <c r="AK9" s="11">
        <f t="shared" si="13"/>
        <v>0.31798152926442574</v>
      </c>
      <c r="AL9" s="17">
        <f t="shared" si="14"/>
        <v>0.19212660350430144</v>
      </c>
      <c r="AM9" s="18">
        <f t="shared" si="15"/>
        <v>0.27130605222122567</v>
      </c>
      <c r="AN9" s="11">
        <f t="shared" si="16"/>
        <v>0.3004161436612714</v>
      </c>
      <c r="AO9" s="17">
        <f t="shared" si="17"/>
        <v>0.14593790120422401</v>
      </c>
      <c r="AP9" s="18">
        <f t="shared" si="18"/>
        <v>0.20608200594293452</v>
      </c>
      <c r="AQ9" s="11">
        <f t="shared" si="19"/>
        <v>0.22819380915569573</v>
      </c>
      <c r="AR9" s="17">
        <f t="shared" si="20"/>
        <v>0.14305176598046496</v>
      </c>
      <c r="AS9" s="18">
        <f t="shared" si="21"/>
        <v>0.20200643317241418</v>
      </c>
      <c r="AT9" s="11">
        <f t="shared" si="22"/>
        <v>0.2236809431694543</v>
      </c>
      <c r="AU9" s="17">
        <f t="shared" si="23"/>
        <v>0.19501273872806049</v>
      </c>
      <c r="AV9" s="18">
        <f t="shared" si="24"/>
        <v>0.27538162499174601</v>
      </c>
      <c r="AW9" s="11">
        <f t="shared" si="25"/>
        <v>0.30492900964751279</v>
      </c>
      <c r="AX9" s="29">
        <f t="shared" si="26"/>
        <v>0.17135199882224861</v>
      </c>
      <c r="AY9" s="18">
        <f t="shared" si="27"/>
        <v>0.25940774053699683</v>
      </c>
      <c r="AZ9" s="11">
        <f t="shared" si="28"/>
        <v>0.43737427068845008</v>
      </c>
      <c r="BA9" s="17">
        <f t="shared" si="29"/>
        <v>0.14126927118527075</v>
      </c>
      <c r="BB9" s="18">
        <f t="shared" si="30"/>
        <v>0.18230458137319988</v>
      </c>
      <c r="BC9" s="11">
        <f t="shared" si="31"/>
        <v>0.33237840137878605</v>
      </c>
      <c r="BD9" s="29">
        <f t="shared" si="32"/>
        <v>0.12562630881032119</v>
      </c>
      <c r="BE9" s="18">
        <f t="shared" si="33"/>
        <v>0.32734165400256443</v>
      </c>
      <c r="BF9" s="11">
        <f t="shared" si="34"/>
        <v>0.38138752933493092</v>
      </c>
      <c r="BG9" s="30">
        <f t="shared" si="35"/>
        <v>0.18699496119719819</v>
      </c>
      <c r="BH9" s="31">
        <f t="shared" si="36"/>
        <v>0.11437066790763228</v>
      </c>
      <c r="BI9" s="32">
        <f t="shared" si="37"/>
        <v>0.38836514273230516</v>
      </c>
      <c r="BJ9" t="s">
        <v>164</v>
      </c>
      <c r="BK9" s="10">
        <v>117</v>
      </c>
      <c r="BL9" s="28">
        <v>-6.4888599772320726E-2</v>
      </c>
      <c r="BM9" s="28">
        <v>-5.357833655706002E-2</v>
      </c>
      <c r="BN9" s="28">
        <v>-4.7998853538099073E-2</v>
      </c>
    </row>
    <row r="10" spans="1:66" ht="15" thickBot="1" x14ac:dyDescent="0.35">
      <c r="A10" s="1" t="s">
        <v>14</v>
      </c>
      <c r="B10" s="1">
        <v>89.55</v>
      </c>
      <c r="C10" s="1">
        <v>90.01</v>
      </c>
      <c r="D10" s="1">
        <v>85.4</v>
      </c>
      <c r="E10" s="1">
        <v>85.99</v>
      </c>
      <c r="F10" s="1">
        <v>85.99</v>
      </c>
      <c r="G10" s="5">
        <v>25639000</v>
      </c>
      <c r="H10" s="11">
        <f t="shared" si="38"/>
        <v>-5.7810151462596836E-3</v>
      </c>
      <c r="I10" s="10">
        <f t="shared" si="43"/>
        <v>4.4010321481549118E-2</v>
      </c>
      <c r="J10" s="21" t="s">
        <v>14</v>
      </c>
      <c r="K10" s="1">
        <v>45.51</v>
      </c>
      <c r="L10" s="1">
        <v>47.94</v>
      </c>
      <c r="M10" s="1">
        <v>45.5</v>
      </c>
      <c r="N10" s="1">
        <v>47.08</v>
      </c>
      <c r="O10" s="1">
        <v>47.08</v>
      </c>
      <c r="P10" s="5">
        <v>70413600</v>
      </c>
      <c r="Q10" s="11">
        <f t="shared" si="39"/>
        <v>-3.7809115062333976E-2</v>
      </c>
      <c r="R10" s="24">
        <f t="shared" si="40"/>
        <v>3.342990419438012E-2</v>
      </c>
      <c r="S10" s="10">
        <f t="shared" si="41"/>
        <v>-2.179506510429683E-2</v>
      </c>
      <c r="T10" s="24">
        <f t="shared" si="42"/>
        <v>3.276877899505802E-2</v>
      </c>
      <c r="V10" s="6" t="s">
        <v>138</v>
      </c>
      <c r="W10" s="6">
        <f>_xlfn.VAR.S(H4:H126)</f>
        <v>2.1387530668043162E-3</v>
      </c>
      <c r="Y10" s="11">
        <v>8</v>
      </c>
      <c r="Z10" s="17">
        <f t="shared" si="0"/>
        <v>0.21582873255198901</v>
      </c>
      <c r="AA10" s="18">
        <f t="shared" si="10"/>
        <v>0.30477633142189969</v>
      </c>
      <c r="AB10" s="11">
        <f t="shared" si="1"/>
        <v>0.33747765453583739</v>
      </c>
      <c r="AC10" s="17">
        <f t="shared" si="2"/>
        <v>0.16117840150282922</v>
      </c>
      <c r="AD10" s="18">
        <f t="shared" si="3"/>
        <v>0.22760343969793459</v>
      </c>
      <c r="AE10" s="11">
        <f t="shared" si="4"/>
        <v>0.25202440962260569</v>
      </c>
      <c r="AF10" s="17">
        <f t="shared" si="5"/>
        <v>0.1596058497337379</v>
      </c>
      <c r="AG10" s="18">
        <f t="shared" si="6"/>
        <v>0.22538280598764202</v>
      </c>
      <c r="AH10" s="11">
        <f t="shared" si="7"/>
        <v>0.2495655104927538</v>
      </c>
      <c r="AI10" s="17">
        <f t="shared" si="11"/>
        <v>0.21740128432108033</v>
      </c>
      <c r="AJ10" s="18">
        <f t="shared" si="12"/>
        <v>0.30699696513219221</v>
      </c>
      <c r="AK10" s="11">
        <f t="shared" si="13"/>
        <v>0.33993655366568931</v>
      </c>
      <c r="AL10" s="17">
        <f t="shared" si="14"/>
        <v>0.19924453926139818</v>
      </c>
      <c r="AM10" s="18">
        <f t="shared" si="15"/>
        <v>0.28135744029033805</v>
      </c>
      <c r="AN10" s="11">
        <f t="shared" si="16"/>
        <v>0.31154600684509537</v>
      </c>
      <c r="AO10" s="17">
        <f t="shared" si="17"/>
        <v>0.1573153117253763</v>
      </c>
      <c r="AP10" s="18">
        <f t="shared" si="18"/>
        <v>0.22214828867886474</v>
      </c>
      <c r="AQ10" s="11">
        <f t="shared" si="19"/>
        <v>0.24598394197058843</v>
      </c>
      <c r="AR10" s="17">
        <f t="shared" si="20"/>
        <v>0.15073060930903973</v>
      </c>
      <c r="AS10" s="18">
        <f t="shared" si="21"/>
        <v>0.21284989072125005</v>
      </c>
      <c r="AT10" s="11">
        <f t="shared" si="22"/>
        <v>0.23568786182868029</v>
      </c>
      <c r="AU10" s="17">
        <f t="shared" si="23"/>
        <v>0.20582924167773473</v>
      </c>
      <c r="AV10" s="18">
        <f t="shared" si="24"/>
        <v>0.29065583824795271</v>
      </c>
      <c r="AW10" s="11">
        <f t="shared" si="25"/>
        <v>0.32184208698700345</v>
      </c>
      <c r="AX10" s="29">
        <f t="shared" si="26"/>
        <v>0.18318299203764177</v>
      </c>
      <c r="AY10" s="18">
        <f t="shared" si="27"/>
        <v>0.27731853959045494</v>
      </c>
      <c r="AZ10" s="11">
        <f t="shared" si="28"/>
        <v>0.46757276305894419</v>
      </c>
      <c r="BA10" s="17">
        <f t="shared" si="29"/>
        <v>0.15102320344415412</v>
      </c>
      <c r="BB10" s="18">
        <f t="shared" si="30"/>
        <v>0.19489179529650413</v>
      </c>
      <c r="BC10" s="11">
        <f t="shared" si="31"/>
        <v>0.35532745734944254</v>
      </c>
      <c r="BD10" s="29">
        <f t="shared" si="32"/>
        <v>0.13430017323808074</v>
      </c>
      <c r="BE10" s="18">
        <f t="shared" si="33"/>
        <v>0.34994294791357</v>
      </c>
      <c r="BF10" s="11">
        <f t="shared" si="34"/>
        <v>0.40772041895985933</v>
      </c>
      <c r="BG10" s="30">
        <f t="shared" si="35"/>
        <v>0.19990602224371512</v>
      </c>
      <c r="BH10" s="31">
        <f t="shared" si="36"/>
        <v>0.12226738697338907</v>
      </c>
      <c r="BI10" s="32">
        <f t="shared" si="37"/>
        <v>0.4151798014485274</v>
      </c>
      <c r="BJ10"/>
      <c r="BK10" s="10">
        <v>116</v>
      </c>
      <c r="BL10" s="28">
        <v>-6.3652281388402579E-2</v>
      </c>
      <c r="BM10" s="28">
        <v>-5.1742627345844498E-2</v>
      </c>
      <c r="BN10" s="28">
        <v>-4.2833134212983279E-2</v>
      </c>
    </row>
    <row r="11" spans="1:66" ht="15" thickBot="1" x14ac:dyDescent="0.35">
      <c r="A11" s="1" t="s">
        <v>15</v>
      </c>
      <c r="B11" s="1">
        <v>93.48</v>
      </c>
      <c r="C11" s="1">
        <v>93.7</v>
      </c>
      <c r="D11" s="1">
        <v>89.27</v>
      </c>
      <c r="E11" s="1">
        <v>89.41</v>
      </c>
      <c r="F11" s="1">
        <v>89.41</v>
      </c>
      <c r="G11" s="5">
        <v>20949700</v>
      </c>
      <c r="H11" s="11">
        <f t="shared" si="38"/>
        <v>3.9772066519362742E-2</v>
      </c>
      <c r="I11" s="10">
        <f t="shared" si="43"/>
        <v>4.2693080250340597E-2</v>
      </c>
      <c r="J11" s="21" t="s">
        <v>15</v>
      </c>
      <c r="K11" s="1">
        <v>46.34</v>
      </c>
      <c r="L11" s="1">
        <v>47.11</v>
      </c>
      <c r="M11" s="1">
        <v>45.03</v>
      </c>
      <c r="N11" s="1">
        <v>46.72</v>
      </c>
      <c r="O11" s="1">
        <v>46.72</v>
      </c>
      <c r="P11" s="5">
        <v>63360000</v>
      </c>
      <c r="Q11" s="11">
        <f t="shared" si="39"/>
        <v>-7.6465590484281953E-3</v>
      </c>
      <c r="R11" s="24">
        <f t="shared" si="40"/>
        <v>3.3708704153178538E-2</v>
      </c>
      <c r="S11" s="10">
        <f t="shared" si="41"/>
        <v>1.6062753735467273E-2</v>
      </c>
      <c r="T11" s="24">
        <f t="shared" si="42"/>
        <v>3.2297768477212767E-2</v>
      </c>
      <c r="V11" s="6" t="s">
        <v>139</v>
      </c>
      <c r="W11" s="6">
        <f>_xlfn.VAR.S(Q4:Q126)</f>
        <v>1.1927675441233798E-3</v>
      </c>
      <c r="Y11" s="11">
        <v>9</v>
      </c>
      <c r="Z11" s="17">
        <f t="shared" si="0"/>
        <v>0.22892094054361381</v>
      </c>
      <c r="AA11" s="18">
        <f t="shared" si="10"/>
        <v>0.32326411604037586</v>
      </c>
      <c r="AB11" s="11">
        <f t="shared" si="1"/>
        <v>0.35794910703183253</v>
      </c>
      <c r="AC11" s="17">
        <f t="shared" si="2"/>
        <v>0.1709555110251878</v>
      </c>
      <c r="AD11" s="18">
        <f t="shared" si="3"/>
        <v>0.24140990344768948</v>
      </c>
      <c r="AE11" s="11">
        <f t="shared" si="4"/>
        <v>0.26731225360302097</v>
      </c>
      <c r="AF11" s="17">
        <f t="shared" si="5"/>
        <v>0.16928756799565073</v>
      </c>
      <c r="AG11" s="18">
        <f t="shared" si="6"/>
        <v>0.23905456571507047</v>
      </c>
      <c r="AH11" s="11">
        <f t="shared" si="7"/>
        <v>0.26470419722956301</v>
      </c>
      <c r="AI11" s="17">
        <f t="shared" si="11"/>
        <v>0.23058888357315085</v>
      </c>
      <c r="AJ11" s="18">
        <f t="shared" si="12"/>
        <v>0.32561945377299484</v>
      </c>
      <c r="AK11" s="11">
        <f t="shared" si="13"/>
        <v>0.36055716340529048</v>
      </c>
      <c r="AL11" s="17">
        <f t="shared" si="14"/>
        <v>0.21049121671014664</v>
      </c>
      <c r="AM11" s="18">
        <f t="shared" si="15"/>
        <v>0.29723911208160103</v>
      </c>
      <c r="AN11" s="11">
        <f t="shared" si="16"/>
        <v>0.3291317206740475</v>
      </c>
      <c r="AO11" s="17">
        <f t="shared" si="17"/>
        <v>0.16204037443067187</v>
      </c>
      <c r="AP11" s="18">
        <f t="shared" si="18"/>
        <v>0.22882064995361548</v>
      </c>
      <c r="AQ11" s="11">
        <f t="shared" si="19"/>
        <v>0.2533722218370506</v>
      </c>
      <c r="AR11" s="17">
        <f t="shared" si="20"/>
        <v>0.15758073473888387</v>
      </c>
      <c r="AS11" s="18">
        <f t="shared" si="21"/>
        <v>0.22252309814642393</v>
      </c>
      <c r="AT11" s="11">
        <f t="shared" si="22"/>
        <v>0.2463989670462548</v>
      </c>
      <c r="AU11" s="17">
        <f t="shared" si="23"/>
        <v>0.21495085640193465</v>
      </c>
      <c r="AV11" s="18">
        <f t="shared" si="24"/>
        <v>0.30353666388879263</v>
      </c>
      <c r="AW11" s="11">
        <f t="shared" si="25"/>
        <v>0.33610497546484325</v>
      </c>
      <c r="AX11" s="29">
        <f t="shared" si="26"/>
        <v>0.19429490380178674</v>
      </c>
      <c r="AY11" s="18">
        <f t="shared" si="27"/>
        <v>0.29414072983974104</v>
      </c>
      <c r="AZ11" s="11">
        <f t="shared" si="28"/>
        <v>0.49593580718566538</v>
      </c>
      <c r="BA11" s="17">
        <f t="shared" si="29"/>
        <v>0.16018429690781538</v>
      </c>
      <c r="BB11" s="18">
        <f t="shared" si="30"/>
        <v>0.20671396507766782</v>
      </c>
      <c r="BC11" s="11">
        <f t="shared" si="31"/>
        <v>0.37688168195034683</v>
      </c>
      <c r="BD11" s="29">
        <f t="shared" si="32"/>
        <v>0.14244684481676248</v>
      </c>
      <c r="BE11" s="18">
        <f t="shared" si="33"/>
        <v>0.37117054724714421</v>
      </c>
      <c r="BF11" s="11">
        <f t="shared" si="34"/>
        <v>0.43245280961210508</v>
      </c>
      <c r="BG11" s="30">
        <f t="shared" si="35"/>
        <v>0.21203235589283967</v>
      </c>
      <c r="BH11" s="31">
        <f t="shared" si="36"/>
        <v>0.12968414767026465</v>
      </c>
      <c r="BI11" s="32">
        <f t="shared" si="37"/>
        <v>0.44036467952390712</v>
      </c>
      <c r="BJ11"/>
      <c r="BK11" s="10">
        <v>115</v>
      </c>
      <c r="BL11" s="28">
        <v>-6.2127659574468058E-2</v>
      </c>
      <c r="BM11" s="28">
        <v>-4.9170788478324054E-2</v>
      </c>
      <c r="BN11" s="28">
        <v>-4.2633311705476656E-2</v>
      </c>
    </row>
    <row r="12" spans="1:66" ht="15" thickBot="1" x14ac:dyDescent="0.35">
      <c r="A12" s="1" t="s">
        <v>16</v>
      </c>
      <c r="B12" s="1">
        <v>92.29</v>
      </c>
      <c r="C12" s="1">
        <v>93.95</v>
      </c>
      <c r="D12" s="1">
        <v>90.95</v>
      </c>
      <c r="E12" s="1">
        <v>93.5</v>
      </c>
      <c r="F12" s="1">
        <v>93.5</v>
      </c>
      <c r="G12" s="5">
        <v>23870000</v>
      </c>
      <c r="H12" s="11">
        <f t="shared" si="38"/>
        <v>4.5744323901129667E-2</v>
      </c>
      <c r="I12" s="10">
        <f t="shared" si="43"/>
        <v>4.2523478123261953E-2</v>
      </c>
      <c r="J12" s="21" t="s">
        <v>16</v>
      </c>
      <c r="K12" s="1">
        <v>47.3</v>
      </c>
      <c r="L12" s="1">
        <v>48.5</v>
      </c>
      <c r="M12" s="1">
        <v>45</v>
      </c>
      <c r="N12" s="1">
        <v>46.16</v>
      </c>
      <c r="O12" s="1">
        <v>46.16</v>
      </c>
      <c r="P12" s="5">
        <v>125776000</v>
      </c>
      <c r="Q12" s="11">
        <f t="shared" si="39"/>
        <v>-1.1986301369863063E-2</v>
      </c>
      <c r="R12" s="24">
        <f t="shared" si="40"/>
        <v>3.2735429177913514E-2</v>
      </c>
      <c r="S12" s="10">
        <f t="shared" si="41"/>
        <v>1.6879011265633303E-2</v>
      </c>
      <c r="T12" s="24">
        <f t="shared" si="42"/>
        <v>3.1834491866441189E-2</v>
      </c>
      <c r="V12" s="6" t="s">
        <v>141</v>
      </c>
      <c r="W12" s="6">
        <f>_xlfn.COVARIANCE.S(H4:H126,Q4:Q126)</f>
        <v>6.7345248326237061E-4</v>
      </c>
      <c r="Y12" s="11">
        <v>10</v>
      </c>
      <c r="Z12" s="17">
        <f t="shared" si="0"/>
        <v>0.24130385874193455</v>
      </c>
      <c r="AA12" s="18">
        <f t="shared" si="10"/>
        <v>0.34075029749618641</v>
      </c>
      <c r="AB12" s="11">
        <f t="shared" si="1"/>
        <v>0.37731148821466132</v>
      </c>
      <c r="AC12" s="17">
        <f t="shared" si="2"/>
        <v>0.18020293113254016</v>
      </c>
      <c r="AD12" s="18">
        <f t="shared" si="3"/>
        <v>0.25446838153867796</v>
      </c>
      <c r="AE12" s="11">
        <f t="shared" si="4"/>
        <v>0.28177185595269921</v>
      </c>
      <c r="AF12" s="17">
        <f t="shared" si="5"/>
        <v>0.17844476480562732</v>
      </c>
      <c r="AG12" s="18">
        <f t="shared" si="6"/>
        <v>0.25198563757400705</v>
      </c>
      <c r="AH12" s="11">
        <f t="shared" si="7"/>
        <v>0.27902272315061727</v>
      </c>
      <c r="AI12" s="17">
        <f t="shared" si="11"/>
        <v>0.24306202506884739</v>
      </c>
      <c r="AJ12" s="18">
        <f t="shared" si="12"/>
        <v>0.34323304146085731</v>
      </c>
      <c r="AK12" s="11">
        <f t="shared" si="13"/>
        <v>0.38006062101674321</v>
      </c>
      <c r="AL12" s="17">
        <f t="shared" si="14"/>
        <v>0.22292129032849312</v>
      </c>
      <c r="AM12" s="18">
        <f t="shared" si="15"/>
        <v>0.31479188270629638</v>
      </c>
      <c r="AN12" s="11">
        <f t="shared" si="16"/>
        <v>0.34856783578637107</v>
      </c>
      <c r="AO12" s="17">
        <f t="shared" si="17"/>
        <v>0.16630920502280411</v>
      </c>
      <c r="AP12" s="18">
        <f t="shared" si="18"/>
        <v>0.23484875618371734</v>
      </c>
      <c r="AQ12" s="11">
        <f t="shared" si="19"/>
        <v>0.2600471205811119</v>
      </c>
      <c r="AR12" s="17">
        <f t="shared" si="20"/>
        <v>0.16478531388457343</v>
      </c>
      <c r="AS12" s="18">
        <f t="shared" si="21"/>
        <v>0.23269683718245829</v>
      </c>
      <c r="AT12" s="11">
        <f t="shared" si="22"/>
        <v>0.25766430898315124</v>
      </c>
      <c r="AU12" s="17">
        <f t="shared" si="23"/>
        <v>0.22444518146672379</v>
      </c>
      <c r="AV12" s="18">
        <f t="shared" si="24"/>
        <v>0.31694380170755543</v>
      </c>
      <c r="AW12" s="11">
        <f t="shared" si="25"/>
        <v>0.35095064738433174</v>
      </c>
      <c r="AX12" s="29">
        <f t="shared" si="26"/>
        <v>0.20480481125898486</v>
      </c>
      <c r="AY12" s="18">
        <f t="shared" si="27"/>
        <v>0.31005155297261194</v>
      </c>
      <c r="AZ12" s="11">
        <f t="shared" si="28"/>
        <v>0.52276224131360083</v>
      </c>
      <c r="BA12" s="17">
        <f t="shared" si="29"/>
        <v>0.16884907454045447</v>
      </c>
      <c r="BB12" s="18">
        <f t="shared" si="30"/>
        <v>0.21789565126997851</v>
      </c>
      <c r="BC12" s="11">
        <f t="shared" si="31"/>
        <v>0.39726817445275536</v>
      </c>
      <c r="BD12" s="29">
        <f t="shared" si="32"/>
        <v>0.15015215837517329</v>
      </c>
      <c r="BE12" s="18">
        <f t="shared" si="33"/>
        <v>0.39124810989070535</v>
      </c>
      <c r="BF12" s="11">
        <f t="shared" si="34"/>
        <v>0.45584528630446974</v>
      </c>
      <c r="BG12" s="30">
        <f t="shared" si="35"/>
        <v>0.22350172742426608</v>
      </c>
      <c r="BH12" s="31">
        <f t="shared" si="36"/>
        <v>0.1366990943518851</v>
      </c>
      <c r="BI12" s="32">
        <f t="shared" si="37"/>
        <v>0.46418512946188639</v>
      </c>
      <c r="BJ12" s="34"/>
      <c r="BK12" s="10">
        <v>114</v>
      </c>
      <c r="BL12" s="28">
        <v>-5.8080393765381558E-2</v>
      </c>
      <c r="BM12" s="28">
        <v>-4.8902987047316986E-2</v>
      </c>
      <c r="BN12" s="28">
        <v>-4.1577368875048315E-2</v>
      </c>
    </row>
    <row r="13" spans="1:66" ht="15" thickBot="1" x14ac:dyDescent="0.35">
      <c r="A13" s="1" t="s">
        <v>17</v>
      </c>
      <c r="B13" s="1">
        <v>93.77</v>
      </c>
      <c r="C13" s="1">
        <v>95.28</v>
      </c>
      <c r="D13" s="1">
        <v>91.82</v>
      </c>
      <c r="E13" s="1">
        <v>94.71</v>
      </c>
      <c r="F13" s="1">
        <v>94.71</v>
      </c>
      <c r="G13" s="5">
        <v>19159200</v>
      </c>
      <c r="H13" s="11">
        <f t="shared" si="38"/>
        <v>1.2941176470588168E-2</v>
      </c>
      <c r="I13" s="10">
        <f t="shared" si="43"/>
        <v>4.272357675040625E-2</v>
      </c>
      <c r="J13" s="21" t="s">
        <v>17</v>
      </c>
      <c r="K13" s="1">
        <v>46.24</v>
      </c>
      <c r="L13" s="1">
        <v>48.73</v>
      </c>
      <c r="M13" s="1">
        <v>44.36</v>
      </c>
      <c r="N13" s="1">
        <v>48.45</v>
      </c>
      <c r="O13" s="1">
        <v>48.45</v>
      </c>
      <c r="P13" s="5">
        <v>153119600</v>
      </c>
      <c r="Q13" s="11">
        <f t="shared" si="39"/>
        <v>4.9610051993067728E-2</v>
      </c>
      <c r="R13" s="24">
        <f t="shared" si="40"/>
        <v>3.1873689922665226E-2</v>
      </c>
      <c r="S13" s="10">
        <f t="shared" si="41"/>
        <v>3.1275614231827946E-2</v>
      </c>
      <c r="T13" s="24">
        <f t="shared" si="42"/>
        <v>3.1581631322486113E-2</v>
      </c>
      <c r="V13" s="8" t="s">
        <v>143</v>
      </c>
      <c r="W13">
        <f>CORREL(H4:H126,Q4:Q126)</f>
        <v>0.42164672302513456</v>
      </c>
      <c r="Y13" s="11">
        <v>11</v>
      </c>
      <c r="Z13" s="17">
        <f t="shared" si="0"/>
        <v>0.25308162214614133</v>
      </c>
      <c r="AA13" s="18">
        <f t="shared" si="10"/>
        <v>0.35738192703061178</v>
      </c>
      <c r="AB13" s="11">
        <f t="shared" si="1"/>
        <v>0.39572762735578471</v>
      </c>
      <c r="AC13" s="17">
        <f t="shared" si="2"/>
        <v>0.18899842863800459</v>
      </c>
      <c r="AD13" s="18">
        <f t="shared" si="3"/>
        <v>0.26688869013730349</v>
      </c>
      <c r="AE13" s="11">
        <f t="shared" si="4"/>
        <v>0.2955248156885163</v>
      </c>
      <c r="AF13" s="17">
        <f t="shared" si="5"/>
        <v>0.18715444823778354</v>
      </c>
      <c r="AG13" s="18">
        <f t="shared" si="6"/>
        <v>0.26428476629941555</v>
      </c>
      <c r="AH13" s="11">
        <f t="shared" si="7"/>
        <v>0.29264150088089791</v>
      </c>
      <c r="AI13" s="17">
        <f t="shared" si="11"/>
        <v>0.25492560254636237</v>
      </c>
      <c r="AJ13" s="18">
        <f t="shared" si="12"/>
        <v>0.35998585086849977</v>
      </c>
      <c r="AK13" s="11">
        <f t="shared" si="13"/>
        <v>0.39861094216340309</v>
      </c>
      <c r="AL13" s="17">
        <f t="shared" si="14"/>
        <v>0.22734207723790031</v>
      </c>
      <c r="AM13" s="18">
        <f t="shared" si="15"/>
        <v>0.32103456967533806</v>
      </c>
      <c r="AN13" s="11">
        <f t="shared" si="16"/>
        <v>0.35548033895380782</v>
      </c>
      <c r="AO13" s="17">
        <f t="shared" si="17"/>
        <v>0.18171813242676579</v>
      </c>
      <c r="AP13" s="18">
        <f t="shared" si="18"/>
        <v>0.25660802942688749</v>
      </c>
      <c r="AQ13" s="11">
        <f t="shared" si="19"/>
        <v>0.28414107979457925</v>
      </c>
      <c r="AR13" s="17">
        <f t="shared" si="20"/>
        <v>0.17287581411958949</v>
      </c>
      <c r="AS13" s="18">
        <f t="shared" si="21"/>
        <v>0.2441216041809961</v>
      </c>
      <c r="AT13" s="11">
        <f t="shared" si="22"/>
        <v>0.27031490935063091</v>
      </c>
      <c r="AU13" s="17">
        <f t="shared" si="23"/>
        <v>0.23618439554507661</v>
      </c>
      <c r="AV13" s="18">
        <f t="shared" si="24"/>
        <v>0.3335209949212295</v>
      </c>
      <c r="AW13" s="11">
        <f t="shared" si="25"/>
        <v>0.36930650939775617</v>
      </c>
      <c r="AX13" s="29">
        <f t="shared" si="26"/>
        <v>0.21480109819624119</v>
      </c>
      <c r="AY13" s="18">
        <f t="shared" si="27"/>
        <v>0.32518481214657186</v>
      </c>
      <c r="AZ13" s="11">
        <f t="shared" si="28"/>
        <v>0.54827766417896451</v>
      </c>
      <c r="BA13" s="17">
        <f t="shared" si="29"/>
        <v>0.17709040338337012</v>
      </c>
      <c r="BB13" s="18">
        <f t="shared" si="30"/>
        <v>0.22853088702975116</v>
      </c>
      <c r="BC13" s="11">
        <f t="shared" si="31"/>
        <v>0.41665837646245318</v>
      </c>
      <c r="BD13" s="29">
        <f t="shared" si="32"/>
        <v>0.15748091227572766</v>
      </c>
      <c r="BE13" s="18">
        <f t="shared" si="33"/>
        <v>0.41034447948321956</v>
      </c>
      <c r="BF13" s="11">
        <f t="shared" si="34"/>
        <v>0.47809456967278385</v>
      </c>
      <c r="BG13" s="30">
        <f t="shared" si="35"/>
        <v>0.23441058930388362</v>
      </c>
      <c r="BH13" s="31">
        <f t="shared" si="36"/>
        <v>0.14337121969310346</v>
      </c>
      <c r="BI13" s="32">
        <f t="shared" si="37"/>
        <v>0.48684147096863384</v>
      </c>
      <c r="BJ13"/>
      <c r="BK13" s="10">
        <v>113</v>
      </c>
      <c r="BL13" s="28">
        <v>-4.9026268115942011E-2</v>
      </c>
      <c r="BM13" s="28">
        <v>-4.0544371987524794E-2</v>
      </c>
      <c r="BN13" s="28">
        <v>-3.5198854396088171E-2</v>
      </c>
    </row>
    <row r="14" spans="1:66" ht="15" thickBot="1" x14ac:dyDescent="0.35">
      <c r="A14" s="1" t="s">
        <v>18</v>
      </c>
      <c r="B14" s="1">
        <v>97.29</v>
      </c>
      <c r="C14" s="1">
        <v>99.27</v>
      </c>
      <c r="D14" s="1">
        <v>95.31</v>
      </c>
      <c r="E14" s="1">
        <v>95.49</v>
      </c>
      <c r="F14" s="1">
        <v>95.49</v>
      </c>
      <c r="G14" s="5">
        <v>20931200</v>
      </c>
      <c r="H14" s="11">
        <f t="shared" si="38"/>
        <v>8.2356667722521502E-3</v>
      </c>
      <c r="I14" s="10">
        <f t="shared" si="43"/>
        <v>4.1543160840667344E-2</v>
      </c>
      <c r="J14" s="21" t="s">
        <v>18</v>
      </c>
      <c r="K14" s="1">
        <v>48.37</v>
      </c>
      <c r="L14" s="1">
        <v>48.5</v>
      </c>
      <c r="M14" s="1">
        <v>44.72</v>
      </c>
      <c r="N14" s="1">
        <v>45.08</v>
      </c>
      <c r="O14" s="1">
        <v>45.08</v>
      </c>
      <c r="P14" s="5">
        <v>258868300</v>
      </c>
      <c r="Q14" s="11">
        <f t="shared" si="39"/>
        <v>-6.9556243550051688E-2</v>
      </c>
      <c r="R14" s="24">
        <f t="shared" si="40"/>
        <v>3.3206108146760158E-2</v>
      </c>
      <c r="S14" s="10">
        <f t="shared" si="41"/>
        <v>-3.0660288388899767E-2</v>
      </c>
      <c r="T14" s="24">
        <f t="shared" si="42"/>
        <v>3.1590314642529073E-2</v>
      </c>
      <c r="V14" s="9" t="s">
        <v>140</v>
      </c>
      <c r="W14" s="9">
        <f>((W3^2)*W10)+((W4^2)*W11)+(2*W3*W4*SQRT(W10)*SQRT(W11)*W13)</f>
        <v>1.1696063943631091E-3</v>
      </c>
      <c r="Y14" s="11">
        <v>12</v>
      </c>
      <c r="Z14" s="17">
        <f t="shared" si="0"/>
        <v>0.26433513329199548</v>
      </c>
      <c r="AA14" s="18">
        <f t="shared" si="10"/>
        <v>0.37327324883051483</v>
      </c>
      <c r="AB14" s="11">
        <f t="shared" si="1"/>
        <v>0.41332402660202933</v>
      </c>
      <c r="AC14" s="17">
        <f t="shared" si="2"/>
        <v>0.19740242061968441</v>
      </c>
      <c r="AD14" s="18">
        <f t="shared" si="3"/>
        <v>0.27875614548113015</v>
      </c>
      <c r="AE14" s="11">
        <f t="shared" si="4"/>
        <v>0.30866560315077929</v>
      </c>
      <c r="AF14" s="17">
        <f t="shared" si="5"/>
        <v>0.19547644590549207</v>
      </c>
      <c r="AG14" s="18">
        <f t="shared" si="6"/>
        <v>0.27603643573321002</v>
      </c>
      <c r="AH14" s="11">
        <f t="shared" si="7"/>
        <v>0.30565407905222397</v>
      </c>
      <c r="AI14" s="17">
        <f t="shared" si="11"/>
        <v>0.26626110800618785</v>
      </c>
      <c r="AJ14" s="18">
        <f t="shared" si="12"/>
        <v>0.37599295857843495</v>
      </c>
      <c r="AK14" s="11">
        <f t="shared" si="13"/>
        <v>0.41633555070058459</v>
      </c>
      <c r="AL14" s="17">
        <f t="shared" si="14"/>
        <v>0.23050591409865223</v>
      </c>
      <c r="AM14" s="18">
        <f t="shared" si="15"/>
        <v>0.32550229081809684</v>
      </c>
      <c r="AN14" s="11">
        <f t="shared" si="16"/>
        <v>0.36042742931789262</v>
      </c>
      <c r="AO14" s="17">
        <f t="shared" si="17"/>
        <v>0.20819609317801013</v>
      </c>
      <c r="AP14" s="18">
        <f t="shared" si="18"/>
        <v>0.29399811945743254</v>
      </c>
      <c r="AQ14" s="11">
        <f t="shared" si="19"/>
        <v>0.32554298206016136</v>
      </c>
      <c r="AR14" s="17">
        <f t="shared" si="20"/>
        <v>0.1850328385654248</v>
      </c>
      <c r="AS14" s="18">
        <f t="shared" si="21"/>
        <v>0.26128879627723622</v>
      </c>
      <c r="AT14" s="11">
        <f t="shared" si="22"/>
        <v>0.28932407484775519</v>
      </c>
      <c r="AU14" s="17">
        <f t="shared" si="23"/>
        <v>0.25366916871123757</v>
      </c>
      <c r="AV14" s="18">
        <f t="shared" si="24"/>
        <v>0.35821161399829315</v>
      </c>
      <c r="AW14" s="11">
        <f t="shared" si="25"/>
        <v>0.39664633653029885</v>
      </c>
      <c r="AX14" s="29">
        <f t="shared" si="26"/>
        <v>0.22435243002426802</v>
      </c>
      <c r="AY14" s="18">
        <f t="shared" si="27"/>
        <v>0.33964445910521496</v>
      </c>
      <c r="AZ14" s="11">
        <f t="shared" si="28"/>
        <v>0.57265734355883646</v>
      </c>
      <c r="BA14" s="17">
        <f t="shared" si="29"/>
        <v>0.1849648938793563</v>
      </c>
      <c r="BB14" s="18">
        <f t="shared" si="30"/>
        <v>0.23869272676569281</v>
      </c>
      <c r="BC14" s="11">
        <f t="shared" si="31"/>
        <v>0.43518548105334331</v>
      </c>
      <c r="BD14" s="29">
        <f t="shared" si="32"/>
        <v>0.16448344840034132</v>
      </c>
      <c r="BE14" s="18">
        <f t="shared" si="33"/>
        <v>0.42859083073679882</v>
      </c>
      <c r="BF14" s="11">
        <f t="shared" si="34"/>
        <v>0.49935349208271762</v>
      </c>
      <c r="BG14" s="30">
        <f t="shared" si="35"/>
        <v>0.24483387550328298</v>
      </c>
      <c r="BH14" s="31">
        <f t="shared" si="36"/>
        <v>0.14974635513410894</v>
      </c>
      <c r="BI14" s="32">
        <f t="shared" si="37"/>
        <v>0.50848933252946216</v>
      </c>
      <c r="BJ14"/>
      <c r="BK14" s="10">
        <v>112</v>
      </c>
      <c r="BL14" s="28">
        <v>-4.3196714838505873E-2</v>
      </c>
      <c r="BM14" s="28">
        <v>-3.9581566299123516E-2</v>
      </c>
      <c r="BN14" s="28">
        <v>-3.4552126624812059E-2</v>
      </c>
    </row>
    <row r="15" spans="1:66" ht="15" thickBot="1" x14ac:dyDescent="0.35">
      <c r="A15" s="1" t="s">
        <v>19</v>
      </c>
      <c r="B15" s="1">
        <v>99.24</v>
      </c>
      <c r="C15" s="1">
        <v>101.35</v>
      </c>
      <c r="D15" s="1">
        <v>98.21</v>
      </c>
      <c r="E15" s="1">
        <v>100.03</v>
      </c>
      <c r="F15" s="1">
        <v>100.03</v>
      </c>
      <c r="G15" s="5">
        <v>18330400</v>
      </c>
      <c r="H15" s="11">
        <f t="shared" si="38"/>
        <v>4.7544245470729989E-2</v>
      </c>
      <c r="I15" s="10">
        <f t="shared" si="43"/>
        <v>4.0328076228684132E-2</v>
      </c>
      <c r="J15" s="21" t="s">
        <v>19</v>
      </c>
      <c r="K15" s="1">
        <v>44.8</v>
      </c>
      <c r="L15" s="1">
        <v>46.33</v>
      </c>
      <c r="M15" s="1">
        <v>44.55</v>
      </c>
      <c r="N15" s="1">
        <v>45.85</v>
      </c>
      <c r="O15" s="1">
        <v>45.85</v>
      </c>
      <c r="P15" s="5">
        <v>44306700</v>
      </c>
      <c r="Q15" s="11">
        <f t="shared" si="39"/>
        <v>1.7080745341614977E-2</v>
      </c>
      <c r="R15" s="24">
        <f t="shared" si="40"/>
        <v>3.6424869830470476E-2</v>
      </c>
      <c r="S15" s="10">
        <f t="shared" si="41"/>
        <v>3.2312495406172481E-2</v>
      </c>
      <c r="T15" s="24">
        <f t="shared" si="42"/>
        <v>3.2372351258990482E-2</v>
      </c>
      <c r="Y15" s="11">
        <v>13</v>
      </c>
      <c r="Z15" s="17">
        <f t="shared" si="0"/>
        <v>0.27512872971914754</v>
      </c>
      <c r="AA15" s="18">
        <f t="shared" si="10"/>
        <v>0.38851511530037203</v>
      </c>
      <c r="AB15" s="11">
        <f t="shared" si="1"/>
        <v>0.43020128646993983</v>
      </c>
      <c r="AC15" s="17">
        <f t="shared" si="2"/>
        <v>0.20546295360815467</v>
      </c>
      <c r="AD15" s="18">
        <f t="shared" si="3"/>
        <v>0.29013859509515177</v>
      </c>
      <c r="AE15" s="11">
        <f t="shared" si="4"/>
        <v>0.32126934564184184</v>
      </c>
      <c r="AF15" s="17">
        <f t="shared" si="5"/>
        <v>0.2034583355689718</v>
      </c>
      <c r="AG15" s="18">
        <f t="shared" si="6"/>
        <v>0.2873078314398208</v>
      </c>
      <c r="AH15" s="11">
        <f t="shared" si="7"/>
        <v>0.31813485198057412</v>
      </c>
      <c r="AI15" s="17">
        <f t="shared" si="11"/>
        <v>0.27713334775833037</v>
      </c>
      <c r="AJ15" s="18">
        <f t="shared" si="12"/>
        <v>0.391345878955703</v>
      </c>
      <c r="AK15" s="11">
        <f t="shared" si="13"/>
        <v>0.43333578013120755</v>
      </c>
      <c r="AL15" s="17">
        <f t="shared" si="14"/>
        <v>0.2427082009465332</v>
      </c>
      <c r="AM15" s="18">
        <f t="shared" si="15"/>
        <v>0.34273339891237725</v>
      </c>
      <c r="AN15" s="11">
        <f t="shared" si="16"/>
        <v>0.37950736875276103</v>
      </c>
      <c r="AO15" s="17">
        <f t="shared" si="17"/>
        <v>0.21156519670190724</v>
      </c>
      <c r="AP15" s="18">
        <f t="shared" si="18"/>
        <v>0.29875570200935991</v>
      </c>
      <c r="AQ15" s="11">
        <f t="shared" si="19"/>
        <v>0.33081103484298224</v>
      </c>
      <c r="AR15" s="17">
        <f t="shared" si="20"/>
        <v>0.19168271184684335</v>
      </c>
      <c r="AS15" s="18">
        <f t="shared" si="21"/>
        <v>0.27067922339584549</v>
      </c>
      <c r="AT15" s="11">
        <f t="shared" si="22"/>
        <v>0.29972205852415507</v>
      </c>
      <c r="AU15" s="17">
        <f t="shared" si="23"/>
        <v>0.26259068580159706</v>
      </c>
      <c r="AV15" s="18">
        <f t="shared" si="24"/>
        <v>0.37080987752589167</v>
      </c>
      <c r="AW15" s="11">
        <f t="shared" si="25"/>
        <v>0.41059634507158821</v>
      </c>
      <c r="AX15" s="29">
        <f t="shared" si="26"/>
        <v>0.23351341273956175</v>
      </c>
      <c r="AY15" s="18">
        <f t="shared" si="27"/>
        <v>0.3535131612131957</v>
      </c>
      <c r="AZ15" s="11">
        <f t="shared" si="28"/>
        <v>0.59604066071551298</v>
      </c>
      <c r="BA15" s="17">
        <f t="shared" si="29"/>
        <v>0.19251756534175871</v>
      </c>
      <c r="BB15" s="18">
        <f t="shared" si="30"/>
        <v>0.24843926681400125</v>
      </c>
      <c r="BC15" s="11">
        <f t="shared" si="31"/>
        <v>0.45295540968502884</v>
      </c>
      <c r="BD15" s="29">
        <f t="shared" si="32"/>
        <v>0.17119980100496629</v>
      </c>
      <c r="BE15" s="18">
        <f t="shared" si="33"/>
        <v>0.44609148001386922</v>
      </c>
      <c r="BF15" s="11">
        <f t="shared" si="34"/>
        <v>0.51974359309163698</v>
      </c>
      <c r="BG15" s="30">
        <f t="shared" si="35"/>
        <v>0.25483117707635417</v>
      </c>
      <c r="BH15" s="31">
        <f t="shared" si="36"/>
        <v>0.15586094801332773</v>
      </c>
      <c r="BI15" s="32">
        <f t="shared" si="37"/>
        <v>0.5292524773089049</v>
      </c>
      <c r="BJ15"/>
      <c r="BK15" s="10">
        <v>111</v>
      </c>
      <c r="BL15" s="28">
        <v>-4.0707439976286834E-2</v>
      </c>
      <c r="BM15" s="28">
        <v>-3.8584418776112073E-2</v>
      </c>
      <c r="BN15" s="28">
        <v>-3.0908148038142576E-2</v>
      </c>
    </row>
    <row r="16" spans="1:66" ht="15" thickBot="1" x14ac:dyDescent="0.35">
      <c r="A16" s="1" t="s">
        <v>20</v>
      </c>
      <c r="B16" s="1">
        <v>101.18</v>
      </c>
      <c r="C16" s="1">
        <v>102.33</v>
      </c>
      <c r="D16" s="1">
        <v>99.39</v>
      </c>
      <c r="E16" s="1">
        <v>99.75</v>
      </c>
      <c r="F16" s="1">
        <v>99.75</v>
      </c>
      <c r="G16" s="5">
        <v>23953600</v>
      </c>
      <c r="H16" s="11">
        <f t="shared" si="38"/>
        <v>-2.7991602519244342E-3</v>
      </c>
      <c r="I16" s="10">
        <f t="shared" si="43"/>
        <v>4.0797056572883128E-2</v>
      </c>
      <c r="J16" s="21" t="s">
        <v>20</v>
      </c>
      <c r="K16" s="1">
        <v>47.03</v>
      </c>
      <c r="L16" s="1">
        <v>47.55</v>
      </c>
      <c r="M16" s="1">
        <v>44.44</v>
      </c>
      <c r="N16" s="1">
        <v>44.48</v>
      </c>
      <c r="O16" s="1">
        <v>44.48</v>
      </c>
      <c r="P16" s="5">
        <v>60794000</v>
      </c>
      <c r="Q16" s="11">
        <f t="shared" si="39"/>
        <v>-2.9880043620501735E-2</v>
      </c>
      <c r="R16" s="24">
        <f t="shared" si="40"/>
        <v>3.5562198825750652E-2</v>
      </c>
      <c r="S16" s="10">
        <f t="shared" si="41"/>
        <v>-1.6339601936213085E-2</v>
      </c>
      <c r="T16" s="24">
        <f t="shared" si="42"/>
        <v>3.2220132689220624E-2</v>
      </c>
      <c r="V16" s="8" t="s">
        <v>144</v>
      </c>
      <c r="W16" s="7">
        <f>SQRT(W10)</f>
        <v>4.6246654655275513E-2</v>
      </c>
      <c r="Y16" s="11">
        <v>14</v>
      </c>
      <c r="Z16" s="17">
        <f t="shared" si="0"/>
        <v>0.28551457605741692</v>
      </c>
      <c r="AA16" s="18">
        <f t="shared" si="10"/>
        <v>0.40318118922047363</v>
      </c>
      <c r="AB16" s="11">
        <f t="shared" si="1"/>
        <v>0.44644097347159739</v>
      </c>
      <c r="AC16" s="17">
        <f t="shared" si="2"/>
        <v>0.21321898354570265</v>
      </c>
      <c r="AD16" s="18">
        <f t="shared" si="3"/>
        <v>0.30109104949181043</v>
      </c>
      <c r="AE16" s="11">
        <f t="shared" si="4"/>
        <v>0.33339695608964415</v>
      </c>
      <c r="AF16" s="17">
        <f t="shared" si="5"/>
        <v>0.21113869309330752</v>
      </c>
      <c r="AG16" s="18">
        <f t="shared" si="6"/>
        <v>0.29815342721661003</v>
      </c>
      <c r="AH16" s="11">
        <f t="shared" si="7"/>
        <v>0.33014413829135358</v>
      </c>
      <c r="AI16" s="17">
        <f t="shared" si="11"/>
        <v>0.28759486650981209</v>
      </c>
      <c r="AJ16" s="18">
        <f t="shared" si="12"/>
        <v>0.40611881149567403</v>
      </c>
      <c r="AK16" s="11">
        <f t="shared" si="13"/>
        <v>0.44969379126988795</v>
      </c>
      <c r="AL16" s="17">
        <f t="shared" si="14"/>
        <v>0.24423390819814297</v>
      </c>
      <c r="AM16" s="18">
        <f t="shared" si="15"/>
        <v>0.34488788248586255</v>
      </c>
      <c r="AN16" s="11">
        <f t="shared" si="16"/>
        <v>0.38189302009164178</v>
      </c>
      <c r="AO16" s="17">
        <f t="shared" si="17"/>
        <v>0.21760630945330964</v>
      </c>
      <c r="AP16" s="18">
        <f t="shared" si="18"/>
        <v>0.30728648547043125</v>
      </c>
      <c r="AQ16" s="11">
        <f t="shared" si="19"/>
        <v>0.34025713841790239</v>
      </c>
      <c r="AR16" s="17">
        <f t="shared" si="20"/>
        <v>0.1948211289730242</v>
      </c>
      <c r="AS16" s="18">
        <f t="shared" si="21"/>
        <v>0.27511104879220993</v>
      </c>
      <c r="AT16" s="11">
        <f t="shared" si="22"/>
        <v>0.30462940166691055</v>
      </c>
      <c r="AU16" s="17">
        <f t="shared" si="23"/>
        <v>0.26701908867842838</v>
      </c>
      <c r="AV16" s="18">
        <f t="shared" si="24"/>
        <v>0.37706331916408387</v>
      </c>
      <c r="AW16" s="11">
        <f t="shared" si="25"/>
        <v>0.41752075684263368</v>
      </c>
      <c r="AX16" s="29">
        <f t="shared" si="26"/>
        <v>0.24232832067416257</v>
      </c>
      <c r="AY16" s="18">
        <f t="shared" si="27"/>
        <v>0.36685794485198181</v>
      </c>
      <c r="AZ16" s="11">
        <f t="shared" si="28"/>
        <v>0.61854062544064736</v>
      </c>
      <c r="BA16" s="17">
        <f t="shared" si="29"/>
        <v>0.19978491925677255</v>
      </c>
      <c r="BB16" s="18">
        <f t="shared" si="30"/>
        <v>0.25781761146072879</v>
      </c>
      <c r="BC16" s="11">
        <f t="shared" si="31"/>
        <v>0.47005404306976745</v>
      </c>
      <c r="BD16" s="29">
        <f t="shared" si="32"/>
        <v>0.17766242971042687</v>
      </c>
      <c r="BE16" s="18">
        <f t="shared" si="33"/>
        <v>0.46293100662006775</v>
      </c>
      <c r="BF16" s="11">
        <f t="shared" si="34"/>
        <v>0.53936341650542596</v>
      </c>
      <c r="BG16" s="30">
        <f t="shared" si="35"/>
        <v>0.2644508102205082</v>
      </c>
      <c r="BH16" s="31">
        <f t="shared" si="36"/>
        <v>0.1617445496926429</v>
      </c>
      <c r="BI16" s="32">
        <f t="shared" si="37"/>
        <v>0.5492312520049889</v>
      </c>
      <c r="BJ16"/>
      <c r="BK16" s="10">
        <v>110</v>
      </c>
      <c r="BL16" s="28">
        <v>-3.79885015646605E-2</v>
      </c>
      <c r="BM16" s="28">
        <v>-3.8236617183985668E-2</v>
      </c>
      <c r="BN16" s="28">
        <v>-3.0660288388899767E-2</v>
      </c>
    </row>
    <row r="17" spans="1:66" ht="15" thickBot="1" x14ac:dyDescent="0.35">
      <c r="A17" s="1" t="s">
        <v>21</v>
      </c>
      <c r="B17" s="1">
        <v>101.09</v>
      </c>
      <c r="C17" s="1">
        <v>103.92</v>
      </c>
      <c r="D17" s="1">
        <v>99.16</v>
      </c>
      <c r="E17" s="1">
        <v>101.55</v>
      </c>
      <c r="F17" s="1">
        <v>101.55</v>
      </c>
      <c r="G17" s="5">
        <v>23504100</v>
      </c>
      <c r="H17" s="11">
        <f t="shared" si="38"/>
        <v>1.8045112781954857E-2</v>
      </c>
      <c r="I17" s="10">
        <f t="shared" si="43"/>
        <v>3.9560156134642872E-2</v>
      </c>
      <c r="J17" s="21" t="s">
        <v>21</v>
      </c>
      <c r="K17" s="1">
        <v>45.75</v>
      </c>
      <c r="L17" s="1">
        <v>47.98</v>
      </c>
      <c r="M17" s="1">
        <v>44.71</v>
      </c>
      <c r="N17" s="1">
        <v>47.01</v>
      </c>
      <c r="O17" s="1">
        <v>47.01</v>
      </c>
      <c r="P17" s="5">
        <v>117814000</v>
      </c>
      <c r="Q17" s="11">
        <f t="shared" si="39"/>
        <v>5.6879496402877726E-2</v>
      </c>
      <c r="R17" s="24">
        <f t="shared" si="40"/>
        <v>3.524711061361871E-2</v>
      </c>
      <c r="S17" s="10">
        <f t="shared" si="41"/>
        <v>3.7462304592416291E-2</v>
      </c>
      <c r="T17" s="24">
        <f t="shared" si="42"/>
        <v>3.15564465940067E-2</v>
      </c>
      <c r="V17" s="8" t="s">
        <v>145</v>
      </c>
      <c r="W17" s="7">
        <f>SQRT(W11)</f>
        <v>3.4536466873775318E-2</v>
      </c>
      <c r="Y17" s="11">
        <v>15</v>
      </c>
      <c r="Z17" s="17">
        <f t="shared" si="0"/>
        <v>0.29553566344118481</v>
      </c>
      <c r="AA17" s="18">
        <f t="shared" si="10"/>
        <v>0.41733217928361255</v>
      </c>
      <c r="AB17" s="11">
        <f t="shared" si="1"/>
        <v>0.46211031010803449</v>
      </c>
      <c r="AC17" s="17">
        <f t="shared" si="2"/>
        <v>0.2207026157143103</v>
      </c>
      <c r="AD17" s="18">
        <f t="shared" si="3"/>
        <v>0.311658845220814</v>
      </c>
      <c r="AE17" s="11">
        <f t="shared" si="4"/>
        <v>0.34509863548055797</v>
      </c>
      <c r="AF17" s="17">
        <f t="shared" si="5"/>
        <v>0.21854931052237037</v>
      </c>
      <c r="AG17" s="18">
        <f t="shared" si="6"/>
        <v>0.30861811728310484</v>
      </c>
      <c r="AH17" s="11">
        <f t="shared" si="7"/>
        <v>0.34173164918043369</v>
      </c>
      <c r="AI17" s="17">
        <f t="shared" si="11"/>
        <v>0.29768896863312477</v>
      </c>
      <c r="AJ17" s="18">
        <f t="shared" si="12"/>
        <v>0.4203729072213217</v>
      </c>
      <c r="AK17" s="11">
        <f t="shared" si="13"/>
        <v>0.46547729640815877</v>
      </c>
      <c r="AL17" s="17">
        <f t="shared" si="14"/>
        <v>0.24672685327015614</v>
      </c>
      <c r="AM17" s="18">
        <f t="shared" si="15"/>
        <v>0.34840822310270536</v>
      </c>
      <c r="AN17" s="11">
        <f t="shared" si="16"/>
        <v>0.38579107965878967</v>
      </c>
      <c r="AO17" s="17">
        <f t="shared" si="17"/>
        <v>0.23583463664255669</v>
      </c>
      <c r="AP17" s="18">
        <f t="shared" si="18"/>
        <v>0.33302709295585281</v>
      </c>
      <c r="AQ17" s="11">
        <f t="shared" si="19"/>
        <v>0.36875961365927051</v>
      </c>
      <c r="AR17" s="17">
        <f t="shared" si="20"/>
        <v>0.20344569950668381</v>
      </c>
      <c r="AS17" s="18">
        <f t="shared" si="21"/>
        <v>0.28728998778822629</v>
      </c>
      <c r="AT17" s="11">
        <f t="shared" si="22"/>
        <v>0.31811509377408748</v>
      </c>
      <c r="AU17" s="17">
        <f t="shared" si="23"/>
        <v>0.27911579040602907</v>
      </c>
      <c r="AV17" s="18">
        <f t="shared" si="24"/>
        <v>0.39414532827033194</v>
      </c>
      <c r="AW17" s="11">
        <f t="shared" si="25"/>
        <v>0.43643559954397265</v>
      </c>
      <c r="AX17" s="29">
        <f t="shared" si="26"/>
        <v>0.25083364222576404</v>
      </c>
      <c r="AY17" s="18">
        <f t="shared" si="27"/>
        <v>0.37973404937020405</v>
      </c>
      <c r="AZ17" s="11">
        <f t="shared" si="28"/>
        <v>0.64025037400600493</v>
      </c>
      <c r="BA17" s="17">
        <f t="shared" si="29"/>
        <v>0.20679703808263775</v>
      </c>
      <c r="BB17" s="18">
        <f t="shared" si="30"/>
        <v>0.26686658139143637</v>
      </c>
      <c r="BC17" s="11">
        <f t="shared" si="31"/>
        <v>0.48655215922811124</v>
      </c>
      <c r="BD17" s="29">
        <f t="shared" si="32"/>
        <v>0.18389808589837112</v>
      </c>
      <c r="BE17" s="18">
        <f t="shared" si="33"/>
        <v>0.47917911603029423</v>
      </c>
      <c r="BF17" s="11">
        <f t="shared" si="34"/>
        <v>0.55829417654942992</v>
      </c>
      <c r="BG17" s="30">
        <f t="shared" si="35"/>
        <v>0.27373259441003073</v>
      </c>
      <c r="BH17" s="31">
        <f t="shared" si="36"/>
        <v>0.1674215147313462</v>
      </c>
      <c r="BI17" s="32">
        <f t="shared" si="37"/>
        <v>0.56850835668468613</v>
      </c>
      <c r="BJ17"/>
      <c r="BK17" s="10">
        <v>109</v>
      </c>
      <c r="BL17" s="28">
        <v>-3.636363636363632E-2</v>
      </c>
      <c r="BM17" s="28">
        <v>-3.7809115062333976E-2</v>
      </c>
      <c r="BN17" s="28">
        <v>-2.8206400329049836E-2</v>
      </c>
    </row>
    <row r="18" spans="1:66" ht="15" thickBot="1" x14ac:dyDescent="0.35">
      <c r="A18" s="1" t="s">
        <v>22</v>
      </c>
      <c r="B18" s="1">
        <v>104.48</v>
      </c>
      <c r="C18" s="1">
        <v>106.47</v>
      </c>
      <c r="D18" s="1">
        <v>103.33</v>
      </c>
      <c r="E18" s="1">
        <v>103.53</v>
      </c>
      <c r="F18" s="1">
        <v>103.53</v>
      </c>
      <c r="G18" s="5">
        <v>20814900</v>
      </c>
      <c r="H18" s="11">
        <f t="shared" si="38"/>
        <v>1.9497784342688371E-2</v>
      </c>
      <c r="I18" s="10">
        <f t="shared" si="43"/>
        <v>3.8608848233433364E-2</v>
      </c>
      <c r="J18" s="21" t="s">
        <v>22</v>
      </c>
      <c r="K18" s="1">
        <v>47.3</v>
      </c>
      <c r="L18" s="1">
        <v>48.44</v>
      </c>
      <c r="M18" s="1">
        <v>45.83</v>
      </c>
      <c r="N18" s="1">
        <v>46.23</v>
      </c>
      <c r="O18" s="1">
        <v>46.23</v>
      </c>
      <c r="P18" s="5">
        <v>83315900</v>
      </c>
      <c r="Q18" s="11">
        <f t="shared" si="39"/>
        <v>-1.6592214422463329E-2</v>
      </c>
      <c r="R18" s="24">
        <f t="shared" si="40"/>
        <v>3.6904388693959574E-2</v>
      </c>
      <c r="S18" s="10">
        <f t="shared" si="41"/>
        <v>1.4527849601125211E-3</v>
      </c>
      <c r="T18" s="24">
        <f t="shared" si="42"/>
        <v>3.1836032567551714E-2</v>
      </c>
      <c r="V18" s="33" t="s">
        <v>146</v>
      </c>
      <c r="W18" s="9">
        <f>SQRT(W14)</f>
        <v>3.4199508685990053E-2</v>
      </c>
      <c r="Y18" s="11">
        <v>16</v>
      </c>
      <c r="Z18" s="17">
        <f t="shared" si="0"/>
        <v>0.30522792072481836</v>
      </c>
      <c r="AA18" s="18">
        <f t="shared" si="10"/>
        <v>0.43101882138716779</v>
      </c>
      <c r="AB18" s="11">
        <f t="shared" si="1"/>
        <v>0.47726547604244329</v>
      </c>
      <c r="AC18" s="17">
        <f t="shared" si="2"/>
        <v>0.22794068136691709</v>
      </c>
      <c r="AD18" s="18">
        <f t="shared" si="3"/>
        <v>0.32187987126358597</v>
      </c>
      <c r="AE18" s="11">
        <f t="shared" si="4"/>
        <v>0.35641633813736129</v>
      </c>
      <c r="AF18" s="17">
        <f t="shared" si="5"/>
        <v>0.22571675732753435</v>
      </c>
      <c r="AG18" s="18">
        <f t="shared" si="6"/>
        <v>0.31873942095342728</v>
      </c>
      <c r="AH18" s="11">
        <f t="shared" si="7"/>
        <v>0.35293892963941736</v>
      </c>
      <c r="AI18" s="17">
        <f t="shared" si="11"/>
        <v>0.30745184476420107</v>
      </c>
      <c r="AJ18" s="18">
        <f t="shared" si="12"/>
        <v>0.43415927169732643</v>
      </c>
      <c r="AK18" s="11">
        <f t="shared" si="13"/>
        <v>0.48074288454038722</v>
      </c>
      <c r="AL18" s="17">
        <f t="shared" si="14"/>
        <v>0.24905836009843133</v>
      </c>
      <c r="AM18" s="18">
        <f t="shared" si="15"/>
        <v>0.3517005933511182</v>
      </c>
      <c r="AN18" s="11">
        <f t="shared" si="16"/>
        <v>0.38943670851754719</v>
      </c>
      <c r="AO18" s="17">
        <f t="shared" si="17"/>
        <v>0.23766745391532809</v>
      </c>
      <c r="AP18" s="18">
        <f t="shared" si="18"/>
        <v>0.33561525310467544</v>
      </c>
      <c r="AQ18" s="11">
        <f t="shared" si="19"/>
        <v>0.37162547339487667</v>
      </c>
      <c r="AR18" s="17">
        <f t="shared" si="20"/>
        <v>0.20520295457519985</v>
      </c>
      <c r="AS18" s="18">
        <f t="shared" si="21"/>
        <v>0.28977144494558527</v>
      </c>
      <c r="AT18" s="11">
        <f t="shared" si="22"/>
        <v>0.32086280169940345</v>
      </c>
      <c r="AU18" s="17">
        <f t="shared" si="23"/>
        <v>0.28152285943855959</v>
      </c>
      <c r="AV18" s="18">
        <f t="shared" si="24"/>
        <v>0.39754440151020831</v>
      </c>
      <c r="AW18" s="11">
        <f t="shared" si="25"/>
        <v>0.44019938021302046</v>
      </c>
      <c r="AX18" s="29">
        <f t="shared" si="26"/>
        <v>0.25905987173571565</v>
      </c>
      <c r="AY18" s="18">
        <f t="shared" si="27"/>
        <v>0.39218763978632143</v>
      </c>
      <c r="AZ18" s="11">
        <f t="shared" si="28"/>
        <v>0.6612477429142205</v>
      </c>
      <c r="BA18" s="17">
        <f t="shared" si="29"/>
        <v>0.21357906254375386</v>
      </c>
      <c r="BB18" s="18">
        <f t="shared" si="30"/>
        <v>0.27561862010355709</v>
      </c>
      <c r="BC18" s="11">
        <f t="shared" si="31"/>
        <v>0.5025089092671291</v>
      </c>
      <c r="BD18" s="29">
        <f t="shared" si="32"/>
        <v>0.18992912642234996</v>
      </c>
      <c r="BE18" s="18">
        <f t="shared" si="33"/>
        <v>0.49489406299619226</v>
      </c>
      <c r="BF18" s="11">
        <f t="shared" si="34"/>
        <v>0.57660374614947341</v>
      </c>
      <c r="BG18" s="30">
        <f t="shared" si="35"/>
        <v>0.28270980785711952</v>
      </c>
      <c r="BH18" s="31">
        <f t="shared" si="36"/>
        <v>0.17291219689368625</v>
      </c>
      <c r="BI18" s="32">
        <f t="shared" si="37"/>
        <v>0.5871529060318762</v>
      </c>
      <c r="BJ18"/>
      <c r="BK18" s="10">
        <v>108</v>
      </c>
      <c r="BL18" s="28">
        <v>-3.4286617159108891E-2</v>
      </c>
      <c r="BM18" s="28">
        <v>-3.4883720930232537E-2</v>
      </c>
      <c r="BN18" s="28">
        <v>-2.8183509425032335E-2</v>
      </c>
    </row>
    <row r="19" spans="1:66" ht="15" thickBot="1" x14ac:dyDescent="0.35">
      <c r="A19" s="1" t="s">
        <v>23</v>
      </c>
      <c r="B19" s="1">
        <v>106.68</v>
      </c>
      <c r="C19" s="1">
        <v>107.53</v>
      </c>
      <c r="D19" s="1">
        <v>102.61</v>
      </c>
      <c r="E19" s="1">
        <v>104.27</v>
      </c>
      <c r="F19" s="1">
        <v>104.27</v>
      </c>
      <c r="G19" s="5">
        <v>26814300</v>
      </c>
      <c r="H19" s="11">
        <f t="shared" si="38"/>
        <v>7.1476866608711958E-3</v>
      </c>
      <c r="I19" s="10">
        <f t="shared" si="43"/>
        <v>3.7736115166428989E-2</v>
      </c>
      <c r="J19" s="21" t="s">
        <v>23</v>
      </c>
      <c r="K19" s="1">
        <v>50.47</v>
      </c>
      <c r="L19" s="1">
        <v>51.64</v>
      </c>
      <c r="M19" s="1">
        <v>46.55</v>
      </c>
      <c r="N19" s="1">
        <v>48.03</v>
      </c>
      <c r="O19" s="1">
        <v>48.03</v>
      </c>
      <c r="P19" s="5">
        <v>120844100</v>
      </c>
      <c r="Q19" s="11">
        <f t="shared" si="39"/>
        <v>3.8935756002595814E-2</v>
      </c>
      <c r="R19" s="24">
        <f t="shared" si="40"/>
        <v>3.6010220290201227E-2</v>
      </c>
      <c r="S19" s="10">
        <f t="shared" si="41"/>
        <v>2.3041721331733506E-2</v>
      </c>
      <c r="T19" s="24">
        <f t="shared" si="42"/>
        <v>3.1091356753818161E-2</v>
      </c>
      <c r="Y19" s="11">
        <v>17</v>
      </c>
      <c r="Z19" s="17">
        <f t="shared" si="0"/>
        <v>0.31462173925901998</v>
      </c>
      <c r="AA19" s="18">
        <f t="shared" si="10"/>
        <v>0.44428403180213127</v>
      </c>
      <c r="AB19" s="11">
        <f t="shared" si="1"/>
        <v>0.49195399229592218</v>
      </c>
      <c r="AC19" s="17">
        <f t="shared" si="2"/>
        <v>0.23495587641276464</v>
      </c>
      <c r="AD19" s="18">
        <f t="shared" si="3"/>
        <v>0.33178617699499491</v>
      </c>
      <c r="AE19" s="11">
        <f t="shared" si="4"/>
        <v>0.36738555220905017</v>
      </c>
      <c r="AF19" s="17">
        <f t="shared" si="5"/>
        <v>0.2326635079833333</v>
      </c>
      <c r="AG19" s="18">
        <f t="shared" si="6"/>
        <v>0.32854907490979796</v>
      </c>
      <c r="AH19" s="11">
        <f t="shared" si="7"/>
        <v>0.36380112157393935</v>
      </c>
      <c r="AI19" s="17">
        <f t="shared" si="11"/>
        <v>0.31691410768845135</v>
      </c>
      <c r="AJ19" s="18">
        <f t="shared" si="12"/>
        <v>0.44752113388732823</v>
      </c>
      <c r="AK19" s="11">
        <f t="shared" si="13"/>
        <v>0.49553842293103295</v>
      </c>
      <c r="AL19" s="17">
        <f t="shared" si="14"/>
        <v>0.24918748349214845</v>
      </c>
      <c r="AM19" s="18">
        <f t="shared" si="15"/>
        <v>0.3518829312343672</v>
      </c>
      <c r="AN19" s="11">
        <f t="shared" si="16"/>
        <v>0.3896386105513594</v>
      </c>
      <c r="AO19" s="17">
        <f t="shared" si="17"/>
        <v>0.24622154333813387</v>
      </c>
      <c r="AP19" s="18">
        <f t="shared" si="18"/>
        <v>0.34769466422900119</v>
      </c>
      <c r="AQ19" s="11">
        <f t="shared" si="19"/>
        <v>0.385000958674173</v>
      </c>
      <c r="AR19" s="17">
        <f t="shared" si="20"/>
        <v>0.20884204274701729</v>
      </c>
      <c r="AS19" s="18">
        <f t="shared" si="21"/>
        <v>0.29491027854578805</v>
      </c>
      <c r="AT19" s="11">
        <f t="shared" si="22"/>
        <v>0.32655301229533618</v>
      </c>
      <c r="AU19" s="17">
        <f t="shared" si="23"/>
        <v>0.28656698408326503</v>
      </c>
      <c r="AV19" s="18">
        <f t="shared" si="24"/>
        <v>0.40466731691758034</v>
      </c>
      <c r="AW19" s="11">
        <f t="shared" si="25"/>
        <v>0.44808655693019617</v>
      </c>
      <c r="AX19" s="29">
        <f t="shared" si="26"/>
        <v>0.2670328036313297</v>
      </c>
      <c r="AY19" s="18">
        <f t="shared" si="27"/>
        <v>0.40425776597517366</v>
      </c>
      <c r="AZ19" s="11">
        <f t="shared" si="28"/>
        <v>0.68159857218415076</v>
      </c>
      <c r="BA19" s="17">
        <f t="shared" si="29"/>
        <v>0.22015225857207443</v>
      </c>
      <c r="BB19" s="18">
        <f t="shared" si="30"/>
        <v>0.28410117076848829</v>
      </c>
      <c r="BC19" s="11">
        <f t="shared" si="31"/>
        <v>0.51797432768057361</v>
      </c>
      <c r="BD19" s="29">
        <f t="shared" si="32"/>
        <v>0.19577446240515975</v>
      </c>
      <c r="BE19" s="18">
        <f t="shared" si="33"/>
        <v>0.51012512380609532</v>
      </c>
      <c r="BF19" s="11">
        <f t="shared" si="34"/>
        <v>0.59434953737527785</v>
      </c>
      <c r="BG19" s="30">
        <f t="shared" si="35"/>
        <v>0.29141059979824435</v>
      </c>
      <c r="BH19" s="31">
        <f t="shared" si="36"/>
        <v>0.17823381293756668</v>
      </c>
      <c r="BI19" s="32">
        <f t="shared" si="37"/>
        <v>0.60522336248944653</v>
      </c>
      <c r="BJ19"/>
      <c r="BK19" s="10">
        <v>107</v>
      </c>
      <c r="BL19" s="28">
        <v>-3.4220532319391581E-2</v>
      </c>
      <c r="BM19" s="28">
        <v>-3.1109107303877424E-2</v>
      </c>
      <c r="BN19" s="28">
        <v>-2.8106236573159266E-2</v>
      </c>
    </row>
    <row r="20" spans="1:66" ht="15" thickBot="1" x14ac:dyDescent="0.35">
      <c r="A20" s="1" t="s">
        <v>24</v>
      </c>
      <c r="B20" s="1">
        <v>109.24</v>
      </c>
      <c r="C20" s="1">
        <v>109.47</v>
      </c>
      <c r="D20" s="1">
        <v>106.12</v>
      </c>
      <c r="E20" s="1">
        <v>107.68</v>
      </c>
      <c r="F20" s="1">
        <v>107.68</v>
      </c>
      <c r="G20" s="5">
        <v>23739800</v>
      </c>
      <c r="H20" s="11">
        <f t="shared" si="38"/>
        <v>3.2703558070394274E-2</v>
      </c>
      <c r="I20" s="10">
        <f t="shared" si="43"/>
        <v>3.6628389127272197E-2</v>
      </c>
      <c r="J20" s="21" t="s">
        <v>24</v>
      </c>
      <c r="K20" s="1">
        <v>50.04</v>
      </c>
      <c r="L20" s="1">
        <v>52.87</v>
      </c>
      <c r="M20" s="1">
        <v>49.3</v>
      </c>
      <c r="N20" s="1">
        <v>50.77</v>
      </c>
      <c r="O20" s="1">
        <v>50.77</v>
      </c>
      <c r="P20" s="5">
        <v>159034700</v>
      </c>
      <c r="Q20" s="11">
        <f t="shared" si="39"/>
        <v>5.7047678534249469E-2</v>
      </c>
      <c r="R20" s="24">
        <f t="shared" si="40"/>
        <v>3.6192421764196875E-2</v>
      </c>
      <c r="S20" s="10">
        <f t="shared" si="41"/>
        <v>4.4875618302321868E-2</v>
      </c>
      <c r="T20" s="24">
        <f t="shared" si="42"/>
        <v>3.0697960831219642E-2</v>
      </c>
      <c r="V20" s="25" t="s">
        <v>148</v>
      </c>
      <c r="W20" s="3">
        <v>0.94</v>
      </c>
      <c r="Y20" s="11">
        <v>18</v>
      </c>
      <c r="Z20" s="17">
        <f t="shared" si="0"/>
        <v>0.32374309882798352</v>
      </c>
      <c r="AA20" s="18">
        <f t="shared" si="10"/>
        <v>0.45716449713284946</v>
      </c>
      <c r="AB20" s="11">
        <f t="shared" si="1"/>
        <v>0.50621648180375611</v>
      </c>
      <c r="AC20" s="17">
        <f t="shared" si="2"/>
        <v>0.24176760225424379</v>
      </c>
      <c r="AD20" s="18">
        <f t="shared" si="3"/>
        <v>0.34140515954690187</v>
      </c>
      <c r="AE20" s="11">
        <f t="shared" si="4"/>
        <v>0.37803661443390851</v>
      </c>
      <c r="AF20" s="17">
        <f t="shared" si="5"/>
        <v>0.23940877460060681</v>
      </c>
      <c r="AG20" s="18">
        <f t="shared" si="6"/>
        <v>0.33807420898146295</v>
      </c>
      <c r="AH20" s="11">
        <f t="shared" si="7"/>
        <v>0.37434826573913066</v>
      </c>
      <c r="AI20" s="17">
        <f t="shared" si="11"/>
        <v>0.32610192648162051</v>
      </c>
      <c r="AJ20" s="18">
        <f t="shared" si="12"/>
        <v>0.46049544769828837</v>
      </c>
      <c r="AK20" s="11">
        <f t="shared" si="13"/>
        <v>0.50990483049853408</v>
      </c>
      <c r="AL20" s="17">
        <f t="shared" si="14"/>
        <v>0.25484683754065141</v>
      </c>
      <c r="AM20" s="18">
        <f t="shared" si="15"/>
        <v>0.35987462513316232</v>
      </c>
      <c r="AN20" s="11">
        <f t="shared" si="16"/>
        <v>0.39848778233629129</v>
      </c>
      <c r="AO20" s="17">
        <f t="shared" si="17"/>
        <v>0.26440267965840103</v>
      </c>
      <c r="AP20" s="18">
        <f t="shared" si="18"/>
        <v>0.37336863248731789</v>
      </c>
      <c r="AQ20" s="11">
        <f t="shared" si="19"/>
        <v>0.41342964455677256</v>
      </c>
      <c r="AR20" s="17">
        <f t="shared" si="20"/>
        <v>0.21890559842105528</v>
      </c>
      <c r="AS20" s="18">
        <f t="shared" si="21"/>
        <v>0.30912123898245991</v>
      </c>
      <c r="AT20" s="11">
        <f t="shared" si="22"/>
        <v>0.34228875389474106</v>
      </c>
      <c r="AU20" s="17">
        <f t="shared" si="23"/>
        <v>0.30034391877799715</v>
      </c>
      <c r="AV20" s="18">
        <f t="shared" si="24"/>
        <v>0.42412201863802024</v>
      </c>
      <c r="AW20" s="11">
        <f t="shared" si="25"/>
        <v>0.46962867299832273</v>
      </c>
      <c r="AX20" s="29">
        <f t="shared" si="26"/>
        <v>0.2747744880564626</v>
      </c>
      <c r="AY20" s="18">
        <f t="shared" si="27"/>
        <v>0.41597780938568235</v>
      </c>
      <c r="AZ20" s="11">
        <f t="shared" si="28"/>
        <v>0.70135914458841619</v>
      </c>
      <c r="BA20" s="17">
        <f t="shared" si="29"/>
        <v>0.22653480516623115</v>
      </c>
      <c r="BB20" s="18">
        <f t="shared" si="30"/>
        <v>0.29233769294475614</v>
      </c>
      <c r="BC20" s="11">
        <f t="shared" si="31"/>
        <v>0.53299118602416373</v>
      </c>
      <c r="BD20" s="29">
        <f t="shared" si="32"/>
        <v>0.20145025985712109</v>
      </c>
      <c r="BE20" s="18">
        <f t="shared" si="33"/>
        <v>0.52491442187035497</v>
      </c>
      <c r="BF20" s="11">
        <f t="shared" si="34"/>
        <v>0.61158062843978889</v>
      </c>
      <c r="BG20" s="30">
        <f t="shared" si="35"/>
        <v>0.29985903336557262</v>
      </c>
      <c r="BH20" s="31">
        <f t="shared" si="36"/>
        <v>0.18340108046008352</v>
      </c>
      <c r="BI20" s="32">
        <f t="shared" si="37"/>
        <v>0.62276970217279115</v>
      </c>
      <c r="BJ20"/>
      <c r="BK20" s="10">
        <v>106</v>
      </c>
      <c r="BL20" s="28">
        <v>-3.3983949271772583E-2</v>
      </c>
      <c r="BM20" s="28">
        <v>-2.9880043620501735E-2</v>
      </c>
      <c r="BN20" s="28">
        <v>-2.6232488712878206E-2</v>
      </c>
    </row>
    <row r="21" spans="1:66" ht="15" thickBot="1" x14ac:dyDescent="0.35">
      <c r="A21" s="1" t="s">
        <v>25</v>
      </c>
      <c r="B21" s="1">
        <v>115</v>
      </c>
      <c r="C21" s="1">
        <v>115</v>
      </c>
      <c r="D21" s="1">
        <v>110.23</v>
      </c>
      <c r="E21" s="1">
        <v>111</v>
      </c>
      <c r="F21" s="1">
        <v>111</v>
      </c>
      <c r="G21" s="5">
        <v>35226000</v>
      </c>
      <c r="H21" s="11">
        <f t="shared" si="38"/>
        <v>3.0832095096582402E-2</v>
      </c>
      <c r="I21" s="10">
        <f t="shared" si="43"/>
        <v>3.6404833735139606E-2</v>
      </c>
      <c r="J21" s="21" t="s">
        <v>25</v>
      </c>
      <c r="K21" s="1">
        <v>53.85</v>
      </c>
      <c r="L21" s="1">
        <v>54.57</v>
      </c>
      <c r="M21" s="1">
        <v>50.56</v>
      </c>
      <c r="N21" s="1">
        <v>50.98</v>
      </c>
      <c r="O21" s="1">
        <v>50.98</v>
      </c>
      <c r="P21" s="5">
        <v>217520100</v>
      </c>
      <c r="Q21" s="11">
        <f t="shared" si="39"/>
        <v>4.1363009651367681E-3</v>
      </c>
      <c r="R21" s="24">
        <f t="shared" si="40"/>
        <v>3.7769884394010064E-2</v>
      </c>
      <c r="S21" s="10">
        <f t="shared" si="41"/>
        <v>1.7484198030859585E-2</v>
      </c>
      <c r="T21" s="24">
        <f t="shared" si="42"/>
        <v>3.1270632946106547E-2</v>
      </c>
      <c r="Y21" s="11">
        <v>19</v>
      </c>
      <c r="Z21" s="17">
        <f t="shared" si="0"/>
        <v>0.33261441529663183</v>
      </c>
      <c r="AA21" s="18">
        <f t="shared" si="10"/>
        <v>0.46969187129766804</v>
      </c>
      <c r="AB21" s="11">
        <f t="shared" si="1"/>
        <v>0.52008799482746071</v>
      </c>
      <c r="AC21" s="17">
        <f t="shared" si="2"/>
        <v>0.24839259880004907</v>
      </c>
      <c r="AD21" s="18">
        <f t="shared" si="3"/>
        <v>0.35076045769946324</v>
      </c>
      <c r="AE21" s="11">
        <f t="shared" si="4"/>
        <v>0.38839569994189493</v>
      </c>
      <c r="AF21" s="17">
        <f t="shared" si="5"/>
        <v>0.24596913376360402</v>
      </c>
      <c r="AG21" s="18">
        <f t="shared" si="6"/>
        <v>0.34733823131466512</v>
      </c>
      <c r="AH21" s="11">
        <f t="shared" si="7"/>
        <v>0.38460628188490814</v>
      </c>
      <c r="AI21" s="17">
        <f t="shared" si="11"/>
        <v>0.33503788033307685</v>
      </c>
      <c r="AJ21" s="18">
        <f t="shared" si="12"/>
        <v>0.47311409768246615</v>
      </c>
      <c r="AK21" s="11">
        <f t="shared" si="13"/>
        <v>0.52387741288444745</v>
      </c>
      <c r="AL21" s="17">
        <f t="shared" si="14"/>
        <v>0.25959998804968459</v>
      </c>
      <c r="AM21" s="18">
        <f t="shared" si="15"/>
        <v>0.36658664979137279</v>
      </c>
      <c r="AN21" s="11">
        <f t="shared" si="16"/>
        <v>0.40591998131405227</v>
      </c>
      <c r="AO21" s="17">
        <f t="shared" si="17"/>
        <v>0.26347322896572722</v>
      </c>
      <c r="AP21" s="18">
        <f t="shared" si="18"/>
        <v>0.37205613544857247</v>
      </c>
      <c r="AQ21" s="11">
        <f t="shared" si="19"/>
        <v>0.41197632165550085</v>
      </c>
      <c r="AR21" s="17">
        <f t="shared" si="20"/>
        <v>0.2205048659860199</v>
      </c>
      <c r="AS21" s="18">
        <f t="shared" si="21"/>
        <v>0.31137959863480391</v>
      </c>
      <c r="AT21" s="11">
        <f t="shared" si="22"/>
        <v>0.34478942681450386</v>
      </c>
      <c r="AU21" s="17">
        <f t="shared" si="23"/>
        <v>0.30256835102939184</v>
      </c>
      <c r="AV21" s="18">
        <f t="shared" si="24"/>
        <v>0.4272631866051414</v>
      </c>
      <c r="AW21" s="11">
        <f t="shared" si="25"/>
        <v>0.47310687615504932</v>
      </c>
      <c r="AX21" s="29">
        <f t="shared" si="26"/>
        <v>0.28230395030564837</v>
      </c>
      <c r="AY21" s="18">
        <f t="shared" si="27"/>
        <v>0.42737657218357672</v>
      </c>
      <c r="AZ21" s="11">
        <f t="shared" si="28"/>
        <v>0.72057802200186272</v>
      </c>
      <c r="BA21" s="17">
        <f t="shared" si="29"/>
        <v>0.23274238752109405</v>
      </c>
      <c r="BB21" s="18">
        <f t="shared" si="30"/>
        <v>0.30034842799738332</v>
      </c>
      <c r="BC21" s="11">
        <f t="shared" si="31"/>
        <v>0.54759638843106639</v>
      </c>
      <c r="BD21" s="29">
        <f t="shared" si="32"/>
        <v>0.20697046712749609</v>
      </c>
      <c r="BE21" s="18">
        <f t="shared" si="33"/>
        <v>0.53929830208966356</v>
      </c>
      <c r="BF21" s="11">
        <f t="shared" si="34"/>
        <v>0.6283393649831337</v>
      </c>
      <c r="BG21" s="30">
        <f t="shared" si="35"/>
        <v>0.30807587069924636</v>
      </c>
      <c r="BH21" s="31">
        <f t="shared" si="36"/>
        <v>0.18842669809129653</v>
      </c>
      <c r="BI21" s="32">
        <f t="shared" si="37"/>
        <v>0.63983504544979541</v>
      </c>
      <c r="BJ21"/>
      <c r="BK21" s="10">
        <v>105</v>
      </c>
      <c r="BL21" s="28">
        <v>-2.9853336804651544E-2</v>
      </c>
      <c r="BM21" s="28">
        <v>-2.7671474830732935E-2</v>
      </c>
      <c r="BN21" s="28">
        <v>-2.319866725841074E-2</v>
      </c>
    </row>
    <row r="22" spans="1:66" ht="15" thickBot="1" x14ac:dyDescent="0.35">
      <c r="A22" s="1" t="s">
        <v>26</v>
      </c>
      <c r="B22" s="1">
        <v>115.7</v>
      </c>
      <c r="C22" s="1">
        <v>118.22</v>
      </c>
      <c r="D22" s="1">
        <v>113.38</v>
      </c>
      <c r="E22" s="1">
        <v>117.5</v>
      </c>
      <c r="F22" s="1">
        <v>117.5</v>
      </c>
      <c r="G22" s="5">
        <v>39088500</v>
      </c>
      <c r="H22" s="11">
        <f t="shared" si="38"/>
        <v>5.8558558558558557E-2</v>
      </c>
      <c r="I22" s="10">
        <f t="shared" si="43"/>
        <v>3.6094740467398453E-2</v>
      </c>
      <c r="J22" s="21" t="s">
        <v>26</v>
      </c>
      <c r="K22" s="1">
        <v>47.87</v>
      </c>
      <c r="L22" s="1">
        <v>51.37</v>
      </c>
      <c r="M22" s="1">
        <v>46.86</v>
      </c>
      <c r="N22" s="1">
        <v>49.97</v>
      </c>
      <c r="O22" s="1">
        <v>49.97</v>
      </c>
      <c r="P22" s="5">
        <v>268465400</v>
      </c>
      <c r="Q22" s="11">
        <f t="shared" si="39"/>
        <v>-1.9811690859160416E-2</v>
      </c>
      <c r="R22" s="24">
        <f t="shared" si="40"/>
        <v>3.6633275259647796E-2</v>
      </c>
      <c r="S22" s="10">
        <f t="shared" si="41"/>
        <v>1.937343384969907E-2</v>
      </c>
      <c r="T22" s="24">
        <f t="shared" si="42"/>
        <v>3.0658961001340988E-2</v>
      </c>
      <c r="Y22" s="11">
        <v>20</v>
      </c>
      <c r="Z22" s="17">
        <f t="shared" si="0"/>
        <v>0.34125518968580537</v>
      </c>
      <c r="AA22" s="18">
        <f t="shared" si="10"/>
        <v>0.48189369210177369</v>
      </c>
      <c r="AB22" s="11">
        <f t="shared" si="1"/>
        <v>0.53359902387235025</v>
      </c>
      <c r="AC22" s="17">
        <f t="shared" si="2"/>
        <v>0.25484542918702319</v>
      </c>
      <c r="AD22" s="18">
        <f t="shared" si="3"/>
        <v>0.35987263636712974</v>
      </c>
      <c r="AE22" s="11">
        <f t="shared" si="4"/>
        <v>0.39848558018334534</v>
      </c>
      <c r="AF22" s="17">
        <f t="shared" si="5"/>
        <v>0.2523590065225953</v>
      </c>
      <c r="AG22" s="18">
        <f t="shared" si="6"/>
        <v>0.35636150618039214</v>
      </c>
      <c r="AH22" s="11">
        <f t="shared" si="7"/>
        <v>0.3945977192898763</v>
      </c>
      <c r="AI22" s="17">
        <f t="shared" si="11"/>
        <v>0.34374161235023332</v>
      </c>
      <c r="AJ22" s="18">
        <f t="shared" si="12"/>
        <v>0.48540482228851128</v>
      </c>
      <c r="AK22" s="11">
        <f t="shared" si="13"/>
        <v>0.53748688476581929</v>
      </c>
      <c r="AL22" s="17">
        <f t="shared" si="14"/>
        <v>0.27908000290340301</v>
      </c>
      <c r="AM22" s="18">
        <f t="shared" si="15"/>
        <v>0.39409479197874486</v>
      </c>
      <c r="AN22" s="11">
        <f t="shared" si="16"/>
        <v>0.4363796409035029</v>
      </c>
      <c r="AO22" s="17">
        <f t="shared" si="17"/>
        <v>0.26451792510864042</v>
      </c>
      <c r="AP22" s="18">
        <f t="shared" si="18"/>
        <v>0.37353137303220135</v>
      </c>
      <c r="AQ22" s="11">
        <f t="shared" si="19"/>
        <v>0.41360984653351052</v>
      </c>
      <c r="AR22" s="17">
        <f t="shared" si="20"/>
        <v>0.22918808082442765</v>
      </c>
      <c r="AS22" s="18">
        <f t="shared" si="21"/>
        <v>0.32364135049752513</v>
      </c>
      <c r="AT22" s="11">
        <f t="shared" si="22"/>
        <v>0.35836681728910508</v>
      </c>
      <c r="AU22" s="17">
        <f t="shared" si="23"/>
        <v>0.31440984718761578</v>
      </c>
      <c r="AV22" s="18">
        <f t="shared" si="24"/>
        <v>0.44398481451342103</v>
      </c>
      <c r="AW22" s="11">
        <f t="shared" si="25"/>
        <v>0.49162267014790834</v>
      </c>
      <c r="AX22" s="29">
        <f t="shared" si="26"/>
        <v>0.28963774172171836</v>
      </c>
      <c r="AY22" s="18">
        <f t="shared" si="27"/>
        <v>0.43847911124870792</v>
      </c>
      <c r="AZ22" s="11">
        <f t="shared" si="28"/>
        <v>0.73929745156225102</v>
      </c>
      <c r="BA22" s="17">
        <f t="shared" si="29"/>
        <v>0.23878865120925641</v>
      </c>
      <c r="BB22" s="18">
        <f t="shared" si="30"/>
        <v>0.3081509852081219</v>
      </c>
      <c r="BC22" s="11">
        <f t="shared" si="31"/>
        <v>0.56182204021028737</v>
      </c>
      <c r="BD22" s="29">
        <f t="shared" si="32"/>
        <v>0.21234721879376298</v>
      </c>
      <c r="BE22" s="18">
        <f t="shared" si="33"/>
        <v>0.55330838326027465</v>
      </c>
      <c r="BF22" s="11">
        <f t="shared" si="34"/>
        <v>0.64466258623562755</v>
      </c>
      <c r="BG22" s="30">
        <f t="shared" si="35"/>
        <v>0.31607917413721176</v>
      </c>
      <c r="BH22" s="31">
        <f t="shared" si="36"/>
        <v>0.19332171319655511</v>
      </c>
      <c r="BI22" s="32">
        <f t="shared" si="37"/>
        <v>0.65645690553691083</v>
      </c>
      <c r="BJ22"/>
      <c r="BK22" s="10">
        <v>104</v>
      </c>
      <c r="BL22" s="28">
        <v>-2.9427339435660688E-2</v>
      </c>
      <c r="BM22" s="28">
        <v>-2.7559055118110194E-2</v>
      </c>
      <c r="BN22" s="28">
        <v>-2.3003054578623255E-2</v>
      </c>
    </row>
    <row r="23" spans="1:66" ht="15" thickBot="1" x14ac:dyDescent="0.35">
      <c r="A23" s="1" t="s">
        <v>27</v>
      </c>
      <c r="B23" s="1">
        <v>117.62</v>
      </c>
      <c r="C23" s="1">
        <v>118.95</v>
      </c>
      <c r="D23" s="1">
        <v>109.75</v>
      </c>
      <c r="E23" s="1">
        <v>110.2</v>
      </c>
      <c r="F23" s="1">
        <v>110.2</v>
      </c>
      <c r="G23" s="5">
        <v>55873000</v>
      </c>
      <c r="H23" s="11">
        <f t="shared" si="38"/>
        <v>-6.2127659574468058E-2</v>
      </c>
      <c r="I23" s="10">
        <f t="shared" si="43"/>
        <v>3.7820718645627138E-2</v>
      </c>
      <c r="J23" s="21" t="s">
        <v>27</v>
      </c>
      <c r="K23" s="1">
        <v>39.159999999999997</v>
      </c>
      <c r="L23" s="1">
        <v>39.85</v>
      </c>
      <c r="M23" s="1">
        <v>39</v>
      </c>
      <c r="N23" s="1">
        <v>39.31</v>
      </c>
      <c r="O23" s="1">
        <v>39.31</v>
      </c>
      <c r="P23" s="5">
        <v>12131800</v>
      </c>
      <c r="Q23" s="11">
        <f t="shared" si="39"/>
        <v>-0.21332799679807879</v>
      </c>
      <c r="R23" s="24">
        <f t="shared" si="40"/>
        <v>3.584727647334051E-2</v>
      </c>
      <c r="S23" s="10">
        <f t="shared" si="41"/>
        <v>-0.13772782818627344</v>
      </c>
      <c r="T23" s="24">
        <f t="shared" si="42"/>
        <v>3.1059401718553717E-2</v>
      </c>
      <c r="Y23" s="11">
        <v>21</v>
      </c>
      <c r="Z23" s="17">
        <f t="shared" si="0"/>
        <v>0.34968251273386514</v>
      </c>
      <c r="AA23" s="18">
        <f t="shared" si="10"/>
        <v>0.49379409373933686</v>
      </c>
      <c r="AB23" s="11">
        <f t="shared" si="1"/>
        <v>0.54677629263840732</v>
      </c>
      <c r="AC23" s="17">
        <f t="shared" si="2"/>
        <v>0.26113885658092689</v>
      </c>
      <c r="AD23" s="18">
        <f t="shared" si="3"/>
        <v>0.36875971868700591</v>
      </c>
      <c r="AE23" s="11">
        <f t="shared" si="4"/>
        <v>0.40832621210835851</v>
      </c>
      <c r="AF23" s="17">
        <f t="shared" si="5"/>
        <v>0.25859103151835106</v>
      </c>
      <c r="AG23" s="18">
        <f t="shared" si="6"/>
        <v>0.36516188087136853</v>
      </c>
      <c r="AH23" s="11">
        <f t="shared" si="7"/>
        <v>0.40434234019233078</v>
      </c>
      <c r="AI23" s="17">
        <f t="shared" si="11"/>
        <v>0.35223033779644097</v>
      </c>
      <c r="AJ23" s="18">
        <f t="shared" si="12"/>
        <v>0.49739193155497424</v>
      </c>
      <c r="AK23" s="11">
        <f t="shared" si="13"/>
        <v>0.55076016455443511</v>
      </c>
      <c r="AL23" s="17">
        <f t="shared" si="14"/>
        <v>0.30018953614547417</v>
      </c>
      <c r="AM23" s="18">
        <f t="shared" si="15"/>
        <v>0.42390401164785146</v>
      </c>
      <c r="AN23" s="11">
        <f t="shared" si="16"/>
        <v>0.46938727470019603</v>
      </c>
      <c r="AO23" s="17">
        <f t="shared" si="17"/>
        <v>0.47452223935021187</v>
      </c>
      <c r="AP23" s="18">
        <f t="shared" si="18"/>
        <v>0.67008291980969314</v>
      </c>
      <c r="AQ23" s="11">
        <f t="shared" si="19"/>
        <v>0.74198022880214953</v>
      </c>
      <c r="AR23" s="17">
        <f t="shared" si="20"/>
        <v>0.32992779765091751</v>
      </c>
      <c r="AS23" s="18">
        <f t="shared" si="21"/>
        <v>0.46589804153129571</v>
      </c>
      <c r="AT23" s="11">
        <f t="shared" si="22"/>
        <v>0.51588710178143471</v>
      </c>
      <c r="AU23" s="17">
        <f t="shared" si="23"/>
        <v>0.44478397784476853</v>
      </c>
      <c r="AV23" s="18">
        <f t="shared" si="24"/>
        <v>0.62808888992624889</v>
      </c>
      <c r="AW23" s="11">
        <f t="shared" si="25"/>
        <v>0.69548040172091097</v>
      </c>
      <c r="AX23" s="29">
        <f t="shared" si="26"/>
        <v>0.29679036793861696</v>
      </c>
      <c r="AY23" s="18">
        <f t="shared" si="27"/>
        <v>0.44930738648672314</v>
      </c>
      <c r="AZ23" s="11">
        <f t="shared" si="28"/>
        <v>0.75755445875577865</v>
      </c>
      <c r="BA23" s="17">
        <f t="shared" si="29"/>
        <v>0.2446855552411149</v>
      </c>
      <c r="BB23" s="18">
        <f t="shared" si="30"/>
        <v>0.31576079739095692</v>
      </c>
      <c r="BC23" s="11">
        <f t="shared" si="31"/>
        <v>0.57569627852657879</v>
      </c>
      <c r="BD23" s="29">
        <f t="shared" si="32"/>
        <v>0.21759114962681397</v>
      </c>
      <c r="BE23" s="18">
        <f t="shared" si="33"/>
        <v>0.56697237616607377</v>
      </c>
      <c r="BF23" s="11">
        <f t="shared" si="34"/>
        <v>0.66058257818126598</v>
      </c>
      <c r="BG23" s="30">
        <f t="shared" si="35"/>
        <v>0.32388477355291795</v>
      </c>
      <c r="BH23" s="31">
        <f t="shared" si="36"/>
        <v>0.19809580771160629</v>
      </c>
      <c r="BI23" s="32">
        <f t="shared" si="37"/>
        <v>0.67266815910109146</v>
      </c>
      <c r="BJ23"/>
      <c r="BK23" s="10">
        <v>103</v>
      </c>
      <c r="BL23" s="28">
        <v>-2.8489715102849009E-2</v>
      </c>
      <c r="BM23" s="28">
        <v>-2.5761124121779912E-2</v>
      </c>
      <c r="BN23" s="28">
        <v>-2.273500808861393E-2</v>
      </c>
    </row>
    <row r="24" spans="1:66" ht="15" thickBot="1" x14ac:dyDescent="0.35">
      <c r="A24" s="1" t="s">
        <v>28</v>
      </c>
      <c r="B24" s="1">
        <v>115.03</v>
      </c>
      <c r="C24" s="1">
        <v>115.09</v>
      </c>
      <c r="D24" s="1">
        <v>108.71</v>
      </c>
      <c r="E24" s="1">
        <v>108.8</v>
      </c>
      <c r="F24" s="1">
        <v>108.8</v>
      </c>
      <c r="G24" s="5">
        <v>31240200</v>
      </c>
      <c r="H24" s="11">
        <f t="shared" si="38"/>
        <v>-1.2704174228675187E-2</v>
      </c>
      <c r="I24" s="10">
        <f t="shared" si="43"/>
        <v>3.970104681732519E-2</v>
      </c>
      <c r="J24" s="21" t="s">
        <v>28</v>
      </c>
      <c r="K24" s="1">
        <v>39.11</v>
      </c>
      <c r="L24" s="1">
        <v>39.229999999999997</v>
      </c>
      <c r="M24" s="1">
        <v>38.409999999999997</v>
      </c>
      <c r="N24" s="1">
        <v>38.69</v>
      </c>
      <c r="O24" s="1">
        <v>38.69</v>
      </c>
      <c r="P24" s="5">
        <v>13208300</v>
      </c>
      <c r="Q24" s="11">
        <f t="shared" si="39"/>
        <v>-1.5772068176036748E-2</v>
      </c>
      <c r="R24" s="24">
        <f t="shared" si="40"/>
        <v>6.2757116327916265E-2</v>
      </c>
      <c r="S24" s="10">
        <f t="shared" si="41"/>
        <v>-1.4238121202355968E-2</v>
      </c>
      <c r="T24" s="24">
        <f t="shared" si="42"/>
        <v>4.3634029050660987E-2</v>
      </c>
      <c r="Y24" s="11">
        <v>22</v>
      </c>
      <c r="Z24" s="17">
        <f t="shared" si="0"/>
        <v>0.35791146242645611</v>
      </c>
      <c r="AA24" s="18">
        <f t="shared" si="10"/>
        <v>0.50541436815372287</v>
      </c>
      <c r="AB24" s="11">
        <f t="shared" si="1"/>
        <v>0.55964337761227689</v>
      </c>
      <c r="AC24" s="17">
        <f t="shared" si="2"/>
        <v>0.26728414104706971</v>
      </c>
      <c r="AD24" s="18">
        <f t="shared" si="3"/>
        <v>0.3774376052361651</v>
      </c>
      <c r="AE24" s="11">
        <f t="shared" si="4"/>
        <v>0.41793520236450898</v>
      </c>
      <c r="AF24" s="17">
        <f t="shared" si="5"/>
        <v>0.26467635895632691</v>
      </c>
      <c r="AG24" s="18">
        <f t="shared" si="6"/>
        <v>0.37375510082923741</v>
      </c>
      <c r="AH24" s="11">
        <f t="shared" si="7"/>
        <v>0.41385757945898394</v>
      </c>
      <c r="AI24" s="17">
        <f t="shared" si="11"/>
        <v>0.36051924451719886</v>
      </c>
      <c r="AJ24" s="18">
        <f t="shared" si="12"/>
        <v>0.50909687256065062</v>
      </c>
      <c r="AK24" s="11">
        <f t="shared" si="13"/>
        <v>0.56372100051780194</v>
      </c>
      <c r="AL24" s="17">
        <f t="shared" si="14"/>
        <v>0.29886552920940823</v>
      </c>
      <c r="AM24" s="18">
        <f t="shared" si="15"/>
        <v>0.42203435336843709</v>
      </c>
      <c r="AN24" s="11">
        <f t="shared" si="16"/>
        <v>0.46731700930925651</v>
      </c>
      <c r="AO24" s="17">
        <f t="shared" si="17"/>
        <v>0.47184121819100178</v>
      </c>
      <c r="AP24" s="18">
        <f t="shared" si="18"/>
        <v>0.66629699296062683</v>
      </c>
      <c r="AQ24" s="11">
        <f t="shared" si="19"/>
        <v>0.7377880866259301</v>
      </c>
      <c r="AR24" s="17">
        <f t="shared" si="20"/>
        <v>0.32820478179811063</v>
      </c>
      <c r="AS24" s="18">
        <f t="shared" si="21"/>
        <v>0.46346493429672597</v>
      </c>
      <c r="AT24" s="11">
        <f t="shared" si="22"/>
        <v>0.51319293153886392</v>
      </c>
      <c r="AU24" s="17">
        <f t="shared" si="23"/>
        <v>0.44250196560229937</v>
      </c>
      <c r="AV24" s="18">
        <f t="shared" si="24"/>
        <v>0.62486641203233784</v>
      </c>
      <c r="AW24" s="11">
        <f t="shared" si="25"/>
        <v>0.69191216439632264</v>
      </c>
      <c r="AX24" s="29">
        <f t="shared" si="26"/>
        <v>0.30377462628175922</v>
      </c>
      <c r="AY24" s="18">
        <f t="shared" si="27"/>
        <v>0.45988077161542912</v>
      </c>
      <c r="AZ24" s="11">
        <f t="shared" si="28"/>
        <v>0.77538170862813283</v>
      </c>
      <c r="BA24" s="17">
        <f t="shared" si="29"/>
        <v>0.25044365023088427</v>
      </c>
      <c r="BB24" s="18">
        <f t="shared" si="30"/>
        <v>0.32319147985862773</v>
      </c>
      <c r="BC24" s="11">
        <f t="shared" si="31"/>
        <v>0.58924392686955607</v>
      </c>
      <c r="BD24" s="29">
        <f t="shared" si="32"/>
        <v>0.22271164195522172</v>
      </c>
      <c r="BE24" s="18">
        <f t="shared" si="33"/>
        <v>0.58031472813009732</v>
      </c>
      <c r="BF24" s="11">
        <f t="shared" si="34"/>
        <v>0.67612782452817954</v>
      </c>
      <c r="BG24" s="30">
        <f t="shared" si="35"/>
        <v>0.3315066345574218</v>
      </c>
      <c r="BH24" s="31">
        <f t="shared" si="36"/>
        <v>0.20275752334395958</v>
      </c>
      <c r="BI24" s="32">
        <f t="shared" si="37"/>
        <v>0.68849781096950935</v>
      </c>
      <c r="BJ24"/>
      <c r="BK24" s="10">
        <v>102</v>
      </c>
      <c r="BL24" s="28">
        <v>-2.5108753720522067E-2</v>
      </c>
      <c r="BM24" s="28">
        <v>-2.1123132405976307E-2</v>
      </c>
      <c r="BN24" s="28">
        <v>-2.179506510429683E-2</v>
      </c>
    </row>
    <row r="25" spans="1:66" ht="15" thickBot="1" x14ac:dyDescent="0.35">
      <c r="A25" s="1" t="s">
        <v>29</v>
      </c>
      <c r="B25" s="1">
        <v>115.54</v>
      </c>
      <c r="C25" s="1">
        <v>120.1</v>
      </c>
      <c r="D25" s="1">
        <v>115.54</v>
      </c>
      <c r="E25" s="1">
        <v>116.58</v>
      </c>
      <c r="F25" s="1">
        <v>116.58</v>
      </c>
      <c r="G25" s="5">
        <v>28381700</v>
      </c>
      <c r="H25" s="11">
        <f t="shared" si="38"/>
        <v>7.150735294117648E-2</v>
      </c>
      <c r="I25" s="10">
        <f t="shared" si="43"/>
        <v>3.8617178740269362E-2</v>
      </c>
      <c r="J25" s="21" t="s">
        <v>29</v>
      </c>
      <c r="K25" s="1">
        <v>40.35</v>
      </c>
      <c r="L25" s="1">
        <v>40.35</v>
      </c>
      <c r="M25" s="1">
        <v>38.57</v>
      </c>
      <c r="N25" s="1">
        <v>39</v>
      </c>
      <c r="O25" s="1">
        <v>39</v>
      </c>
      <c r="P25" s="5">
        <v>15804300</v>
      </c>
      <c r="Q25" s="11">
        <f t="shared" si="39"/>
        <v>8.0124063065392173E-3</v>
      </c>
      <c r="R25" s="24">
        <f t="shared" si="40"/>
        <v>6.0967809529954828E-2</v>
      </c>
      <c r="S25" s="10">
        <f t="shared" si="41"/>
        <v>3.9759879623857852E-2</v>
      </c>
      <c r="T25" s="24">
        <f t="shared" si="42"/>
        <v>4.2408178539814545E-2</v>
      </c>
      <c r="Y25" s="11">
        <v>23</v>
      </c>
      <c r="Z25" s="17">
        <f t="shared" si="0"/>
        <v>0.36595542100181988</v>
      </c>
      <c r="AA25" s="18">
        <f t="shared" si="10"/>
        <v>0.51677341268741839</v>
      </c>
      <c r="AB25" s="11">
        <f t="shared" si="1"/>
        <v>0.57222120374830021</v>
      </c>
      <c r="AC25" s="17">
        <f t="shared" si="2"/>
        <v>0.27329127628621025</v>
      </c>
      <c r="AD25" s="18">
        <f t="shared" si="3"/>
        <v>0.38592040833143632</v>
      </c>
      <c r="AE25" s="11">
        <f t="shared" si="4"/>
        <v>0.42732817746571061</v>
      </c>
      <c r="AF25" s="17">
        <f t="shared" si="5"/>
        <v>0.27062488503282911</v>
      </c>
      <c r="AG25" s="18">
        <f t="shared" si="6"/>
        <v>0.38215514068272233</v>
      </c>
      <c r="AH25" s="11">
        <f t="shared" si="7"/>
        <v>0.42315891114224191</v>
      </c>
      <c r="AI25" s="17">
        <f t="shared" si="11"/>
        <v>0.36862181225520108</v>
      </c>
      <c r="AJ25" s="18">
        <f t="shared" si="12"/>
        <v>0.52053868033613226</v>
      </c>
      <c r="AK25" s="11">
        <f t="shared" si="13"/>
        <v>0.57639047007176891</v>
      </c>
      <c r="AL25" s="17">
        <f t="shared" si="14"/>
        <v>0.32709130774234918</v>
      </c>
      <c r="AM25" s="18">
        <f t="shared" si="15"/>
        <v>0.46189257396343858</v>
      </c>
      <c r="AN25" s="11">
        <f t="shared" si="16"/>
        <v>0.51145186301530965</v>
      </c>
      <c r="AO25" s="17">
        <f t="shared" si="17"/>
        <v>0.46800623290874221</v>
      </c>
      <c r="AP25" s="18">
        <f t="shared" si="18"/>
        <v>0.66088152889537544</v>
      </c>
      <c r="AQ25" s="11">
        <f t="shared" si="19"/>
        <v>0.7317915641845788</v>
      </c>
      <c r="AR25" s="17">
        <f t="shared" si="20"/>
        <v>0.33730941594289332</v>
      </c>
      <c r="AS25" s="18">
        <f t="shared" si="21"/>
        <v>0.47632178130117669</v>
      </c>
      <c r="AT25" s="11">
        <f t="shared" si="22"/>
        <v>0.52742926856525141</v>
      </c>
      <c r="AU25" s="17">
        <f t="shared" si="23"/>
        <v>0.45778812470819807</v>
      </c>
      <c r="AV25" s="18">
        <f t="shared" si="24"/>
        <v>0.64645232155763743</v>
      </c>
      <c r="AW25" s="11">
        <f t="shared" si="25"/>
        <v>0.71581415863463704</v>
      </c>
      <c r="AX25" s="29">
        <f t="shared" si="26"/>
        <v>0.31060187482387369</v>
      </c>
      <c r="AY25" s="18">
        <f t="shared" si="27"/>
        <v>0.47021646148521345</v>
      </c>
      <c r="AZ25" s="11">
        <f t="shared" si="28"/>
        <v>0.79280819254685087</v>
      </c>
      <c r="BA25" s="17">
        <f t="shared" si="29"/>
        <v>0.25607230021672839</v>
      </c>
      <c r="BB25" s="18">
        <f t="shared" si="30"/>
        <v>0.33045511667614796</v>
      </c>
      <c r="BC25" s="11">
        <f t="shared" si="31"/>
        <v>0.6024870169521972</v>
      </c>
      <c r="BD25" s="29">
        <f t="shared" si="32"/>
        <v>0.22771702292288815</v>
      </c>
      <c r="BE25" s="18">
        <f t="shared" si="33"/>
        <v>0.59335713700436243</v>
      </c>
      <c r="BF25" s="11">
        <f t="shared" si="34"/>
        <v>0.6913236055609624</v>
      </c>
      <c r="BG25" s="30">
        <f t="shared" si="35"/>
        <v>0.33895715211771399</v>
      </c>
      <c r="BH25" s="31">
        <f t="shared" si="36"/>
        <v>0.20731444115699893</v>
      </c>
      <c r="BI25" s="32">
        <f t="shared" si="37"/>
        <v>0.70397160393808567</v>
      </c>
      <c r="BJ25"/>
      <c r="BK25" s="10">
        <v>101</v>
      </c>
      <c r="BL25" s="28">
        <v>-2.4497342269470816E-2</v>
      </c>
      <c r="BM25" s="28">
        <v>-1.9811690859160416E-2</v>
      </c>
      <c r="BN25" s="28">
        <v>-2.1574721209144613E-2</v>
      </c>
    </row>
    <row r="26" spans="1:66" ht="15" thickBot="1" x14ac:dyDescent="0.35">
      <c r="A26" s="1" t="s">
        <v>30</v>
      </c>
      <c r="B26" s="1">
        <v>118.36</v>
      </c>
      <c r="C26" s="1">
        <v>119.6</v>
      </c>
      <c r="D26" s="1">
        <v>115.74</v>
      </c>
      <c r="E26" s="1">
        <v>116.71</v>
      </c>
      <c r="F26" s="1">
        <v>116.71</v>
      </c>
      <c r="G26" s="5">
        <v>28060900</v>
      </c>
      <c r="H26" s="11">
        <f t="shared" si="38"/>
        <v>1.1151140847486315E-3</v>
      </c>
      <c r="I26" s="10">
        <f t="shared" si="43"/>
        <v>4.1335304470944405E-2</v>
      </c>
      <c r="J26" s="21" t="s">
        <v>30</v>
      </c>
      <c r="K26" s="1">
        <v>39.479999999999997</v>
      </c>
      <c r="L26" s="1">
        <v>40.96</v>
      </c>
      <c r="M26" s="1">
        <v>39.39</v>
      </c>
      <c r="N26" s="1">
        <v>40.69</v>
      </c>
      <c r="O26" s="1">
        <v>40.69</v>
      </c>
      <c r="P26" s="5">
        <v>17855400</v>
      </c>
      <c r="Q26" s="11">
        <f t="shared" si="39"/>
        <v>4.3333333333333272E-2</v>
      </c>
      <c r="R26" s="24">
        <f t="shared" si="40"/>
        <v>5.9143057836378937E-2</v>
      </c>
      <c r="S26" s="10">
        <f t="shared" si="41"/>
        <v>2.2224223709040952E-2</v>
      </c>
      <c r="T26" s="24">
        <f t="shared" si="42"/>
        <v>4.262659104319183E-2</v>
      </c>
      <c r="Y26" s="11">
        <v>24</v>
      </c>
      <c r="Z26" s="17">
        <f t="shared" si="0"/>
        <v>0.37382633051323977</v>
      </c>
      <c r="AA26" s="18">
        <f t="shared" si="10"/>
        <v>0.52788809096718103</v>
      </c>
      <c r="AB26" s="11">
        <f t="shared" si="1"/>
        <v>0.58452844407524773</v>
      </c>
      <c r="AC26" s="17">
        <f t="shared" si="2"/>
        <v>0.27916918048563599</v>
      </c>
      <c r="AD26" s="18">
        <f t="shared" si="3"/>
        <v>0.3942207215342618</v>
      </c>
      <c r="AE26" s="11">
        <f t="shared" si="4"/>
        <v>0.43651908221390362</v>
      </c>
      <c r="AF26" s="17">
        <f t="shared" si="5"/>
        <v>0.2764454409240375</v>
      </c>
      <c r="AG26" s="18">
        <f t="shared" si="6"/>
        <v>0.39037447112303486</v>
      </c>
      <c r="AH26" s="11">
        <f t="shared" si="7"/>
        <v>0.43226014399031326</v>
      </c>
      <c r="AI26" s="17">
        <f t="shared" si="11"/>
        <v>0.37655007007483826</v>
      </c>
      <c r="AJ26" s="18">
        <f t="shared" si="12"/>
        <v>0.53173434137840792</v>
      </c>
      <c r="AK26" s="11">
        <f t="shared" si="13"/>
        <v>0.58878738229883809</v>
      </c>
      <c r="AL26" s="17">
        <f t="shared" si="14"/>
        <v>0.32395502425184025</v>
      </c>
      <c r="AM26" s="18">
        <f t="shared" si="15"/>
        <v>0.45746376151926532</v>
      </c>
      <c r="AN26" s="11">
        <f t="shared" si="16"/>
        <v>0.50654785610287756</v>
      </c>
      <c r="AO26" s="17">
        <f t="shared" si="17"/>
        <v>0.47138236929891275</v>
      </c>
      <c r="AP26" s="18">
        <f t="shared" si="18"/>
        <v>0.66564904270694958</v>
      </c>
      <c r="AQ26" s="11">
        <f t="shared" si="19"/>
        <v>0.73707061381284544</v>
      </c>
      <c r="AR26" s="17">
        <f t="shared" si="20"/>
        <v>0.33761099805702255</v>
      </c>
      <c r="AS26" s="18">
        <f t="shared" si="21"/>
        <v>0.4767476518017349</v>
      </c>
      <c r="AT26" s="11">
        <f t="shared" si="22"/>
        <v>0.52790083332552618</v>
      </c>
      <c r="AU26" s="17">
        <f t="shared" si="23"/>
        <v>0.45772639549373051</v>
      </c>
      <c r="AV26" s="18">
        <f t="shared" si="24"/>
        <v>0.64636515242448001</v>
      </c>
      <c r="AW26" s="11">
        <f t="shared" si="25"/>
        <v>0.71571763659019672</v>
      </c>
      <c r="AX26" s="29">
        <f t="shared" si="26"/>
        <v>0.31728224929168058</v>
      </c>
      <c r="AY26" s="18">
        <f t="shared" si="27"/>
        <v>0.48032980045146906</v>
      </c>
      <c r="AZ26" s="11">
        <f t="shared" si="28"/>
        <v>0.80985978185345542</v>
      </c>
      <c r="BA26" s="17">
        <f t="shared" si="29"/>
        <v>0.26157986148708595</v>
      </c>
      <c r="BB26" s="18">
        <f t="shared" si="30"/>
        <v>0.33756249143185824</v>
      </c>
      <c r="BC26" s="11">
        <f t="shared" si="31"/>
        <v>0.61544520945349768</v>
      </c>
      <c r="BD26" s="29">
        <f t="shared" si="32"/>
        <v>0.23261472351365783</v>
      </c>
      <c r="BE26" s="18">
        <f t="shared" si="33"/>
        <v>0.60611896553673239</v>
      </c>
      <c r="BF26" s="11">
        <f t="shared" si="34"/>
        <v>0.70619248092174525</v>
      </c>
      <c r="BG26" s="30">
        <f t="shared" si="35"/>
        <v>0.34624738726510873</v>
      </c>
      <c r="BH26" s="31">
        <f t="shared" si="36"/>
        <v>0.21177332634659496</v>
      </c>
      <c r="BI26" s="32">
        <f t="shared" si="37"/>
        <v>0.71911251038520785</v>
      </c>
      <c r="BJ26"/>
      <c r="BK26" s="10">
        <v>100</v>
      </c>
      <c r="BL26" s="28">
        <v>-2.3115877271373222E-2</v>
      </c>
      <c r="BM26" s="28">
        <v>-1.7196745562130172E-2</v>
      </c>
      <c r="BN26" s="28">
        <v>-1.9174347127389725E-2</v>
      </c>
    </row>
    <row r="27" spans="1:66" ht="15" thickBot="1" x14ac:dyDescent="0.35">
      <c r="A27" s="1" t="s">
        <v>31</v>
      </c>
      <c r="B27" s="1">
        <v>113.86</v>
      </c>
      <c r="C27" s="1">
        <v>116.23</v>
      </c>
      <c r="D27" s="1">
        <v>111.92</v>
      </c>
      <c r="E27" s="1">
        <v>115.09</v>
      </c>
      <c r="F27" s="1">
        <v>115.09</v>
      </c>
      <c r="G27" s="5">
        <v>30168000</v>
      </c>
      <c r="H27" s="11">
        <f t="shared" si="38"/>
        <v>-1.3880558649644336E-2</v>
      </c>
      <c r="I27" s="10">
        <f t="shared" si="43"/>
        <v>4.0076995405452447E-2</v>
      </c>
      <c r="J27" s="21" t="s">
        <v>31</v>
      </c>
      <c r="K27" s="1">
        <v>38.44</v>
      </c>
      <c r="L27" s="1">
        <v>39.299999999999997</v>
      </c>
      <c r="M27" s="1">
        <v>38.299999999999997</v>
      </c>
      <c r="N27" s="1">
        <v>39.119999999999997</v>
      </c>
      <c r="O27" s="1">
        <v>39.119999999999997</v>
      </c>
      <c r="P27" s="5">
        <v>14225600</v>
      </c>
      <c r="Q27" s="11">
        <f t="shared" si="39"/>
        <v>-3.8584418776112073E-2</v>
      </c>
      <c r="R27" s="24">
        <f t="shared" si="40"/>
        <v>5.8315468612450454E-2</v>
      </c>
      <c r="S27" s="10">
        <f t="shared" si="41"/>
        <v>-2.6232488712878206E-2</v>
      </c>
      <c r="T27" s="24">
        <f t="shared" si="42"/>
        <v>4.1766397817750919E-2</v>
      </c>
      <c r="Y27" s="11">
        <v>25</v>
      </c>
      <c r="Z27" s="17">
        <f t="shared" si="0"/>
        <v>0.38153490090602293</v>
      </c>
      <c r="AA27" s="18">
        <f t="shared" si="10"/>
        <v>0.53877352673395973</v>
      </c>
      <c r="AB27" s="11">
        <f t="shared" si="1"/>
        <v>0.59658184505305412</v>
      </c>
      <c r="AC27" s="17">
        <f t="shared" si="2"/>
        <v>0.28492585170864637</v>
      </c>
      <c r="AD27" s="18">
        <f t="shared" si="3"/>
        <v>0.40234983907948246</v>
      </c>
      <c r="AE27" s="11">
        <f t="shared" si="4"/>
        <v>0.44552042267170161</v>
      </c>
      <c r="AF27" s="17">
        <f t="shared" si="5"/>
        <v>0.28214594665941795</v>
      </c>
      <c r="AG27" s="18">
        <f t="shared" si="6"/>
        <v>0.39842427619178417</v>
      </c>
      <c r="AH27" s="11">
        <f t="shared" si="7"/>
        <v>0.44117366204927172</v>
      </c>
      <c r="AI27" s="17">
        <f t="shared" si="11"/>
        <v>0.38431480595525136</v>
      </c>
      <c r="AJ27" s="18">
        <f t="shared" si="12"/>
        <v>0.54269908962165792</v>
      </c>
      <c r="AK27" s="11">
        <f t="shared" si="13"/>
        <v>0.60092860567548412</v>
      </c>
      <c r="AL27" s="17">
        <f t="shared" si="14"/>
        <v>0.32178763277510225</v>
      </c>
      <c r="AM27" s="18">
        <f t="shared" si="15"/>
        <v>0.45440314203999294</v>
      </c>
      <c r="AN27" s="11">
        <f t="shared" si="16"/>
        <v>0.5031588439756145</v>
      </c>
      <c r="AO27" s="17">
        <f t="shared" si="17"/>
        <v>0.4729184458883921</v>
      </c>
      <c r="AP27" s="18">
        <f t="shared" si="18"/>
        <v>0.66781816904239621</v>
      </c>
      <c r="AQ27" s="11">
        <f t="shared" si="19"/>
        <v>0.73947247902548596</v>
      </c>
      <c r="AR27" s="17">
        <f t="shared" si="20"/>
        <v>0.33746516466634352</v>
      </c>
      <c r="AS27" s="18">
        <f t="shared" si="21"/>
        <v>0.47654171737732154</v>
      </c>
      <c r="AT27" s="11">
        <f t="shared" si="22"/>
        <v>0.52767280293282814</v>
      </c>
      <c r="AU27" s="17">
        <f t="shared" si="23"/>
        <v>0.45724091399715078</v>
      </c>
      <c r="AV27" s="18">
        <f t="shared" si="24"/>
        <v>0.64567959370506756</v>
      </c>
      <c r="AW27" s="11">
        <f t="shared" si="25"/>
        <v>0.71495852006827221</v>
      </c>
      <c r="AX27" s="29">
        <f t="shared" si="26"/>
        <v>0.32382483966964459</v>
      </c>
      <c r="AY27" s="18">
        <f t="shared" si="27"/>
        <v>0.49023454973290181</v>
      </c>
      <c r="AZ27" s="11">
        <f t="shared" si="28"/>
        <v>0.82655967864277557</v>
      </c>
      <c r="BA27" s="17">
        <f t="shared" si="29"/>
        <v>0.26697382817969234</v>
      </c>
      <c r="BB27" s="18">
        <f t="shared" si="30"/>
        <v>0.34452327512944636</v>
      </c>
      <c r="BC27" s="11">
        <f t="shared" si="31"/>
        <v>0.62813613658391132</v>
      </c>
      <c r="BD27" s="29">
        <f t="shared" si="32"/>
        <v>0.23741140802793745</v>
      </c>
      <c r="BE27" s="18">
        <f t="shared" si="33"/>
        <v>0.61861757874524037</v>
      </c>
      <c r="BF27" s="11">
        <f t="shared" si="34"/>
        <v>0.72075468268684173</v>
      </c>
      <c r="BG27" s="30">
        <f t="shared" si="35"/>
        <v>0.3533872598213994</v>
      </c>
      <c r="BH27" s="31">
        <f t="shared" si="36"/>
        <v>0.2161402461171078</v>
      </c>
      <c r="BI27" s="32">
        <f t="shared" si="37"/>
        <v>0.73394113253984516</v>
      </c>
      <c r="BJ27"/>
      <c r="BK27" s="10">
        <v>99</v>
      </c>
      <c r="BL27" s="28">
        <v>-2.3052997499542607E-2</v>
      </c>
      <c r="BM27" s="28">
        <v>-1.6969995081160792E-2</v>
      </c>
      <c r="BN27" s="28">
        <v>-1.903003368663117E-2</v>
      </c>
    </row>
    <row r="28" spans="1:66" ht="15" thickBot="1" x14ac:dyDescent="0.35">
      <c r="A28" s="1" t="s">
        <v>32</v>
      </c>
      <c r="B28" s="1">
        <v>110.53</v>
      </c>
      <c r="C28" s="1">
        <v>113.86</v>
      </c>
      <c r="D28" s="1">
        <v>109.4</v>
      </c>
      <c r="E28" s="1">
        <v>112.99</v>
      </c>
      <c r="F28" s="1">
        <v>112.99</v>
      </c>
      <c r="G28" s="5">
        <v>42396500</v>
      </c>
      <c r="H28" s="11">
        <f t="shared" si="38"/>
        <v>-1.8246589625510543E-2</v>
      </c>
      <c r="I28" s="10">
        <f t="shared" si="43"/>
        <v>3.9004561548497248E-2</v>
      </c>
      <c r="J28" s="21" t="s">
        <v>32</v>
      </c>
      <c r="K28" s="1">
        <v>38.99</v>
      </c>
      <c r="L28" s="1">
        <v>39.47</v>
      </c>
      <c r="M28" s="1">
        <v>37.69</v>
      </c>
      <c r="N28" s="1">
        <v>38.6</v>
      </c>
      <c r="O28" s="1">
        <v>38.6</v>
      </c>
      <c r="P28" s="5">
        <v>20787500</v>
      </c>
      <c r="Q28" s="11">
        <f t="shared" si="39"/>
        <v>-1.329243353783221E-2</v>
      </c>
      <c r="R28" s="24">
        <f t="shared" si="40"/>
        <v>5.7323447986471779E-2</v>
      </c>
      <c r="S28" s="10">
        <f t="shared" si="41"/>
        <v>-1.5769511581671378E-2</v>
      </c>
      <c r="T28" s="24">
        <f t="shared" si="42"/>
        <v>4.090486844440528E-2</v>
      </c>
      <c r="Y28" s="11">
        <v>26</v>
      </c>
      <c r="Z28" s="17">
        <f t="shared" si="0"/>
        <v>0.3890907809673001</v>
      </c>
      <c r="AA28" s="18">
        <f t="shared" si="10"/>
        <v>0.54944334524473293</v>
      </c>
      <c r="AB28" s="11">
        <f t="shared" si="1"/>
        <v>0.60839649387614203</v>
      </c>
      <c r="AC28" s="17">
        <f t="shared" si="2"/>
        <v>0.29056849555788633</v>
      </c>
      <c r="AD28" s="18">
        <f t="shared" si="3"/>
        <v>0.41031793615143952</v>
      </c>
      <c r="AE28" s="11">
        <f t="shared" si="4"/>
        <v>0.45434346578142232</v>
      </c>
      <c r="AF28" s="17">
        <f t="shared" si="5"/>
        <v>0.28773353753949615</v>
      </c>
      <c r="AG28" s="18">
        <f t="shared" si="6"/>
        <v>0.40631463179819766</v>
      </c>
      <c r="AH28" s="11">
        <f t="shared" si="7"/>
        <v>0.44991062233448498</v>
      </c>
      <c r="AI28" s="17">
        <f t="shared" si="11"/>
        <v>0.39192573898569028</v>
      </c>
      <c r="AJ28" s="18">
        <f t="shared" si="12"/>
        <v>0.55344664959797485</v>
      </c>
      <c r="AK28" s="11">
        <f t="shared" si="13"/>
        <v>0.61282933732307943</v>
      </c>
      <c r="AL28" s="17">
        <f t="shared" si="14"/>
        <v>0.32037765627646259</v>
      </c>
      <c r="AM28" s="18">
        <f t="shared" si="15"/>
        <v>0.45241208431767144</v>
      </c>
      <c r="AN28" s="11">
        <f t="shared" si="16"/>
        <v>0.50095415345046879</v>
      </c>
      <c r="AO28" s="17">
        <f t="shared" si="17"/>
        <v>0.46839349892375282</v>
      </c>
      <c r="AP28" s="18">
        <f t="shared" si="18"/>
        <v>0.66142839544990562</v>
      </c>
      <c r="AQ28" s="11">
        <f t="shared" si="19"/>
        <v>0.73239710740804997</v>
      </c>
      <c r="AR28" s="17">
        <f t="shared" si="20"/>
        <v>0.33488106016353236</v>
      </c>
      <c r="AS28" s="18">
        <f t="shared" si="21"/>
        <v>0.47289264859456392</v>
      </c>
      <c r="AT28" s="11">
        <f t="shared" si="22"/>
        <v>0.52363220316479608</v>
      </c>
      <c r="AU28" s="17">
        <f t="shared" si="23"/>
        <v>0.45389009503668309</v>
      </c>
      <c r="AV28" s="18">
        <f t="shared" si="24"/>
        <v>0.64094783117301302</v>
      </c>
      <c r="AW28" s="11">
        <f t="shared" si="25"/>
        <v>0.70971905769372257</v>
      </c>
      <c r="AX28" s="29">
        <f t="shared" si="26"/>
        <v>0.33023783529231449</v>
      </c>
      <c r="AY28" s="18">
        <f t="shared" si="27"/>
        <v>0.49994310706508771</v>
      </c>
      <c r="AZ28" s="11">
        <f t="shared" si="28"/>
        <v>0.84292878610969879</v>
      </c>
      <c r="BA28" s="17">
        <f t="shared" si="29"/>
        <v>0.27226095190136368</v>
      </c>
      <c r="BB28" s="18">
        <f t="shared" si="30"/>
        <v>0.35134618055438854</v>
      </c>
      <c r="BC28" s="11">
        <f t="shared" si="31"/>
        <v>0.64057568352682936</v>
      </c>
      <c r="BD28" s="29">
        <f t="shared" si="32"/>
        <v>0.24211308045679836</v>
      </c>
      <c r="BE28" s="18">
        <f t="shared" si="33"/>
        <v>0.63086862109470032</v>
      </c>
      <c r="BF28" s="11">
        <f t="shared" si="34"/>
        <v>0.73502843830671627</v>
      </c>
      <c r="BG28" s="30">
        <f t="shared" si="35"/>
        <v>0.36038570673687986</v>
      </c>
      <c r="BH28" s="31">
        <f t="shared" si="36"/>
        <v>0.22042066652477588</v>
      </c>
      <c r="BI28" s="32">
        <f t="shared" si="37"/>
        <v>0.748476031329812</v>
      </c>
      <c r="BJ28"/>
      <c r="BK28" s="10">
        <v>98</v>
      </c>
      <c r="BL28" s="28">
        <v>-2.1151948692649278E-2</v>
      </c>
      <c r="BM28" s="28">
        <v>-1.6592214422463329E-2</v>
      </c>
      <c r="BN28" s="28">
        <v>-1.6339601936213085E-2</v>
      </c>
    </row>
    <row r="29" spans="1:66" ht="15" thickBot="1" x14ac:dyDescent="0.35">
      <c r="A29" s="1" t="s">
        <v>33</v>
      </c>
      <c r="B29" s="1">
        <v>112.86</v>
      </c>
      <c r="C29" s="1">
        <v>116.5</v>
      </c>
      <c r="D29" s="1">
        <v>110.82</v>
      </c>
      <c r="E29" s="1">
        <v>115.15</v>
      </c>
      <c r="F29" s="1">
        <v>115.15</v>
      </c>
      <c r="G29" s="5">
        <v>55850200</v>
      </c>
      <c r="H29" s="11">
        <f t="shared" si="38"/>
        <v>1.9116735994335877E-2</v>
      </c>
      <c r="I29" s="10">
        <f t="shared" si="43"/>
        <v>3.8079531959739038E-2</v>
      </c>
      <c r="J29" s="21" t="s">
        <v>33</v>
      </c>
      <c r="K29" s="1">
        <v>38.33</v>
      </c>
      <c r="L29" s="1">
        <v>39.090000000000003</v>
      </c>
      <c r="M29" s="1">
        <v>38.229999999999997</v>
      </c>
      <c r="N29" s="1">
        <v>38.82</v>
      </c>
      <c r="O29" s="1">
        <v>38.82</v>
      </c>
      <c r="P29" s="5">
        <v>18281400</v>
      </c>
      <c r="Q29" s="11">
        <f t="shared" si="39"/>
        <v>5.6994818652849446E-3</v>
      </c>
      <c r="R29" s="24">
        <f t="shared" si="40"/>
        <v>5.5672438019865204E-2</v>
      </c>
      <c r="S29" s="10">
        <f t="shared" si="41"/>
        <v>1.240810892981041E-2</v>
      </c>
      <c r="T29" s="24">
        <f t="shared" si="42"/>
        <v>3.9803381363787672E-2</v>
      </c>
      <c r="Y29" s="11">
        <v>27</v>
      </c>
      <c r="Z29" s="17">
        <f t="shared" si="0"/>
        <v>0.3965026999379932</v>
      </c>
      <c r="AA29" s="18">
        <f t="shared" si="10"/>
        <v>0.55990987324577224</v>
      </c>
      <c r="AB29" s="11">
        <f t="shared" si="1"/>
        <v>0.61998603990304402</v>
      </c>
      <c r="AC29" s="17">
        <f t="shared" si="2"/>
        <v>0.29610363092952668</v>
      </c>
      <c r="AD29" s="18">
        <f t="shared" si="3"/>
        <v>0.41813421822169528</v>
      </c>
      <c r="AE29" s="11">
        <f t="shared" si="4"/>
        <v>0.46299840472616904</v>
      </c>
      <c r="AF29" s="17">
        <f t="shared" si="5"/>
        <v>0.2932146688582381</v>
      </c>
      <c r="AG29" s="18">
        <f t="shared" si="6"/>
        <v>0.41405465359981508</v>
      </c>
      <c r="AH29" s="11">
        <f t="shared" si="7"/>
        <v>0.45848111857833601</v>
      </c>
      <c r="AI29" s="17">
        <f t="shared" si="11"/>
        <v>0.39939166200928178</v>
      </c>
      <c r="AJ29" s="18">
        <f t="shared" si="12"/>
        <v>0.56398943786765243</v>
      </c>
      <c r="AK29" s="11">
        <f t="shared" si="13"/>
        <v>0.62450332605087722</v>
      </c>
      <c r="AL29" s="17">
        <f t="shared" si="14"/>
        <v>0.31907056686120772</v>
      </c>
      <c r="AM29" s="18">
        <f t="shared" si="15"/>
        <v>0.45056631562825095</v>
      </c>
      <c r="AN29" s="11">
        <f t="shared" si="16"/>
        <v>0.4989103409102521</v>
      </c>
      <c r="AO29" s="17">
        <f t="shared" si="17"/>
        <v>0.46292987883264458</v>
      </c>
      <c r="AP29" s="18">
        <f t="shared" si="18"/>
        <v>0.65371310162427998</v>
      </c>
      <c r="AQ29" s="11">
        <f t="shared" si="19"/>
        <v>0.72385399235649883</v>
      </c>
      <c r="AR29" s="17">
        <f t="shared" si="20"/>
        <v>0.33191516100213608</v>
      </c>
      <c r="AS29" s="18">
        <f t="shared" si="21"/>
        <v>0.46870443947574369</v>
      </c>
      <c r="AT29" s="11">
        <f t="shared" si="22"/>
        <v>0.51899461538515823</v>
      </c>
      <c r="AU29" s="17">
        <f t="shared" si="23"/>
        <v>0.45008528469171621</v>
      </c>
      <c r="AV29" s="18">
        <f t="shared" si="24"/>
        <v>0.63557497777678729</v>
      </c>
      <c r="AW29" s="11">
        <f t="shared" si="25"/>
        <v>0.70376971788159259</v>
      </c>
      <c r="AX29" s="29">
        <f t="shared" si="26"/>
        <v>0.33652864503640206</v>
      </c>
      <c r="AY29" s="18">
        <f t="shared" si="27"/>
        <v>0.50946668865782252</v>
      </c>
      <c r="AZ29" s="11">
        <f t="shared" si="28"/>
        <v>0.8589860153382548</v>
      </c>
      <c r="BA29" s="17">
        <f t="shared" si="29"/>
        <v>0.27744734081903449</v>
      </c>
      <c r="BB29" s="18">
        <f t="shared" si="30"/>
        <v>0.35803909014853924</v>
      </c>
      <c r="BC29" s="11">
        <f t="shared" si="31"/>
        <v>0.65277822158001497</v>
      </c>
      <c r="BD29" s="29">
        <f t="shared" si="32"/>
        <v>0.24672517260051199</v>
      </c>
      <c r="BE29" s="18">
        <f t="shared" si="33"/>
        <v>0.64288624610519829</v>
      </c>
      <c r="BF29" s="11">
        <f t="shared" si="34"/>
        <v>0.74903023812407654</v>
      </c>
      <c r="BG29" s="30">
        <f t="shared" si="35"/>
        <v>0.36725081325492459</v>
      </c>
      <c r="BH29" s="31">
        <f t="shared" si="36"/>
        <v>0.22461953270116353</v>
      </c>
      <c r="BI29" s="32">
        <f t="shared" si="37"/>
        <v>0.76273399879419324</v>
      </c>
      <c r="BJ29"/>
      <c r="BK29" s="10">
        <v>97</v>
      </c>
      <c r="BL29" s="28">
        <v>-2.0949311456196992E-2</v>
      </c>
      <c r="BM29" s="28">
        <v>-1.6002098635886659E-2</v>
      </c>
      <c r="BN29" s="28">
        <v>-1.5769511581671378E-2</v>
      </c>
    </row>
    <row r="30" spans="1:66" ht="15" thickBot="1" x14ac:dyDescent="0.35">
      <c r="A30" s="1" t="s">
        <v>34</v>
      </c>
      <c r="B30" s="1">
        <v>115.7</v>
      </c>
      <c r="C30" s="1">
        <v>124.11</v>
      </c>
      <c r="D30" s="1">
        <v>112.68</v>
      </c>
      <c r="E30" s="1">
        <v>117.24</v>
      </c>
      <c r="F30" s="1">
        <v>117.24</v>
      </c>
      <c r="G30" s="5">
        <v>81605700</v>
      </c>
      <c r="H30" s="11">
        <f t="shared" si="38"/>
        <v>1.8150238818931734E-2</v>
      </c>
      <c r="I30" s="10">
        <f t="shared" si="43"/>
        <v>3.7215248013697931E-2</v>
      </c>
      <c r="J30" s="21" t="s">
        <v>34</v>
      </c>
      <c r="K30" s="1">
        <v>38</v>
      </c>
      <c r="L30" s="1">
        <v>38.75</v>
      </c>
      <c r="M30" s="1">
        <v>37.58</v>
      </c>
      <c r="N30" s="1">
        <v>38</v>
      </c>
      <c r="O30" s="1">
        <v>38</v>
      </c>
      <c r="P30" s="5">
        <v>12993600</v>
      </c>
      <c r="Q30" s="11">
        <f t="shared" si="39"/>
        <v>-2.1123132405976307E-2</v>
      </c>
      <c r="R30" s="24">
        <f t="shared" si="40"/>
        <v>5.3994482860595591E-2</v>
      </c>
      <c r="S30" s="10">
        <f t="shared" si="41"/>
        <v>-1.4864467935222867E-3</v>
      </c>
      <c r="T30" s="24">
        <f t="shared" si="42"/>
        <v>3.8713395465192167E-2</v>
      </c>
      <c r="Y30" s="11">
        <v>28</v>
      </c>
      <c r="Z30" s="17">
        <f t="shared" si="0"/>
        <v>0.40377858571560354</v>
      </c>
      <c r="AA30" s="18">
        <f t="shared" si="10"/>
        <v>0.57018430588930691</v>
      </c>
      <c r="AB30" s="11">
        <f t="shared" si="1"/>
        <v>0.63136287948258019</v>
      </c>
      <c r="AC30" s="17">
        <f t="shared" si="2"/>
        <v>0.30153717828573851</v>
      </c>
      <c r="AD30" s="18">
        <f t="shared" si="3"/>
        <v>0.42580704570046718</v>
      </c>
      <c r="AE30" s="11">
        <f t="shared" si="4"/>
        <v>0.47149449695588208</v>
      </c>
      <c r="AF30" s="17">
        <f t="shared" si="5"/>
        <v>0.29859520331428602</v>
      </c>
      <c r="AG30" s="18">
        <f t="shared" si="6"/>
        <v>0.42165262043774937</v>
      </c>
      <c r="AH30" s="11">
        <f t="shared" si="7"/>
        <v>0.46689431790961089</v>
      </c>
      <c r="AI30" s="17">
        <f t="shared" si="11"/>
        <v>0.40672056068705609</v>
      </c>
      <c r="AJ30" s="18">
        <f t="shared" si="12"/>
        <v>0.57433873115202472</v>
      </c>
      <c r="AK30" s="11">
        <f t="shared" si="13"/>
        <v>0.63596305852885149</v>
      </c>
      <c r="AL30" s="17">
        <f t="shared" si="14"/>
        <v>0.31740947573272488</v>
      </c>
      <c r="AM30" s="18">
        <f t="shared" si="15"/>
        <v>0.44822065361045399</v>
      </c>
      <c r="AN30" s="11">
        <f t="shared" si="16"/>
        <v>0.49631299841844262</v>
      </c>
      <c r="AO30" s="17">
        <f t="shared" si="17"/>
        <v>0.45929027182243648</v>
      </c>
      <c r="AP30" s="18">
        <f t="shared" si="18"/>
        <v>0.64857353536138007</v>
      </c>
      <c r="AQ30" s="11">
        <f t="shared" si="19"/>
        <v>0.71816297048599165</v>
      </c>
      <c r="AR30" s="17">
        <f t="shared" si="20"/>
        <v>0.32963398212460504</v>
      </c>
      <c r="AS30" s="18">
        <f t="shared" si="21"/>
        <v>0.46548313839413924</v>
      </c>
      <c r="AT30" s="11">
        <f t="shared" si="22"/>
        <v>0.51542768114029158</v>
      </c>
      <c r="AU30" s="17">
        <f t="shared" si="23"/>
        <v>0.44706576543055632</v>
      </c>
      <c r="AV30" s="18">
        <f t="shared" si="24"/>
        <v>0.63131105057769477</v>
      </c>
      <c r="AW30" s="11">
        <f t="shared" si="25"/>
        <v>0.69904828776414263</v>
      </c>
      <c r="AX30" s="29">
        <f t="shared" si="26"/>
        <v>0.34270399764449722</v>
      </c>
      <c r="AY30" s="18">
        <f t="shared" si="27"/>
        <v>0.51881548107399367</v>
      </c>
      <c r="AZ30" s="11">
        <f t="shared" si="28"/>
        <v>0.87474854137690017</v>
      </c>
      <c r="BA30" s="17">
        <f t="shared" si="29"/>
        <v>0.28253854237054149</v>
      </c>
      <c r="BB30" s="18">
        <f t="shared" si="30"/>
        <v>0.36460916274639976</v>
      </c>
      <c r="BC30" s="11">
        <f t="shared" si="31"/>
        <v>0.6647568027575721</v>
      </c>
      <c r="BD30" s="29">
        <f t="shared" si="32"/>
        <v>0.25125261762064238</v>
      </c>
      <c r="BE30" s="18">
        <f t="shared" si="33"/>
        <v>0.65468330800512886</v>
      </c>
      <c r="BF30" s="11">
        <f t="shared" si="34"/>
        <v>0.76277505866986184</v>
      </c>
      <c r="BG30" s="30">
        <f t="shared" si="35"/>
        <v>0.37398992239439638</v>
      </c>
      <c r="BH30" s="31">
        <f t="shared" si="36"/>
        <v>0.22874133581526457</v>
      </c>
      <c r="BI30" s="32">
        <f t="shared" si="37"/>
        <v>0.77673028546461031</v>
      </c>
      <c r="BJ30"/>
      <c r="BK30" s="10">
        <v>96</v>
      </c>
      <c r="BL30" s="28">
        <v>-1.9191402251791199E-2</v>
      </c>
      <c r="BM30" s="28">
        <v>-1.5927679724494232E-2</v>
      </c>
      <c r="BN30" s="28">
        <v>-1.4472972226415021E-2</v>
      </c>
    </row>
    <row r="31" spans="1:66" ht="15" thickBot="1" x14ac:dyDescent="0.35">
      <c r="A31" s="1" t="s">
        <v>35</v>
      </c>
      <c r="B31" s="1">
        <v>114.01</v>
      </c>
      <c r="C31" s="1">
        <v>118.24</v>
      </c>
      <c r="D31" s="1">
        <v>112.37</v>
      </c>
      <c r="E31" s="1">
        <v>114.99</v>
      </c>
      <c r="F31" s="1">
        <v>114.99</v>
      </c>
      <c r="G31" s="5">
        <v>88193400</v>
      </c>
      <c r="H31" s="11">
        <f t="shared" si="38"/>
        <v>-1.9191402251791199E-2</v>
      </c>
      <c r="I31" s="10">
        <f t="shared" si="43"/>
        <v>3.6354395522258928E-2</v>
      </c>
      <c r="J31" s="21" t="s">
        <v>35</v>
      </c>
      <c r="K31" s="1">
        <v>37.64</v>
      </c>
      <c r="L31" s="1">
        <v>39.049999999999997</v>
      </c>
      <c r="M31" s="1">
        <v>37.619999999999997</v>
      </c>
      <c r="N31" s="1">
        <v>38.43</v>
      </c>
      <c r="O31" s="1">
        <v>38.43</v>
      </c>
      <c r="P31" s="5">
        <v>17162100</v>
      </c>
      <c r="Q31" s="11">
        <f t="shared" si="39"/>
        <v>1.1315789473684203E-2</v>
      </c>
      <c r="R31" s="24">
        <f t="shared" si="40"/>
        <v>5.2604668347767253E-2</v>
      </c>
      <c r="S31" s="10">
        <f t="shared" si="41"/>
        <v>-3.937806389053498E-3</v>
      </c>
      <c r="T31" s="24">
        <f t="shared" si="42"/>
        <v>3.7754525557472537E-2</v>
      </c>
      <c r="Y31" s="11">
        <v>29</v>
      </c>
      <c r="Z31" s="17">
        <f t="shared" si="0"/>
        <v>0.41092566421053306</v>
      </c>
      <c r="AA31" s="18">
        <f t="shared" si="10"/>
        <v>0.58027684703669213</v>
      </c>
      <c r="AB31" s="11">
        <f t="shared" si="1"/>
        <v>0.64253831131101535</v>
      </c>
      <c r="AC31" s="17">
        <f t="shared" si="2"/>
        <v>0.30687453385284535</v>
      </c>
      <c r="AD31" s="18">
        <f t="shared" si="3"/>
        <v>0.43334403871341193</v>
      </c>
      <c r="AE31" s="11">
        <f t="shared" si="4"/>
        <v>0.47984018020626729</v>
      </c>
      <c r="AF31" s="17">
        <f t="shared" si="5"/>
        <v>0.30388048448518928</v>
      </c>
      <c r="AG31" s="18">
        <f t="shared" si="6"/>
        <v>0.42911607809120672</v>
      </c>
      <c r="AH31" s="11">
        <f t="shared" si="7"/>
        <v>0.47515857574047782</v>
      </c>
      <c r="AI31" s="17">
        <f t="shared" si="11"/>
        <v>0.41391971357818907</v>
      </c>
      <c r="AJ31" s="18">
        <f t="shared" si="12"/>
        <v>0.58450480765889745</v>
      </c>
      <c r="AK31" s="11">
        <f t="shared" si="13"/>
        <v>0.64721991577680493</v>
      </c>
      <c r="AL31" s="17">
        <f t="shared" si="14"/>
        <v>0.31596023233998977</v>
      </c>
      <c r="AM31" s="18">
        <f t="shared" si="15"/>
        <v>0.44617414627404622</v>
      </c>
      <c r="AN31" s="11">
        <f t="shared" si="16"/>
        <v>0.49404690874980223</v>
      </c>
      <c r="AO31" s="17">
        <f t="shared" si="17"/>
        <v>0.45384919254833173</v>
      </c>
      <c r="AP31" s="18">
        <f t="shared" si="18"/>
        <v>0.64089007190158365</v>
      </c>
      <c r="AQ31" s="11">
        <f t="shared" si="19"/>
        <v>0.70965510107557328</v>
      </c>
      <c r="AR31" s="17">
        <f t="shared" si="20"/>
        <v>0.32662547415299115</v>
      </c>
      <c r="AS31" s="18">
        <f t="shared" si="21"/>
        <v>0.46123476047058753</v>
      </c>
      <c r="AT31" s="11">
        <f t="shared" si="22"/>
        <v>0.51072346867558627</v>
      </c>
      <c r="AU31" s="17">
        <f t="shared" si="23"/>
        <v>0.44318395073533035</v>
      </c>
      <c r="AV31" s="18">
        <f t="shared" si="24"/>
        <v>0.62582945770504228</v>
      </c>
      <c r="AW31" s="11">
        <f t="shared" si="25"/>
        <v>0.69297854114978918</v>
      </c>
      <c r="AX31" s="29">
        <f t="shared" si="26"/>
        <v>0.34877002605298862</v>
      </c>
      <c r="AY31" s="18">
        <f t="shared" si="27"/>
        <v>0.52799876889261044</v>
      </c>
      <c r="AZ31" s="11">
        <f t="shared" si="28"/>
        <v>0.89023201848469602</v>
      </c>
      <c r="BA31" s="17">
        <f t="shared" si="29"/>
        <v>0.28753961278785062</v>
      </c>
      <c r="BB31" s="18">
        <f t="shared" si="30"/>
        <v>0.37106292329316254</v>
      </c>
      <c r="BC31" s="11">
        <f t="shared" si="31"/>
        <v>0.67652332336422227</v>
      </c>
      <c r="BD31" s="29">
        <f t="shared" si="32"/>
        <v>0.25569991186485974</v>
      </c>
      <c r="BE31" s="18">
        <f t="shared" si="33"/>
        <v>0.66627152282672519</v>
      </c>
      <c r="BF31" s="11">
        <f t="shared" si="34"/>
        <v>0.77627655035651533</v>
      </c>
      <c r="BG31" s="30">
        <f t="shared" si="35"/>
        <v>0.3806097269759795</v>
      </c>
      <c r="BH31" s="31">
        <f t="shared" si="36"/>
        <v>0.23279016935904784</v>
      </c>
      <c r="BI31" s="32">
        <f t="shared" si="37"/>
        <v>0.79047879149240285</v>
      </c>
      <c r="BJ31"/>
      <c r="BK31" s="10">
        <v>95</v>
      </c>
      <c r="BL31" s="28">
        <v>-1.8246589625510543E-2</v>
      </c>
      <c r="BM31" s="28">
        <v>-1.5772068176036748E-2</v>
      </c>
      <c r="BN31" s="28">
        <v>-1.4324819289813747E-2</v>
      </c>
    </row>
    <row r="32" spans="1:66" ht="15" thickBot="1" x14ac:dyDescent="0.35">
      <c r="A32" s="1" t="s">
        <v>36</v>
      </c>
      <c r="B32" s="1">
        <v>102.81</v>
      </c>
      <c r="C32" s="1">
        <v>105.68</v>
      </c>
      <c r="D32" s="1">
        <v>98.7</v>
      </c>
      <c r="E32" s="1">
        <v>103.59</v>
      </c>
      <c r="F32" s="1">
        <v>103.59</v>
      </c>
      <c r="G32" s="5">
        <v>58882900</v>
      </c>
      <c r="H32" s="11">
        <f t="shared" si="38"/>
        <v>-9.9139055570049497E-2</v>
      </c>
      <c r="I32" s="10">
        <f t="shared" si="43"/>
        <v>3.555899526962078E-2</v>
      </c>
      <c r="J32" s="21" t="s">
        <v>36</v>
      </c>
      <c r="K32" s="1">
        <v>37.700000000000003</v>
      </c>
      <c r="L32" s="1">
        <v>37.89</v>
      </c>
      <c r="M32" s="1">
        <v>36.64</v>
      </c>
      <c r="N32" s="1">
        <v>37.44</v>
      </c>
      <c r="O32" s="1">
        <v>37.44</v>
      </c>
      <c r="P32" s="5">
        <v>20298700</v>
      </c>
      <c r="Q32" s="11">
        <f t="shared" si="39"/>
        <v>-2.5761124121779912E-2</v>
      </c>
      <c r="R32" s="24">
        <f t="shared" si="40"/>
        <v>5.1077381388875395E-2</v>
      </c>
      <c r="S32" s="10">
        <f t="shared" si="41"/>
        <v>-6.2450089845914707E-2</v>
      </c>
      <c r="T32" s="24">
        <f t="shared" si="42"/>
        <v>3.6759289624290675E-2</v>
      </c>
      <c r="Y32" s="11">
        <v>30</v>
      </c>
      <c r="Z32" s="17">
        <f t="shared" si="0"/>
        <v>0.41795054340345406</v>
      </c>
      <c r="AA32" s="18">
        <f t="shared" si="10"/>
        <v>0.59019682795760486</v>
      </c>
      <c r="AB32" s="11">
        <f t="shared" si="1"/>
        <v>0.65352266786721913</v>
      </c>
      <c r="AC32" s="17">
        <f t="shared" si="2"/>
        <v>0.31212063239439497</v>
      </c>
      <c r="AD32" s="18">
        <f t="shared" si="3"/>
        <v>0.44075216574481235</v>
      </c>
      <c r="AE32" s="11">
        <f t="shared" si="4"/>
        <v>0.48804317065305403</v>
      </c>
      <c r="AF32" s="17">
        <f t="shared" si="5"/>
        <v>0.30907539898802511</v>
      </c>
      <c r="AG32" s="18">
        <f t="shared" si="6"/>
        <v>0.43645192705581731</v>
      </c>
      <c r="AH32" s="11">
        <f t="shared" si="7"/>
        <v>0.48328153296309384</v>
      </c>
      <c r="AI32" s="17">
        <f t="shared" si="11"/>
        <v>0.42099577680982397</v>
      </c>
      <c r="AJ32" s="18">
        <f t="shared" si="12"/>
        <v>0.59449706664659985</v>
      </c>
      <c r="AK32" s="11">
        <f t="shared" si="13"/>
        <v>0.65828430555717932</v>
      </c>
      <c r="AL32" s="17">
        <f t="shared" si="14"/>
        <v>0.38110593562456985</v>
      </c>
      <c r="AM32" s="18">
        <f t="shared" si="15"/>
        <v>0.53816777576075625</v>
      </c>
      <c r="AN32" s="11">
        <f t="shared" si="16"/>
        <v>0.59591109934023656</v>
      </c>
      <c r="AO32" s="17">
        <f t="shared" si="17"/>
        <v>0.45116410943423846</v>
      </c>
      <c r="AP32" s="18">
        <f t="shared" si="18"/>
        <v>0.63709840907986404</v>
      </c>
      <c r="AQ32" s="11">
        <f t="shared" si="19"/>
        <v>0.70545660747899108</v>
      </c>
      <c r="AR32" s="17">
        <f t="shared" si="20"/>
        <v>0.35135017294361326</v>
      </c>
      <c r="AS32" s="18">
        <f t="shared" si="21"/>
        <v>0.4961490320961327</v>
      </c>
      <c r="AT32" s="11">
        <f t="shared" si="22"/>
        <v>0.54938390678455895</v>
      </c>
      <c r="AU32" s="17">
        <f t="shared" si="23"/>
        <v>0.48091987211519505</v>
      </c>
      <c r="AV32" s="18">
        <f t="shared" si="24"/>
        <v>0.67911715274448758</v>
      </c>
      <c r="AW32" s="11">
        <f t="shared" si="25"/>
        <v>0.75198380003466858</v>
      </c>
      <c r="AX32" s="29">
        <f t="shared" si="26"/>
        <v>0.35473233873511617</v>
      </c>
      <c r="AY32" s="18">
        <f t="shared" si="27"/>
        <v>0.53702504271419704</v>
      </c>
      <c r="AZ32" s="11">
        <f t="shared" si="28"/>
        <v>0.90545076223373866</v>
      </c>
      <c r="BA32" s="17">
        <f t="shared" si="29"/>
        <v>0.29245517591505171</v>
      </c>
      <c r="BB32" s="18">
        <f t="shared" si="30"/>
        <v>0.37740633874791268</v>
      </c>
      <c r="BC32" s="11">
        <f t="shared" si="31"/>
        <v>0.68808866238230859</v>
      </c>
      <c r="BD32" s="29">
        <f t="shared" si="32"/>
        <v>0.26007116717192885</v>
      </c>
      <c r="BE32" s="18">
        <f t="shared" si="33"/>
        <v>0.67766160469599301</v>
      </c>
      <c r="BF32" s="11">
        <f t="shared" si="34"/>
        <v>0.78954719627012293</v>
      </c>
      <c r="BG32" s="30">
        <f t="shared" si="35"/>
        <v>0.38711634747823903</v>
      </c>
      <c r="BH32" s="31">
        <f t="shared" si="36"/>
        <v>0.23676977676611666</v>
      </c>
      <c r="BI32" s="32">
        <f t="shared" si="37"/>
        <v>0.80399222834592432</v>
      </c>
      <c r="BJ32"/>
      <c r="BK32" s="10">
        <v>94</v>
      </c>
      <c r="BL32" s="28">
        <v>-1.7742086095807318E-2</v>
      </c>
      <c r="BM32" s="28">
        <v>-1.329243353783221E-2</v>
      </c>
      <c r="BN32" s="28">
        <v>-1.4238121202355968E-2</v>
      </c>
    </row>
    <row r="33" spans="1:66" ht="15" thickBot="1" x14ac:dyDescent="0.35">
      <c r="A33" s="1" t="s">
        <v>37</v>
      </c>
      <c r="B33" s="1">
        <v>100.5</v>
      </c>
      <c r="C33" s="1">
        <v>111.74</v>
      </c>
      <c r="D33" s="1">
        <v>99.6</v>
      </c>
      <c r="E33" s="1">
        <v>108.3</v>
      </c>
      <c r="F33" s="1">
        <v>108.3</v>
      </c>
      <c r="G33" s="5">
        <v>83781800</v>
      </c>
      <c r="H33" s="11">
        <f t="shared" si="38"/>
        <v>4.5467709238343409E-2</v>
      </c>
      <c r="I33" s="10">
        <f t="shared" si="43"/>
        <v>4.2169761159735072E-2</v>
      </c>
      <c r="J33" s="21" t="s">
        <v>37</v>
      </c>
      <c r="K33" s="1">
        <v>37.46</v>
      </c>
      <c r="L33" s="1">
        <v>39.049999999999997</v>
      </c>
      <c r="M33" s="1">
        <v>37.18</v>
      </c>
      <c r="N33" s="1">
        <v>37.770000000000003</v>
      </c>
      <c r="O33" s="1">
        <v>37.770000000000003</v>
      </c>
      <c r="P33" s="5">
        <v>35946300</v>
      </c>
      <c r="Q33" s="11">
        <f t="shared" si="39"/>
        <v>8.8141025641027097E-3</v>
      </c>
      <c r="R33" s="24">
        <f t="shared" si="40"/>
        <v>4.9921769671487225E-2</v>
      </c>
      <c r="S33" s="10">
        <f t="shared" si="41"/>
        <v>2.7140905901223061E-2</v>
      </c>
      <c r="T33" s="24">
        <f t="shared" si="42"/>
        <v>3.8877255617082482E-2</v>
      </c>
      <c r="Y33" s="11">
        <v>31</v>
      </c>
      <c r="Z33" s="17">
        <f t="shared" si="0"/>
        <v>0.42485928488808761</v>
      </c>
      <c r="AA33" s="18">
        <f t="shared" si="10"/>
        <v>0.59995280835711773</v>
      </c>
      <c r="AB33" s="11">
        <f t="shared" si="1"/>
        <v>0.66432542727955524</v>
      </c>
      <c r="AC33" s="17">
        <f t="shared" si="2"/>
        <v>0.31728000063847855</v>
      </c>
      <c r="AD33" s="18">
        <f t="shared" si="3"/>
        <v>0.44803781908342727</v>
      </c>
      <c r="AE33" s="11">
        <f t="shared" si="4"/>
        <v>0.49611054645289376</v>
      </c>
      <c r="AF33" s="17">
        <f t="shared" si="5"/>
        <v>0.31418442938544944</v>
      </c>
      <c r="AG33" s="18">
        <f t="shared" si="6"/>
        <v>0.4436664972533923</v>
      </c>
      <c r="AH33" s="11">
        <f t="shared" si="7"/>
        <v>0.49127019867543009</v>
      </c>
      <c r="AI33" s="17">
        <f t="shared" si="11"/>
        <v>0.42795485614111672</v>
      </c>
      <c r="AJ33" s="18">
        <f t="shared" si="12"/>
        <v>0.6043241301871527</v>
      </c>
      <c r="AK33" s="11">
        <f t="shared" si="13"/>
        <v>0.66916577505701891</v>
      </c>
      <c r="AL33" s="17">
        <f t="shared" si="14"/>
        <v>0.38928999295403138</v>
      </c>
      <c r="AM33" s="18">
        <f t="shared" si="15"/>
        <v>0.54972465671690496</v>
      </c>
      <c r="AN33" s="11">
        <f t="shared" si="16"/>
        <v>0.60870798898266731</v>
      </c>
      <c r="AO33" s="17">
        <f t="shared" si="17"/>
        <v>0.44509255576248324</v>
      </c>
      <c r="AP33" s="18">
        <f t="shared" si="18"/>
        <v>0.62852463934944613</v>
      </c>
      <c r="AQ33" s="11">
        <f t="shared" si="19"/>
        <v>0.6959629053740648</v>
      </c>
      <c r="AR33" s="17">
        <f t="shared" si="20"/>
        <v>0.35205525237390278</v>
      </c>
      <c r="AS33" s="18">
        <f t="shared" si="21"/>
        <v>0.49714468971587489</v>
      </c>
      <c r="AT33" s="11">
        <f t="shared" si="22"/>
        <v>0.55048639462101168</v>
      </c>
      <c r="AU33" s="17">
        <f t="shared" si="23"/>
        <v>0.48232729634261184</v>
      </c>
      <c r="AV33" s="18">
        <f t="shared" si="24"/>
        <v>0.6811046063504762</v>
      </c>
      <c r="AW33" s="11">
        <f t="shared" si="25"/>
        <v>0.75418449973572033</v>
      </c>
      <c r="AX33" s="29">
        <f t="shared" si="26"/>
        <v>0.36059608042235847</v>
      </c>
      <c r="AY33" s="18">
        <f t="shared" si="27"/>
        <v>0.54590209108617449</v>
      </c>
      <c r="AZ33" s="11">
        <f t="shared" si="28"/>
        <v>0.92041790449989624</v>
      </c>
      <c r="BA33" s="17">
        <f t="shared" si="29"/>
        <v>0.29728947326943927</v>
      </c>
      <c r="BB33" s="18">
        <f t="shared" si="30"/>
        <v>0.38364488268624281</v>
      </c>
      <c r="BC33" s="11">
        <f t="shared" si="31"/>
        <v>0.69946279925552657</v>
      </c>
      <c r="BD33" s="29">
        <f t="shared" si="32"/>
        <v>0.26437015538944947</v>
      </c>
      <c r="BE33" s="18">
        <f t="shared" si="33"/>
        <v>0.68886338183158868</v>
      </c>
      <c r="BF33" s="11">
        <f t="shared" si="34"/>
        <v>0.80259844732133157</v>
      </c>
      <c r="BG33" s="30">
        <f t="shared" si="35"/>
        <v>0.39351539830234833</v>
      </c>
      <c r="BH33" s="31">
        <f t="shared" si="36"/>
        <v>0.24068359194082867</v>
      </c>
      <c r="BI33" s="32">
        <f t="shared" si="37"/>
        <v>0.81728225643409125</v>
      </c>
      <c r="BJ33"/>
      <c r="BK33" s="10">
        <v>93</v>
      </c>
      <c r="BL33" s="28">
        <v>-1.5453241994583493E-2</v>
      </c>
      <c r="BM33" s="28">
        <v>-1.3220018885741319E-2</v>
      </c>
      <c r="BN33" s="28">
        <v>-1.3901083080466939E-2</v>
      </c>
    </row>
    <row r="34" spans="1:66" ht="15" thickBot="1" x14ac:dyDescent="0.35">
      <c r="A34" s="1" t="s">
        <v>38</v>
      </c>
      <c r="B34" s="1">
        <v>99.14</v>
      </c>
      <c r="C34" s="1">
        <v>101.89</v>
      </c>
      <c r="D34" s="1">
        <v>95.77</v>
      </c>
      <c r="E34" s="1">
        <v>100.37</v>
      </c>
      <c r="F34" s="1">
        <v>100.37</v>
      </c>
      <c r="G34" s="5">
        <v>80663200</v>
      </c>
      <c r="H34" s="11">
        <f t="shared" si="38"/>
        <v>-7.3222530009233538E-2</v>
      </c>
      <c r="I34" s="10">
        <f t="shared" si="43"/>
        <v>4.2374876824551447E-2</v>
      </c>
      <c r="J34" s="21" t="s">
        <v>38</v>
      </c>
      <c r="K34" s="1">
        <v>35.21</v>
      </c>
      <c r="L34" s="1">
        <v>37.71</v>
      </c>
      <c r="M34" s="1">
        <v>34.89</v>
      </c>
      <c r="N34" s="1">
        <v>37.299999999999997</v>
      </c>
      <c r="O34" s="1">
        <v>37.299999999999997</v>
      </c>
      <c r="P34" s="5">
        <v>30853100</v>
      </c>
      <c r="Q34" s="11">
        <f t="shared" si="39"/>
        <v>-1.2443738416733014E-2</v>
      </c>
      <c r="R34" s="24">
        <f t="shared" si="40"/>
        <v>4.8449080550054521E-2</v>
      </c>
      <c r="S34" s="10">
        <f t="shared" si="41"/>
        <v>-4.2833134212983279E-2</v>
      </c>
      <c r="T34" s="24">
        <f t="shared" si="42"/>
        <v>3.8321812080440776E-2</v>
      </c>
      <c r="Y34" s="11">
        <v>32</v>
      </c>
      <c r="Z34" s="17">
        <f t="shared" si="0"/>
        <v>0.43165746510397801</v>
      </c>
      <c r="AA34" s="18">
        <f t="shared" si="10"/>
        <v>0.60955266284379939</v>
      </c>
      <c r="AB34" s="11">
        <f t="shared" si="1"/>
        <v>0.67495530907167478</v>
      </c>
      <c r="AC34" s="17">
        <f t="shared" si="2"/>
        <v>0.32235680300565844</v>
      </c>
      <c r="AD34" s="18">
        <f t="shared" si="3"/>
        <v>0.45520687939586918</v>
      </c>
      <c r="AE34" s="11">
        <f t="shared" si="4"/>
        <v>0.50404881924521139</v>
      </c>
      <c r="AF34" s="17">
        <f t="shared" si="5"/>
        <v>0.3192116994674758</v>
      </c>
      <c r="AG34" s="18">
        <f t="shared" si="6"/>
        <v>0.45076561197528403</v>
      </c>
      <c r="AH34" s="11">
        <f t="shared" si="7"/>
        <v>0.4991310209855076</v>
      </c>
      <c r="AI34" s="17">
        <f t="shared" si="11"/>
        <v>0.43480256864216066</v>
      </c>
      <c r="AJ34" s="18">
        <f t="shared" si="12"/>
        <v>0.61399393026438442</v>
      </c>
      <c r="AK34" s="11">
        <f t="shared" si="13"/>
        <v>0.67987310733137862</v>
      </c>
      <c r="AL34" s="17">
        <f t="shared" si="14"/>
        <v>0.41841966950730031</v>
      </c>
      <c r="AM34" s="18">
        <f t="shared" si="15"/>
        <v>0.59085929088000599</v>
      </c>
      <c r="AN34" s="11">
        <f t="shared" si="16"/>
        <v>0.65425621050232419</v>
      </c>
      <c r="AO34" s="17">
        <f t="shared" si="17"/>
        <v>0.43936030952864286</v>
      </c>
      <c r="AP34" s="18">
        <f t="shared" si="18"/>
        <v>0.62043001284953814</v>
      </c>
      <c r="AQ34" s="11">
        <f t="shared" si="19"/>
        <v>0.68699975671751434</v>
      </c>
      <c r="AR34" s="17">
        <f t="shared" si="20"/>
        <v>0.36164244595761819</v>
      </c>
      <c r="AS34" s="18">
        <f t="shared" si="21"/>
        <v>0.51068296914015177</v>
      </c>
      <c r="AT34" s="11">
        <f t="shared" si="22"/>
        <v>0.56547727913373036</v>
      </c>
      <c r="AU34" s="17">
        <f t="shared" si="23"/>
        <v>0.49613753307832498</v>
      </c>
      <c r="AV34" s="18">
        <f t="shared" si="24"/>
        <v>0.70060633458939225</v>
      </c>
      <c r="AW34" s="11">
        <f t="shared" si="25"/>
        <v>0.77577868808610817</v>
      </c>
      <c r="AX34" s="29">
        <f t="shared" si="26"/>
        <v>0.36636598407528354</v>
      </c>
      <c r="AY34" s="18">
        <f t="shared" si="27"/>
        <v>0.55463707918090988</v>
      </c>
      <c r="AZ34" s="11">
        <f t="shared" si="28"/>
        <v>0.93514552611788837</v>
      </c>
      <c r="BA34" s="17">
        <f t="shared" si="29"/>
        <v>0.30204640688830825</v>
      </c>
      <c r="BB34" s="18">
        <f t="shared" si="30"/>
        <v>0.38978359059300827</v>
      </c>
      <c r="BC34" s="11">
        <f t="shared" si="31"/>
        <v>0.71065491469888509</v>
      </c>
      <c r="BD34" s="29">
        <f t="shared" si="32"/>
        <v>0.26860034647616149</v>
      </c>
      <c r="BE34" s="18">
        <f t="shared" si="33"/>
        <v>0.69988589582714</v>
      </c>
      <c r="BF34" s="11">
        <f t="shared" si="34"/>
        <v>0.81544083791971866</v>
      </c>
      <c r="BG34" s="30">
        <f t="shared" si="35"/>
        <v>0.39981204448743024</v>
      </c>
      <c r="BH34" s="31">
        <f t="shared" si="36"/>
        <v>0.24453477394677814</v>
      </c>
      <c r="BI34" s="32">
        <f t="shared" si="37"/>
        <v>0.83035960289705479</v>
      </c>
      <c r="BJ34"/>
      <c r="BK34" s="10">
        <v>92</v>
      </c>
      <c r="BL34" s="28">
        <v>-1.5151515151515105E-2</v>
      </c>
      <c r="BM34" s="28">
        <v>-1.2443738416733014E-2</v>
      </c>
      <c r="BN34" s="28">
        <v>-1.3822344584286803E-2</v>
      </c>
    </row>
    <row r="35" spans="1:66" ht="15" thickBot="1" x14ac:dyDescent="0.35">
      <c r="A35" s="1" t="s">
        <v>39</v>
      </c>
      <c r="B35" s="1">
        <v>92</v>
      </c>
      <c r="C35" s="1">
        <v>105.74</v>
      </c>
      <c r="D35" s="1">
        <v>87.12</v>
      </c>
      <c r="E35" s="1">
        <v>104.98</v>
      </c>
      <c r="F35" s="1">
        <v>104.98</v>
      </c>
      <c r="G35" s="5">
        <v>159834300</v>
      </c>
      <c r="H35" s="11">
        <f t="shared" si="38"/>
        <v>4.5930058782504724E-2</v>
      </c>
      <c r="I35" s="10">
        <f t="shared" si="43"/>
        <v>4.4828391771279723E-2</v>
      </c>
      <c r="J35" s="21" t="s">
        <v>39</v>
      </c>
      <c r="K35" s="1">
        <v>34.9</v>
      </c>
      <c r="L35" s="1">
        <v>35.65</v>
      </c>
      <c r="M35" s="1">
        <v>34.32</v>
      </c>
      <c r="N35" s="1">
        <v>35.369999999999997</v>
      </c>
      <c r="O35" s="1">
        <v>35.369999999999997</v>
      </c>
      <c r="P35" s="5">
        <v>25197000</v>
      </c>
      <c r="Q35" s="11">
        <f t="shared" si="39"/>
        <v>-5.1742627345844498E-2</v>
      </c>
      <c r="R35" s="24">
        <f t="shared" si="40"/>
        <v>4.7071917310897549E-2</v>
      </c>
      <c r="S35" s="10">
        <f t="shared" si="41"/>
        <v>-2.9062842816698874E-3</v>
      </c>
      <c r="T35" s="24">
        <f t="shared" si="42"/>
        <v>3.8745428166897175E-2</v>
      </c>
      <c r="Y35" s="11">
        <v>33</v>
      </c>
      <c r="Z35" s="17">
        <f t="shared" ref="Z35:Z66" si="44">$W$16*SQRT(Y35)*1.65</f>
        <v>0.43835022801906554</v>
      </c>
      <c r="AA35" s="18">
        <f t="shared" ref="AA35:AA66" si="45">$W$16*SQRT(Y35)*2.33</f>
        <v>0.61900365532389257</v>
      </c>
      <c r="AB35" s="11">
        <f t="shared" ref="AB35:AB66" si="46">$W$16*SQRT(Y35)*2.58</f>
        <v>0.68542035653890254</v>
      </c>
      <c r="AC35" s="17">
        <f t="shared" ref="AC35:AC66" si="47">$W$17*SQRT(Y35)*1.65</f>
        <v>0.32735488095170467</v>
      </c>
      <c r="AD35" s="18">
        <f t="shared" ref="AD35:AD66" si="48">$W$17*SQRT(Y35)*2.33</f>
        <v>0.46226477128331639</v>
      </c>
      <c r="AE35" s="11">
        <f t="shared" ref="AE35:AE66" si="49">$W$17*SQRT(Y35)*2.58</f>
        <v>0.51186399566993834</v>
      </c>
      <c r="AF35" s="17">
        <f t="shared" ref="AF35:AF66" si="50">$W$18*SQRT(Y35)*1.65</f>
        <v>0.32416101321036067</v>
      </c>
      <c r="AG35" s="18">
        <f t="shared" ref="AG35:AG66" si="51">$W$18*SQRT(Y35)*2.33</f>
        <v>0.45775464289705475</v>
      </c>
      <c r="AH35" s="11">
        <f t="shared" ref="AH35:AH66" si="52">$W$18*SQRT(Y35)*2.58</f>
        <v>0.50686994792892759</v>
      </c>
      <c r="AI35" s="17">
        <f t="shared" si="11"/>
        <v>0.44154409576040959</v>
      </c>
      <c r="AJ35" s="18">
        <f t="shared" si="12"/>
        <v>0.62351378371015431</v>
      </c>
      <c r="AK35" s="11">
        <f t="shared" si="13"/>
        <v>0.69041440427991341</v>
      </c>
      <c r="AL35" s="17">
        <f t="shared" si="14"/>
        <v>0.42554093989612923</v>
      </c>
      <c r="AM35" s="18">
        <f t="shared" si="15"/>
        <v>0.60091538785332199</v>
      </c>
      <c r="AN35" s="11">
        <f t="shared" si="16"/>
        <v>0.66539128783758394</v>
      </c>
      <c r="AO35" s="17">
        <f t="shared" si="17"/>
        <v>0.44895191886484181</v>
      </c>
      <c r="AP35" s="18">
        <f t="shared" si="18"/>
        <v>0.63397452785156461</v>
      </c>
      <c r="AQ35" s="11">
        <f t="shared" si="19"/>
        <v>0.70199754586138907</v>
      </c>
      <c r="AR35" s="17">
        <f t="shared" si="20"/>
        <v>0.36869769304754912</v>
      </c>
      <c r="AS35" s="18">
        <f t="shared" si="21"/>
        <v>0.52064583321259972</v>
      </c>
      <c r="AT35" s="11">
        <f t="shared" si="22"/>
        <v>0.57650912003798593</v>
      </c>
      <c r="AU35" s="17">
        <f t="shared" si="23"/>
        <v>0.50579516571342187</v>
      </c>
      <c r="AV35" s="18">
        <f t="shared" si="24"/>
        <v>0.71424408249228677</v>
      </c>
      <c r="AW35" s="11">
        <f t="shared" si="25"/>
        <v>0.79087971366098708</v>
      </c>
      <c r="AX35" s="29">
        <f t="shared" si="26"/>
        <v>0.37204641559748125</v>
      </c>
      <c r="AY35" s="18">
        <f t="shared" si="27"/>
        <v>0.56323661648760337</v>
      </c>
      <c r="AZ35" s="11">
        <f t="shared" si="28"/>
        <v>0.94964477101315314</v>
      </c>
      <c r="BA35" s="17">
        <f t="shared" si="29"/>
        <v>0.30672957619286445</v>
      </c>
      <c r="BB35" s="18">
        <f t="shared" si="30"/>
        <v>0.39582710743431238</v>
      </c>
      <c r="BC35" s="11">
        <f t="shared" si="31"/>
        <v>0.72167347743212928</v>
      </c>
      <c r="BD35" s="29">
        <f t="shared" si="32"/>
        <v>0.27276494128385764</v>
      </c>
      <c r="BE35" s="18">
        <f t="shared" si="33"/>
        <v>0.71073748707034101</v>
      </c>
      <c r="BF35" s="11">
        <f t="shared" si="34"/>
        <v>0.82808408549604018</v>
      </c>
      <c r="BG35" s="30">
        <f t="shared" si="35"/>
        <v>0.40601105050648811</v>
      </c>
      <c r="BH35" s="31">
        <f t="shared" si="36"/>
        <v>0.24832623685157473</v>
      </c>
      <c r="BI35" s="32">
        <f t="shared" si="37"/>
        <v>0.84323416294924225</v>
      </c>
      <c r="BJ35"/>
      <c r="BK35" s="10">
        <v>91</v>
      </c>
      <c r="BL35" s="28">
        <v>-1.3880558649644336E-2</v>
      </c>
      <c r="BM35" s="28">
        <v>-1.1986301369863063E-2</v>
      </c>
      <c r="BN35" s="28">
        <v>-1.3621234823366975E-2</v>
      </c>
    </row>
    <row r="36" spans="1:66" ht="15" thickBot="1" x14ac:dyDescent="0.35">
      <c r="A36" s="1" t="s">
        <v>40</v>
      </c>
      <c r="B36" s="1">
        <v>75.099999999999994</v>
      </c>
      <c r="C36" s="1">
        <v>80.14</v>
      </c>
      <c r="D36" s="1">
        <v>73.28</v>
      </c>
      <c r="E36" s="1">
        <v>76.760000000000005</v>
      </c>
      <c r="F36" s="1">
        <v>76.760000000000005</v>
      </c>
      <c r="G36" s="5">
        <v>86209300</v>
      </c>
      <c r="H36" s="11">
        <f t="shared" si="38"/>
        <v>-0.26881310725852542</v>
      </c>
      <c r="I36" s="10">
        <f t="shared" si="43"/>
        <v>4.489525413957738E-2</v>
      </c>
      <c r="J36" s="21" t="s">
        <v>40</v>
      </c>
      <c r="K36" s="1">
        <v>33.119999999999997</v>
      </c>
      <c r="L36" s="1">
        <v>34.520000000000003</v>
      </c>
      <c r="M36" s="1">
        <v>33</v>
      </c>
      <c r="N36" s="1">
        <v>33.97</v>
      </c>
      <c r="O36" s="1">
        <v>33.97</v>
      </c>
      <c r="P36" s="5">
        <v>14678000</v>
      </c>
      <c r="Q36" s="11">
        <f t="shared" si="39"/>
        <v>-3.9581566299123516E-2</v>
      </c>
      <c r="R36" s="24">
        <f t="shared" si="40"/>
        <v>4.7365150104729886E-2</v>
      </c>
      <c r="S36" s="10">
        <f t="shared" si="41"/>
        <v>-0.15419733677882447</v>
      </c>
      <c r="T36" s="24">
        <f t="shared" si="42"/>
        <v>3.8898200098176211E-2</v>
      </c>
      <c r="Y36" s="11">
        <v>34</v>
      </c>
      <c r="Z36" s="17">
        <f t="shared" si="44"/>
        <v>0.44494233067751771</v>
      </c>
      <c r="AA36" s="18">
        <f t="shared" si="45"/>
        <v>0.62831250332037358</v>
      </c>
      <c r="AB36" s="11">
        <f t="shared" si="46"/>
        <v>0.69572800796848233</v>
      </c>
      <c r="AC36" s="17">
        <f t="shared" si="47"/>
        <v>0.33227778698218852</v>
      </c>
      <c r="AD36" s="18">
        <f t="shared" si="48"/>
        <v>0.46921651131424202</v>
      </c>
      <c r="AE36" s="11">
        <f t="shared" si="49"/>
        <v>0.51956163055396754</v>
      </c>
      <c r="AF36" s="17">
        <f t="shared" si="50"/>
        <v>0.32903588845933085</v>
      </c>
      <c r="AG36" s="18">
        <f t="shared" si="51"/>
        <v>0.46463855764257023</v>
      </c>
      <c r="AH36" s="11">
        <f t="shared" si="52"/>
        <v>0.51449248013640825</v>
      </c>
      <c r="AI36" s="17">
        <f t="shared" si="11"/>
        <v>0.44818422920037537</v>
      </c>
      <c r="AJ36" s="18">
        <f t="shared" si="12"/>
        <v>0.63289045699204527</v>
      </c>
      <c r="AK36" s="11">
        <f t="shared" si="13"/>
        <v>0.70079715838604162</v>
      </c>
      <c r="AL36" s="17">
        <f t="shared" si="14"/>
        <v>0.75941140638492677</v>
      </c>
      <c r="AM36" s="18">
        <f t="shared" si="15"/>
        <v>1.0723809556829573</v>
      </c>
      <c r="AN36" s="11">
        <f t="shared" si="16"/>
        <v>1.1874432899837037</v>
      </c>
      <c r="AO36" s="17">
        <f t="shared" si="17"/>
        <v>0.45156062421793353</v>
      </c>
      <c r="AP36" s="18">
        <f t="shared" si="18"/>
        <v>0.63765833601683952</v>
      </c>
      <c r="AQ36" s="11">
        <f t="shared" si="19"/>
        <v>0.70607661241349606</v>
      </c>
      <c r="AR36" s="17">
        <f t="shared" si="20"/>
        <v>0.51715450144868436</v>
      </c>
      <c r="AS36" s="18">
        <f t="shared" si="21"/>
        <v>0.73028484143965733</v>
      </c>
      <c r="AT36" s="11">
        <f t="shared" si="22"/>
        <v>0.80864158408339737</v>
      </c>
      <c r="AU36" s="17">
        <f t="shared" si="23"/>
        <v>0.69381752915417583</v>
      </c>
      <c r="AV36" s="18">
        <f t="shared" si="24"/>
        <v>0.97975445026013952</v>
      </c>
      <c r="AW36" s="11">
        <f t="shared" si="25"/>
        <v>1.0848783183138024</v>
      </c>
      <c r="AX36" s="29">
        <f t="shared" si="26"/>
        <v>0.37764141249393796</v>
      </c>
      <c r="AY36" s="18">
        <f t="shared" si="27"/>
        <v>0.57170681533673928</v>
      </c>
      <c r="AZ36" s="11">
        <f t="shared" si="28"/>
        <v>0.96392594487696304</v>
      </c>
      <c r="BA36" s="17">
        <f t="shared" si="29"/>
        <v>0.31134230985969613</v>
      </c>
      <c r="BB36" s="18">
        <f t="shared" si="30"/>
        <v>0.40177972878687085</v>
      </c>
      <c r="BC36" s="11">
        <f t="shared" si="31"/>
        <v>0.73252631916695299</v>
      </c>
      <c r="BD36" s="29">
        <f t="shared" si="32"/>
        <v>0.27686689989967855</v>
      </c>
      <c r="BE36" s="18">
        <f t="shared" si="33"/>
        <v>0.72142586859383417</v>
      </c>
      <c r="BF36" s="11">
        <f t="shared" si="34"/>
        <v>0.84053717654629267</v>
      </c>
      <c r="BG36" s="30">
        <f t="shared" si="35"/>
        <v>0.41211682245395559</v>
      </c>
      <c r="BH36" s="31">
        <f t="shared" si="36"/>
        <v>0.25206067552977596</v>
      </c>
      <c r="BI36" s="32">
        <f t="shared" si="37"/>
        <v>0.85591508749762324</v>
      </c>
      <c r="BJ36"/>
      <c r="BK36" s="10">
        <v>90</v>
      </c>
      <c r="BL36" s="28">
        <v>-1.3208174115301455E-2</v>
      </c>
      <c r="BM36" s="28">
        <v>-9.5703522704133348E-3</v>
      </c>
      <c r="BN36" s="28">
        <v>-1.3256989763422052E-2</v>
      </c>
    </row>
    <row r="37" spans="1:66" ht="15" thickBot="1" x14ac:dyDescent="0.35">
      <c r="A37" s="1" t="s">
        <v>41</v>
      </c>
      <c r="B37" s="1">
        <v>80.7</v>
      </c>
      <c r="C37" s="1">
        <v>82.45</v>
      </c>
      <c r="D37" s="1">
        <v>77.08</v>
      </c>
      <c r="E37" s="1">
        <v>77.760000000000005</v>
      </c>
      <c r="F37" s="1">
        <v>77.760000000000005</v>
      </c>
      <c r="G37" s="5">
        <v>69992600</v>
      </c>
      <c r="H37" s="11">
        <f t="shared" si="38"/>
        <v>1.3027618551328815E-2</v>
      </c>
      <c r="I37" s="10">
        <f t="shared" ref="I37:I68" si="53">SQRT(($W$20*(I36^2))+((1-$W$20)*(H36^2)))</f>
        <v>7.893211014308954E-2</v>
      </c>
      <c r="J37" s="21" t="s">
        <v>41</v>
      </c>
      <c r="K37" s="1">
        <v>32.69</v>
      </c>
      <c r="L37" s="1">
        <v>33.950000000000003</v>
      </c>
      <c r="M37" s="1">
        <v>32.479999999999997</v>
      </c>
      <c r="N37" s="1">
        <v>33.03</v>
      </c>
      <c r="O37" s="1">
        <v>33.03</v>
      </c>
      <c r="P37" s="5">
        <v>17551500</v>
      </c>
      <c r="Q37" s="11">
        <f t="shared" si="39"/>
        <v>-2.7671474830732935E-2</v>
      </c>
      <c r="R37" s="24">
        <f t="shared" ref="R37:R68" si="54">SQRT(($W$20*(R36^2))+((1-$W$20)*(Q36^2)))</f>
        <v>4.693455039966285E-2</v>
      </c>
      <c r="S37" s="10">
        <f t="shared" si="41"/>
        <v>-7.3219281397020599E-3</v>
      </c>
      <c r="T37" s="24">
        <f t="shared" si="42"/>
        <v>5.375228199910842E-2</v>
      </c>
      <c r="Y37" s="11">
        <v>35</v>
      </c>
      <c r="Z37" s="17">
        <f t="shared" si="44"/>
        <v>0.45143818275940756</v>
      </c>
      <c r="AA37" s="18">
        <f t="shared" si="45"/>
        <v>0.63748543383601197</v>
      </c>
      <c r="AB37" s="11">
        <f t="shared" si="46"/>
        <v>0.70588515849652822</v>
      </c>
      <c r="AC37" s="17">
        <f t="shared" si="47"/>
        <v>0.33712881419519236</v>
      </c>
      <c r="AD37" s="18">
        <f t="shared" si="48"/>
        <v>0.47606674974230201</v>
      </c>
      <c r="AE37" s="11">
        <f t="shared" si="49"/>
        <v>0.52714687310520991</v>
      </c>
      <c r="AF37" s="17">
        <f t="shared" si="50"/>
        <v>0.33383958618305698</v>
      </c>
      <c r="AG37" s="18">
        <f t="shared" si="51"/>
        <v>0.47142196109486234</v>
      </c>
      <c r="AH37" s="11">
        <f t="shared" si="52"/>
        <v>0.52200371657714373</v>
      </c>
      <c r="AI37" s="17">
        <f t="shared" si="11"/>
        <v>0.45472741077154288</v>
      </c>
      <c r="AJ37" s="18">
        <f t="shared" si="12"/>
        <v>0.64213022248345164</v>
      </c>
      <c r="AK37" s="11">
        <f t="shared" si="13"/>
        <v>0.71102831502459451</v>
      </c>
      <c r="AL37" s="17">
        <f t="shared" si="14"/>
        <v>0.74767498563174306</v>
      </c>
      <c r="AM37" s="18">
        <f t="shared" si="15"/>
        <v>1.055807706983007</v>
      </c>
      <c r="AN37" s="11">
        <f t="shared" si="16"/>
        <v>1.1690917957150893</v>
      </c>
      <c r="AO37" s="17">
        <f t="shared" si="17"/>
        <v>0.44909660956197245</v>
      </c>
      <c r="AP37" s="18">
        <f t="shared" si="18"/>
        <v>0.63417884865417928</v>
      </c>
      <c r="AQ37" s="11">
        <f t="shared" si="19"/>
        <v>0.70222378949690234</v>
      </c>
      <c r="AR37" s="17">
        <f t="shared" si="20"/>
        <v>0.51084862961162114</v>
      </c>
      <c r="AS37" s="18">
        <f t="shared" si="21"/>
        <v>0.72138018605762255</v>
      </c>
      <c r="AT37" s="11">
        <f t="shared" si="22"/>
        <v>0.79878149357453487</v>
      </c>
      <c r="AU37" s="17">
        <f t="shared" si="23"/>
        <v>0.68592296558209431</v>
      </c>
      <c r="AV37" s="18">
        <f t="shared" si="24"/>
        <v>0.9686063695795637</v>
      </c>
      <c r="AW37" s="11">
        <f t="shared" si="25"/>
        <v>1.0725340916374568</v>
      </c>
      <c r="AX37" s="29">
        <f t="shared" si="26"/>
        <v>0.38315471744701174</v>
      </c>
      <c r="AY37" s="18">
        <f t="shared" si="27"/>
        <v>0.58005334173035272</v>
      </c>
      <c r="AZ37" s="11">
        <f t="shared" si="28"/>
        <v>0.97799860086876811</v>
      </c>
      <c r="BA37" s="17">
        <f t="shared" si="29"/>
        <v>0.31588769350211765</v>
      </c>
      <c r="BB37" s="18">
        <f t="shared" si="30"/>
        <v>0.40764543656011687</v>
      </c>
      <c r="BC37" s="11">
        <f t="shared" si="31"/>
        <v>0.74322069973567551</v>
      </c>
      <c r="BD37" s="29">
        <f t="shared" si="32"/>
        <v>0.28090896626225892</v>
      </c>
      <c r="BE37" s="18">
        <f t="shared" si="33"/>
        <v>0.73195819021695019</v>
      </c>
      <c r="BF37" s="11">
        <f t="shared" si="34"/>
        <v>0.85280844136360068</v>
      </c>
      <c r="BG37" s="30">
        <f t="shared" si="35"/>
        <v>0.41813344468687041</v>
      </c>
      <c r="BH37" s="31">
        <f t="shared" si="36"/>
        <v>0.2557405880735194</v>
      </c>
      <c r="BI37" s="32">
        <f t="shared" si="37"/>
        <v>0.86841085924084294</v>
      </c>
      <c r="BJ37"/>
      <c r="BK37" s="10">
        <v>89</v>
      </c>
      <c r="BL37" s="28">
        <v>-1.3205678441729898E-2</v>
      </c>
      <c r="BM37" s="28">
        <v>-8.7843581751204953E-3</v>
      </c>
      <c r="BN37" s="28">
        <v>-1.1940704405873102E-2</v>
      </c>
    </row>
    <row r="38" spans="1:66" ht="15" thickBot="1" x14ac:dyDescent="0.35">
      <c r="A38" s="1" t="s">
        <v>42</v>
      </c>
      <c r="B38" s="1">
        <v>93.26</v>
      </c>
      <c r="C38" s="1">
        <v>93.95</v>
      </c>
      <c r="D38" s="1">
        <v>86.68</v>
      </c>
      <c r="E38" s="1">
        <v>86.71</v>
      </c>
      <c r="F38" s="1">
        <v>86.71</v>
      </c>
      <c r="G38" s="5">
        <v>39341800</v>
      </c>
      <c r="H38" s="11">
        <f t="shared" si="38"/>
        <v>0.11509773662551424</v>
      </c>
      <c r="I38" s="10">
        <f t="shared" si="53"/>
        <v>7.6594023667969718E-2</v>
      </c>
      <c r="J38" s="21" t="s">
        <v>42</v>
      </c>
      <c r="K38" s="1">
        <v>34.04</v>
      </c>
      <c r="L38" s="1">
        <v>34.11</v>
      </c>
      <c r="M38" s="1">
        <v>32.880000000000003</v>
      </c>
      <c r="N38" s="1">
        <v>33</v>
      </c>
      <c r="O38" s="1">
        <v>33</v>
      </c>
      <c r="P38" s="5">
        <v>15751900</v>
      </c>
      <c r="Q38" s="11">
        <f t="shared" si="39"/>
        <v>-9.082652134423595E-4</v>
      </c>
      <c r="R38" s="24">
        <f t="shared" si="54"/>
        <v>4.6006777012782107E-2</v>
      </c>
      <c r="S38" s="10">
        <f t="shared" si="41"/>
        <v>5.7094735706035939E-2</v>
      </c>
      <c r="T38" s="24">
        <f t="shared" si="42"/>
        <v>5.2332835495574985E-2</v>
      </c>
      <c r="Y38" s="11">
        <v>36</v>
      </c>
      <c r="Z38" s="17">
        <f t="shared" si="44"/>
        <v>0.45784188108722762</v>
      </c>
      <c r="AA38" s="18">
        <f t="shared" si="45"/>
        <v>0.64652823208075172</v>
      </c>
      <c r="AB38" s="11">
        <f t="shared" si="46"/>
        <v>0.71589821406366505</v>
      </c>
      <c r="AC38" s="17">
        <f t="shared" si="47"/>
        <v>0.3419110220503756</v>
      </c>
      <c r="AD38" s="18">
        <f t="shared" si="48"/>
        <v>0.48281980689537896</v>
      </c>
      <c r="AE38" s="11">
        <f t="shared" si="49"/>
        <v>0.53462450720604193</v>
      </c>
      <c r="AF38" s="17">
        <f t="shared" si="50"/>
        <v>0.33857513599130146</v>
      </c>
      <c r="AG38" s="18">
        <f t="shared" si="51"/>
        <v>0.47810913143014094</v>
      </c>
      <c r="AH38" s="11">
        <f t="shared" si="52"/>
        <v>0.52940839445912602</v>
      </c>
      <c r="AI38" s="17">
        <f t="shared" si="11"/>
        <v>0.46117776714630171</v>
      </c>
      <c r="AJ38" s="18">
        <f t="shared" si="12"/>
        <v>0.65123890754598968</v>
      </c>
      <c r="AK38" s="11">
        <f t="shared" si="13"/>
        <v>0.72111432681058096</v>
      </c>
      <c r="AL38" s="17">
        <f t="shared" si="14"/>
        <v>0.78638007219106032</v>
      </c>
      <c r="AM38" s="18">
        <f t="shared" si="15"/>
        <v>1.1104639807304064</v>
      </c>
      <c r="AN38" s="11">
        <f t="shared" si="16"/>
        <v>1.2296124765169307</v>
      </c>
      <c r="AO38" s="17">
        <f t="shared" si="17"/>
        <v>0.44159722272920943</v>
      </c>
      <c r="AP38" s="18">
        <f t="shared" si="18"/>
        <v>0.62358880542973216</v>
      </c>
      <c r="AQ38" s="11">
        <f t="shared" si="19"/>
        <v>0.69049747554021834</v>
      </c>
      <c r="AR38" s="17">
        <f t="shared" si="20"/>
        <v>0.52589127983043715</v>
      </c>
      <c r="AS38" s="18">
        <f t="shared" si="21"/>
        <v>0.74262223151813245</v>
      </c>
      <c r="AT38" s="11">
        <f t="shared" si="22"/>
        <v>0.82230272846213814</v>
      </c>
      <c r="AU38" s="17">
        <f t="shared" si="23"/>
        <v>0.70208601508983248</v>
      </c>
      <c r="AV38" s="18">
        <f t="shared" si="24"/>
        <v>0.99143055464200602</v>
      </c>
      <c r="AW38" s="11">
        <f t="shared" si="25"/>
        <v>1.0978072235950109</v>
      </c>
      <c r="AX38" s="29">
        <f t="shared" si="26"/>
        <v>0.38858980760357348</v>
      </c>
      <c r="AY38" s="18">
        <f t="shared" si="27"/>
        <v>0.58828145967948209</v>
      </c>
      <c r="AZ38" s="11">
        <f t="shared" si="28"/>
        <v>0.99187161437133076</v>
      </c>
      <c r="BA38" s="17">
        <f t="shared" si="29"/>
        <v>0.32036859381563076</v>
      </c>
      <c r="BB38" s="18">
        <f t="shared" si="30"/>
        <v>0.41342793015533563</v>
      </c>
      <c r="BC38" s="11">
        <f t="shared" si="31"/>
        <v>0.75376336390069365</v>
      </c>
      <c r="BD38" s="29">
        <f t="shared" si="32"/>
        <v>0.28489368963352496</v>
      </c>
      <c r="BE38" s="18">
        <f t="shared" si="33"/>
        <v>0.74234109449428842</v>
      </c>
      <c r="BF38" s="11">
        <f t="shared" si="34"/>
        <v>0.86490561922421016</v>
      </c>
      <c r="BG38" s="30">
        <f t="shared" si="35"/>
        <v>0.42406471178567934</v>
      </c>
      <c r="BH38" s="31">
        <f t="shared" si="36"/>
        <v>0.2593682953405293</v>
      </c>
      <c r="BI38" s="32">
        <f t="shared" si="37"/>
        <v>0.88072935904781424</v>
      </c>
      <c r="BJ38"/>
      <c r="BK38" s="10">
        <v>88</v>
      </c>
      <c r="BL38" s="28">
        <v>-1.2704174228675187E-2</v>
      </c>
      <c r="BM38" s="28">
        <v>-7.9966329966330504E-3</v>
      </c>
      <c r="BN38" s="28">
        <v>-1.1615535658544292E-2</v>
      </c>
    </row>
    <row r="39" spans="1:66" ht="15" thickBot="1" x14ac:dyDescent="0.35">
      <c r="A39" s="1" t="s">
        <v>43</v>
      </c>
      <c r="B39" s="1">
        <v>95.19</v>
      </c>
      <c r="C39" s="1">
        <v>95.7</v>
      </c>
      <c r="D39" s="1">
        <v>90.82</v>
      </c>
      <c r="E39" s="1">
        <v>92.92</v>
      </c>
      <c r="F39" s="1">
        <v>92.92</v>
      </c>
      <c r="G39" s="5">
        <v>37671200</v>
      </c>
      <c r="H39" s="11">
        <f t="shared" si="38"/>
        <v>7.1618037135278617E-2</v>
      </c>
      <c r="I39" s="10">
        <f t="shared" si="53"/>
        <v>7.9432330524349531E-2</v>
      </c>
      <c r="J39" s="21" t="s">
        <v>43</v>
      </c>
      <c r="K39" s="1">
        <v>33.630000000000003</v>
      </c>
      <c r="L39" s="1">
        <v>34.44</v>
      </c>
      <c r="M39" s="1">
        <v>33.369999999999997</v>
      </c>
      <c r="N39" s="1">
        <v>34.119999999999997</v>
      </c>
      <c r="O39" s="1">
        <v>34.119999999999997</v>
      </c>
      <c r="P39" s="5">
        <v>12583300</v>
      </c>
      <c r="Q39" s="11">
        <f t="shared" si="39"/>
        <v>3.393939393939386E-2</v>
      </c>
      <c r="R39" s="24">
        <f t="shared" si="54"/>
        <v>4.4605780073657515E-2</v>
      </c>
      <c r="S39" s="10">
        <f t="shared" si="41"/>
        <v>5.2778715537336235E-2</v>
      </c>
      <c r="T39" s="24">
        <f t="shared" si="42"/>
        <v>5.3120331296003749E-2</v>
      </c>
      <c r="Y39" s="11">
        <v>37</v>
      </c>
      <c r="Z39" s="17">
        <f t="shared" si="44"/>
        <v>0.46415723984644008</v>
      </c>
      <c r="AA39" s="18">
        <f t="shared" si="45"/>
        <v>0.65544628414679118</v>
      </c>
      <c r="AB39" s="11">
        <f t="shared" si="46"/>
        <v>0.72577313866897908</v>
      </c>
      <c r="AC39" s="17">
        <f t="shared" si="47"/>
        <v>0.34662725893733221</v>
      </c>
      <c r="AD39" s="18">
        <f t="shared" si="48"/>
        <v>0.48947970504483884</v>
      </c>
      <c r="AE39" s="11">
        <f t="shared" si="49"/>
        <v>0.54199898670201041</v>
      </c>
      <c r="AF39" s="17">
        <f t="shared" si="50"/>
        <v>0.34324535848308552</v>
      </c>
      <c r="AG39" s="18">
        <f t="shared" si="51"/>
        <v>0.48470405167611469</v>
      </c>
      <c r="AH39" s="11">
        <f t="shared" si="52"/>
        <v>0.53671092417355193</v>
      </c>
      <c r="AI39" s="17">
        <f t="shared" si="11"/>
        <v>0.46753914030068672</v>
      </c>
      <c r="AJ39" s="18">
        <f t="shared" si="12"/>
        <v>0.66022193751551539</v>
      </c>
      <c r="AK39" s="11">
        <f t="shared" si="13"/>
        <v>0.73106120119743756</v>
      </c>
      <c r="AL39" s="17">
        <f t="shared" si="14"/>
        <v>0.79274032989086185</v>
      </c>
      <c r="AM39" s="18">
        <f t="shared" si="15"/>
        <v>1.1194454355428536</v>
      </c>
      <c r="AN39" s="11">
        <f t="shared" si="16"/>
        <v>1.2395576067384386</v>
      </c>
      <c r="AO39" s="17">
        <f t="shared" si="17"/>
        <v>0.44199708036078217</v>
      </c>
      <c r="AP39" s="18">
        <f t="shared" si="18"/>
        <v>0.62415345287310464</v>
      </c>
      <c r="AQ39" s="11">
        <f t="shared" si="19"/>
        <v>0.69112270747322313</v>
      </c>
      <c r="AR39" s="17">
        <f t="shared" si="20"/>
        <v>0.528979990677232</v>
      </c>
      <c r="AS39" s="18">
        <f t="shared" si="21"/>
        <v>0.74698386562300034</v>
      </c>
      <c r="AT39" s="11">
        <f t="shared" si="22"/>
        <v>0.82713234905894462</v>
      </c>
      <c r="AU39" s="17">
        <f t="shared" si="23"/>
        <v>0.70575741957441196</v>
      </c>
      <c r="AV39" s="18">
        <f t="shared" si="24"/>
        <v>0.99661502279295777</v>
      </c>
      <c r="AW39" s="11">
        <f t="shared" si="25"/>
        <v>1.1035479651527171</v>
      </c>
      <c r="AX39" s="29">
        <f t="shared" si="26"/>
        <v>0.39394992022446845</v>
      </c>
      <c r="AY39" s="18">
        <f t="shared" si="27"/>
        <v>0.59639607003458284</v>
      </c>
      <c r="AZ39" s="11">
        <f t="shared" si="28"/>
        <v>1.0055532484607226</v>
      </c>
      <c r="BA39" s="17">
        <f t="shared" si="29"/>
        <v>0.32478767972434147</v>
      </c>
      <c r="BB39" s="18">
        <f t="shared" si="30"/>
        <v>0.41913065375460412</v>
      </c>
      <c r="BC39" s="11">
        <f t="shared" si="31"/>
        <v>0.76416059110778012</v>
      </c>
      <c r="BD39" s="29">
        <f t="shared" si="32"/>
        <v>0.28882344340353594</v>
      </c>
      <c r="BE39" s="18">
        <f t="shared" si="33"/>
        <v>0.75258076571507115</v>
      </c>
      <c r="BF39" s="11">
        <f t="shared" si="34"/>
        <v>0.87683591547690076</v>
      </c>
      <c r="BG39" s="30">
        <f t="shared" si="35"/>
        <v>0.42991415654527398</v>
      </c>
      <c r="BH39" s="31">
        <f t="shared" si="36"/>
        <v>0.2629459580741158</v>
      </c>
      <c r="BI39" s="32">
        <f t="shared" si="37"/>
        <v>0.89287792409160183</v>
      </c>
      <c r="BJ39"/>
      <c r="BK39" s="10">
        <v>87</v>
      </c>
      <c r="BL39" s="28">
        <v>-1.1240371010847293E-2</v>
      </c>
      <c r="BM39" s="28">
        <v>-7.9559363525091194E-3</v>
      </c>
      <c r="BN39" s="28">
        <v>-9.0116504719757219E-3</v>
      </c>
    </row>
    <row r="40" spans="1:66" ht="15" thickBot="1" x14ac:dyDescent="0.35">
      <c r="A40" s="1" t="s">
        <v>44</v>
      </c>
      <c r="B40" s="1">
        <v>100.26</v>
      </c>
      <c r="C40" s="1">
        <v>100.97</v>
      </c>
      <c r="D40" s="1">
        <v>98.32</v>
      </c>
      <c r="E40" s="1">
        <v>100.93</v>
      </c>
      <c r="F40" s="1">
        <v>100.93</v>
      </c>
      <c r="G40" s="5">
        <v>20853600</v>
      </c>
      <c r="H40" s="11">
        <f t="shared" si="38"/>
        <v>8.6203185535944957E-2</v>
      </c>
      <c r="I40" s="10">
        <f t="shared" si="53"/>
        <v>7.8985277230407616E-2</v>
      </c>
      <c r="J40" s="21" t="s">
        <v>44</v>
      </c>
      <c r="K40" s="1">
        <v>33.549999999999997</v>
      </c>
      <c r="L40" s="1">
        <v>34.53</v>
      </c>
      <c r="M40" s="1">
        <v>33.299999999999997</v>
      </c>
      <c r="N40" s="1">
        <v>34.369999999999997</v>
      </c>
      <c r="O40" s="1">
        <v>34.369999999999997</v>
      </c>
      <c r="P40" s="5">
        <v>16886000</v>
      </c>
      <c r="Q40" s="11">
        <f t="shared" si="39"/>
        <v>7.3270808909730372E-3</v>
      </c>
      <c r="R40" s="24">
        <f t="shared" si="54"/>
        <v>4.4038710547416503E-2</v>
      </c>
      <c r="S40" s="10">
        <f t="shared" si="41"/>
        <v>4.6765133213458994E-2</v>
      </c>
      <c r="T40" s="24">
        <f t="shared" si="42"/>
        <v>5.2705318043717753E-2</v>
      </c>
      <c r="Y40" s="11">
        <v>38</v>
      </c>
      <c r="Z40" s="17">
        <f t="shared" si="44"/>
        <v>0.4703878171532937</v>
      </c>
      <c r="AA40" s="18">
        <f t="shared" si="45"/>
        <v>0.66424461452556027</v>
      </c>
      <c r="AB40" s="11">
        <f t="shared" si="46"/>
        <v>0.73551549591242293</v>
      </c>
      <c r="AC40" s="17">
        <f t="shared" si="47"/>
        <v>0.35128018201612832</v>
      </c>
      <c r="AD40" s="18">
        <f t="shared" si="48"/>
        <v>0.4960501964227752</v>
      </c>
      <c r="AE40" s="11">
        <f t="shared" si="49"/>
        <v>0.54927446642521893</v>
      </c>
      <c r="AF40" s="17">
        <f t="shared" si="50"/>
        <v>0.34785288489365074</v>
      </c>
      <c r="AG40" s="18">
        <f t="shared" si="51"/>
        <v>0.49121043745588255</v>
      </c>
      <c r="AH40" s="11">
        <f t="shared" si="52"/>
        <v>0.54391542001552662</v>
      </c>
      <c r="AI40" s="17">
        <f t="shared" si="11"/>
        <v>0.47381511427577128</v>
      </c>
      <c r="AJ40" s="18">
        <f t="shared" si="12"/>
        <v>0.66908437349245298</v>
      </c>
      <c r="AK40" s="11">
        <f t="shared" si="13"/>
        <v>0.74087454232211536</v>
      </c>
      <c r="AL40" s="17">
        <f t="shared" si="14"/>
        <v>0.8079746769875894</v>
      </c>
      <c r="AM40" s="18">
        <f t="shared" si="15"/>
        <v>1.1409581802309596</v>
      </c>
      <c r="AN40" s="11">
        <f t="shared" si="16"/>
        <v>1.2633785858351398</v>
      </c>
      <c r="AO40" s="17">
        <f t="shared" si="17"/>
        <v>0.43466793736586218</v>
      </c>
      <c r="AP40" s="18">
        <f t="shared" si="18"/>
        <v>0.61380381458330846</v>
      </c>
      <c r="AQ40" s="11">
        <f t="shared" si="19"/>
        <v>0.67966259297207543</v>
      </c>
      <c r="AR40" s="17">
        <f t="shared" si="20"/>
        <v>0.53336772761009899</v>
      </c>
      <c r="AS40" s="18">
        <f t="shared" si="21"/>
        <v>0.75317988201910957</v>
      </c>
      <c r="AT40" s="11">
        <f t="shared" si="22"/>
        <v>0.83399317408124585</v>
      </c>
      <c r="AU40" s="17">
        <f t="shared" si="23"/>
        <v>0.70927488674335271</v>
      </c>
      <c r="AV40" s="18">
        <f t="shared" si="24"/>
        <v>1.0015821127951585</v>
      </c>
      <c r="AW40" s="11">
        <f t="shared" si="25"/>
        <v>1.1090480047259694</v>
      </c>
      <c r="AX40" s="29">
        <f t="shared" si="26"/>
        <v>0.3992380752337481</v>
      </c>
      <c r="AY40" s="18">
        <f t="shared" si="27"/>
        <v>0.60440174462253815</v>
      </c>
      <c r="AZ40" s="11">
        <f t="shared" si="28"/>
        <v>1.0190512114630126</v>
      </c>
      <c r="BA40" s="17">
        <f t="shared" si="29"/>
        <v>0.32914744097142573</v>
      </c>
      <c r="BB40" s="18">
        <f t="shared" si="30"/>
        <v>0.42475682031133843</v>
      </c>
      <c r="BC40" s="11">
        <f t="shared" si="31"/>
        <v>0.77441823922573927</v>
      </c>
      <c r="BD40" s="29">
        <f t="shared" si="32"/>
        <v>0.29270044162239978</v>
      </c>
      <c r="BE40" s="18">
        <f t="shared" si="33"/>
        <v>0.76268297297998455</v>
      </c>
      <c r="BF40" s="11">
        <f t="shared" si="34"/>
        <v>0.88860605173204565</v>
      </c>
      <c r="BG40" s="30">
        <f t="shared" si="35"/>
        <v>0.435685074582774</v>
      </c>
      <c r="BH40" s="31">
        <f t="shared" si="36"/>
        <v>0.26647559195389203</v>
      </c>
      <c r="BI40" s="32">
        <f t="shared" si="37"/>
        <v>0.9048633989567062</v>
      </c>
      <c r="BJ40"/>
      <c r="BK40" s="10">
        <v>86</v>
      </c>
      <c r="BL40" s="28">
        <v>-1.1221278869560142E-2</v>
      </c>
      <c r="BM40" s="28">
        <v>-7.6465590484281953E-3</v>
      </c>
      <c r="BN40" s="28">
        <v>-8.1912591435742456E-3</v>
      </c>
    </row>
    <row r="41" spans="1:66" ht="15" thickBot="1" x14ac:dyDescent="0.35">
      <c r="A41" s="1" t="s">
        <v>45</v>
      </c>
      <c r="B41" s="1">
        <v>99.32</v>
      </c>
      <c r="C41" s="1">
        <v>100.91</v>
      </c>
      <c r="D41" s="1">
        <v>95.57</v>
      </c>
      <c r="E41" s="1">
        <v>97.5</v>
      </c>
      <c r="F41" s="1">
        <v>97.5</v>
      </c>
      <c r="G41" s="5">
        <v>23275500</v>
      </c>
      <c r="H41" s="11">
        <f t="shared" si="38"/>
        <v>-3.3983949271772583E-2</v>
      </c>
      <c r="I41" s="10">
        <f t="shared" si="53"/>
        <v>7.9436848690057932E-2</v>
      </c>
      <c r="J41" s="21" t="s">
        <v>45</v>
      </c>
      <c r="K41" s="1">
        <v>32.270000000000003</v>
      </c>
      <c r="L41" s="1">
        <v>33.83</v>
      </c>
      <c r="M41" s="1">
        <v>31.95</v>
      </c>
      <c r="N41" s="1">
        <v>32.68</v>
      </c>
      <c r="O41" s="1">
        <v>32.68</v>
      </c>
      <c r="P41" s="5">
        <v>17410600</v>
      </c>
      <c r="Q41" s="11">
        <f t="shared" si="39"/>
        <v>-4.9170788478324054E-2</v>
      </c>
      <c r="R41" s="24">
        <f t="shared" si="54"/>
        <v>4.273481849664694E-2</v>
      </c>
      <c r="S41" s="10">
        <f t="shared" si="41"/>
        <v>-4.1577368875048315E-2</v>
      </c>
      <c r="T41" s="24">
        <f t="shared" si="42"/>
        <v>5.2438588338300444E-2</v>
      </c>
      <c r="Y41" s="11">
        <v>39</v>
      </c>
      <c r="Z41" s="17">
        <f t="shared" si="44"/>
        <v>0.47653693849544893</v>
      </c>
      <c r="AA41" s="18">
        <f t="shared" si="45"/>
        <v>0.67292791920872497</v>
      </c>
      <c r="AB41" s="11">
        <f t="shared" si="46"/>
        <v>0.74513048564742934</v>
      </c>
      <c r="AC41" s="17">
        <f t="shared" si="47"/>
        <v>0.35587227472249111</v>
      </c>
      <c r="AD41" s="18">
        <f t="shared" si="48"/>
        <v>0.50253478794145712</v>
      </c>
      <c r="AE41" s="11">
        <f t="shared" si="49"/>
        <v>0.55645482956607706</v>
      </c>
      <c r="AF41" s="17">
        <f t="shared" si="50"/>
        <v>0.35240017442885724</v>
      </c>
      <c r="AG41" s="18">
        <f t="shared" si="51"/>
        <v>0.49763176146620453</v>
      </c>
      <c r="AH41" s="11">
        <f t="shared" si="52"/>
        <v>0.55102572728875865</v>
      </c>
      <c r="AI41" s="17">
        <f t="shared" si="11"/>
        <v>0.4800090387890828</v>
      </c>
      <c r="AJ41" s="18">
        <f t="shared" si="12"/>
        <v>0.6778309456839775</v>
      </c>
      <c r="AK41" s="11">
        <f t="shared" si="13"/>
        <v>0.75055958792474775</v>
      </c>
      <c r="AL41" s="17">
        <f t="shared" si="14"/>
        <v>0.79822302344124774</v>
      </c>
      <c r="AM41" s="18">
        <f t="shared" si="15"/>
        <v>1.1271876634049136</v>
      </c>
      <c r="AN41" s="11">
        <f t="shared" si="16"/>
        <v>1.2481305457444967</v>
      </c>
      <c r="AO41" s="17">
        <f t="shared" si="17"/>
        <v>0.44460822297089281</v>
      </c>
      <c r="AP41" s="18">
        <f t="shared" si="18"/>
        <v>0.62784070274071535</v>
      </c>
      <c r="AQ41" s="11">
        <f t="shared" si="19"/>
        <v>0.6952055850090324</v>
      </c>
      <c r="AR41" s="17">
        <f t="shared" si="20"/>
        <v>0.53247497040138569</v>
      </c>
      <c r="AS41" s="18">
        <f t="shared" si="21"/>
        <v>0.75191920062741135</v>
      </c>
      <c r="AT41" s="11">
        <f t="shared" si="22"/>
        <v>0.83259722644580314</v>
      </c>
      <c r="AU41" s="17">
        <f t="shared" si="23"/>
        <v>0.71035627601075479</v>
      </c>
      <c r="AV41" s="18">
        <f t="shared" si="24"/>
        <v>1.0031091655182176</v>
      </c>
      <c r="AW41" s="11">
        <f t="shared" si="25"/>
        <v>1.110738904307726</v>
      </c>
      <c r="AX41" s="29">
        <f t="shared" si="26"/>
        <v>0.40445709511372252</v>
      </c>
      <c r="AY41" s="18">
        <f t="shared" si="27"/>
        <v>0.61230275636554232</v>
      </c>
      <c r="AZ41" s="11">
        <f t="shared" si="28"/>
        <v>1.0323727077361915</v>
      </c>
      <c r="BA41" s="17">
        <f t="shared" si="29"/>
        <v>0.33345020452138729</v>
      </c>
      <c r="BB41" s="18">
        <f t="shared" si="30"/>
        <v>0.43030943271701066</v>
      </c>
      <c r="BC41" s="11">
        <f t="shared" si="31"/>
        <v>0.78454178313764589</v>
      </c>
      <c r="BD41" s="29">
        <f t="shared" si="32"/>
        <v>0.29652675358628294</v>
      </c>
      <c r="BE41" s="18">
        <f t="shared" si="33"/>
        <v>0.7726531082076179</v>
      </c>
      <c r="BF41" s="11">
        <f t="shared" si="34"/>
        <v>0.90022231014311993</v>
      </c>
      <c r="BG41" s="30">
        <f t="shared" si="35"/>
        <v>0.44138054604882687</v>
      </c>
      <c r="BH41" s="31">
        <f t="shared" si="36"/>
        <v>0.26995908087493514</v>
      </c>
      <c r="BI41" s="32">
        <f t="shared" si="37"/>
        <v>0.91669218073071734</v>
      </c>
      <c r="BJ41"/>
      <c r="BK41" s="10">
        <v>85</v>
      </c>
      <c r="BL41" s="28">
        <v>-9.1955861186630867E-3</v>
      </c>
      <c r="BM41" s="28">
        <v>-7.5056292219163661E-3</v>
      </c>
      <c r="BN41" s="28">
        <v>-7.6141603585153407E-3</v>
      </c>
    </row>
    <row r="42" spans="1:66" ht="15" thickBot="1" x14ac:dyDescent="0.35">
      <c r="A42" s="1" t="s">
        <v>46</v>
      </c>
      <c r="B42" s="1">
        <v>99.56</v>
      </c>
      <c r="C42" s="1">
        <v>103.36</v>
      </c>
      <c r="D42" s="1">
        <v>98.6</v>
      </c>
      <c r="E42" s="1">
        <v>98.66</v>
      </c>
      <c r="F42" s="1">
        <v>98.66</v>
      </c>
      <c r="G42" s="5">
        <v>20679400</v>
      </c>
      <c r="H42" s="11">
        <f t="shared" si="38"/>
        <v>1.1897435897435863E-2</v>
      </c>
      <c r="I42" s="10">
        <f t="shared" si="53"/>
        <v>7.746544185961321E-2</v>
      </c>
      <c r="J42" s="21" t="s">
        <v>46</v>
      </c>
      <c r="K42" s="1">
        <v>33.51</v>
      </c>
      <c r="L42" s="1">
        <v>33.880000000000003</v>
      </c>
      <c r="M42" s="1">
        <v>32.4</v>
      </c>
      <c r="N42" s="1">
        <v>32.42</v>
      </c>
      <c r="O42" s="1">
        <v>32.42</v>
      </c>
      <c r="P42" s="5">
        <v>18780200</v>
      </c>
      <c r="Q42" s="11">
        <f t="shared" si="39"/>
        <v>-7.9559363525091194E-3</v>
      </c>
      <c r="R42" s="24">
        <f t="shared" si="54"/>
        <v>4.3148056915690666E-2</v>
      </c>
      <c r="S42" s="10">
        <f t="shared" si="41"/>
        <v>1.9707497724633719E-3</v>
      </c>
      <c r="T42" s="24">
        <f t="shared" si="42"/>
        <v>5.1675293307752911E-2</v>
      </c>
      <c r="Y42" s="11">
        <v>40</v>
      </c>
      <c r="Z42" s="17">
        <f t="shared" si="44"/>
        <v>0.4826077174838691</v>
      </c>
      <c r="AA42" s="18">
        <f t="shared" si="45"/>
        <v>0.68150059499237281</v>
      </c>
      <c r="AB42" s="11">
        <f t="shared" si="46"/>
        <v>0.75462297642932263</v>
      </c>
      <c r="AC42" s="17">
        <f t="shared" si="47"/>
        <v>0.36040586226508031</v>
      </c>
      <c r="AD42" s="18">
        <f t="shared" si="48"/>
        <v>0.50893676307735591</v>
      </c>
      <c r="AE42" s="11">
        <f t="shared" si="49"/>
        <v>0.56354371190539843</v>
      </c>
      <c r="AF42" s="17">
        <f t="shared" si="50"/>
        <v>0.35688952961125464</v>
      </c>
      <c r="AG42" s="18">
        <f t="shared" si="51"/>
        <v>0.5039712751480141</v>
      </c>
      <c r="AH42" s="11">
        <f t="shared" si="52"/>
        <v>0.55804544630123454</v>
      </c>
      <c r="AI42" s="17">
        <f t="shared" si="11"/>
        <v>0.48612405013769477</v>
      </c>
      <c r="AJ42" s="18">
        <f t="shared" si="12"/>
        <v>0.68646608292171463</v>
      </c>
      <c r="AK42" s="11">
        <f t="shared" si="13"/>
        <v>0.76012124203348641</v>
      </c>
      <c r="AL42" s="17">
        <f t="shared" si="14"/>
        <v>0.78435480881469621</v>
      </c>
      <c r="AM42" s="18">
        <f t="shared" si="15"/>
        <v>1.1076040633565105</v>
      </c>
      <c r="AN42" s="11">
        <f t="shared" si="16"/>
        <v>1.226445701055707</v>
      </c>
      <c r="AO42" s="17">
        <f t="shared" si="17"/>
        <v>0.43702857521008964</v>
      </c>
      <c r="AP42" s="18">
        <f t="shared" si="18"/>
        <v>0.61713732135727817</v>
      </c>
      <c r="AQ42" s="11">
        <f t="shared" si="19"/>
        <v>0.68335377214668569</v>
      </c>
      <c r="AR42" s="17">
        <f t="shared" si="20"/>
        <v>0.52327697668677897</v>
      </c>
      <c r="AS42" s="18">
        <f t="shared" si="21"/>
        <v>0.73893051859405756</v>
      </c>
      <c r="AT42" s="11">
        <f t="shared" si="22"/>
        <v>0.81821490900114535</v>
      </c>
      <c r="AU42" s="17">
        <f t="shared" si="23"/>
        <v>0.69810640733800688</v>
      </c>
      <c r="AV42" s="18">
        <f t="shared" si="24"/>
        <v>0.98581086611973112</v>
      </c>
      <c r="AW42" s="11">
        <f t="shared" si="25"/>
        <v>1.0915845642012476</v>
      </c>
      <c r="AX42" s="29">
        <f t="shared" si="26"/>
        <v>0.40960962251796973</v>
      </c>
      <c r="AY42" s="18">
        <f t="shared" si="27"/>
        <v>0.62010310594522389</v>
      </c>
      <c r="AZ42" s="11">
        <f t="shared" si="28"/>
        <v>1.0455244826272017</v>
      </c>
      <c r="BA42" s="17">
        <f t="shared" si="29"/>
        <v>0.33769814908090895</v>
      </c>
      <c r="BB42" s="18">
        <f t="shared" si="30"/>
        <v>0.43579130253995702</v>
      </c>
      <c r="BC42" s="11">
        <f t="shared" si="31"/>
        <v>0.79453634890551073</v>
      </c>
      <c r="BD42" s="29">
        <f t="shared" si="32"/>
        <v>0.30030431675034658</v>
      </c>
      <c r="BE42" s="18">
        <f t="shared" si="33"/>
        <v>0.78249621978141071</v>
      </c>
      <c r="BF42" s="11">
        <f t="shared" si="34"/>
        <v>0.91169057260893949</v>
      </c>
      <c r="BG42" s="30">
        <f t="shared" si="35"/>
        <v>0.44700345484853216</v>
      </c>
      <c r="BH42" s="31">
        <f t="shared" si="36"/>
        <v>0.2733981887037702</v>
      </c>
      <c r="BI42" s="32">
        <f t="shared" si="37"/>
        <v>0.92837025892377278</v>
      </c>
      <c r="BJ42"/>
      <c r="BK42" s="10">
        <v>84</v>
      </c>
      <c r="BL42" s="28">
        <v>-7.1633237822349097E-3</v>
      </c>
      <c r="BM42" s="28">
        <v>-7.313642756680676E-3</v>
      </c>
      <c r="BN42" s="28">
        <v>-7.3219281397020599E-3</v>
      </c>
    </row>
    <row r="43" spans="1:66" ht="15" thickBot="1" x14ac:dyDescent="0.35">
      <c r="A43" s="1" t="s">
        <v>47</v>
      </c>
      <c r="B43" s="1">
        <v>100.29</v>
      </c>
      <c r="C43" s="1">
        <v>104.39</v>
      </c>
      <c r="D43" s="1">
        <v>99.33</v>
      </c>
      <c r="E43" s="1">
        <v>100.6</v>
      </c>
      <c r="F43" s="1">
        <v>100.6</v>
      </c>
      <c r="G43" s="5">
        <v>24574700</v>
      </c>
      <c r="H43" s="11">
        <f t="shared" si="38"/>
        <v>1.9663490776403787E-2</v>
      </c>
      <c r="I43" s="10">
        <f t="shared" si="53"/>
        <v>7.516205119879861E-2</v>
      </c>
      <c r="J43" s="21" t="s">
        <v>47</v>
      </c>
      <c r="K43" s="1">
        <v>33.75</v>
      </c>
      <c r="L43" s="1">
        <v>34.229999999999997</v>
      </c>
      <c r="M43" s="1">
        <v>32.950000000000003</v>
      </c>
      <c r="N43" s="1">
        <v>33.39</v>
      </c>
      <c r="O43" s="1">
        <v>33.39</v>
      </c>
      <c r="P43" s="5">
        <v>17504000</v>
      </c>
      <c r="Q43" s="11">
        <f t="shared" si="39"/>
        <v>2.9919802590993177E-2</v>
      </c>
      <c r="R43" s="24">
        <f t="shared" si="54"/>
        <v>4.1878960613396445E-2</v>
      </c>
      <c r="S43" s="10">
        <f t="shared" si="41"/>
        <v>2.479164668369848E-2</v>
      </c>
      <c r="T43" s="24">
        <f t="shared" si="42"/>
        <v>5.0143851316880331E-2</v>
      </c>
      <c r="Y43" s="11">
        <v>41</v>
      </c>
      <c r="Z43" s="17">
        <f t="shared" si="44"/>
        <v>0.48860307428357919</v>
      </c>
      <c r="AA43" s="18">
        <f t="shared" si="45"/>
        <v>0.68996676550347857</v>
      </c>
      <c r="AB43" s="11">
        <f t="shared" si="46"/>
        <v>0.76399753433432382</v>
      </c>
      <c r="AC43" s="17">
        <f t="shared" si="47"/>
        <v>0.36488312538936618</v>
      </c>
      <c r="AD43" s="18">
        <f t="shared" si="48"/>
        <v>0.5152592013074081</v>
      </c>
      <c r="AE43" s="11">
        <f t="shared" si="49"/>
        <v>0.57054452333609995</v>
      </c>
      <c r="AF43" s="17">
        <f t="shared" si="50"/>
        <v>0.36132310990967093</v>
      </c>
      <c r="AG43" s="18">
        <f t="shared" si="51"/>
        <v>0.51023202793305045</v>
      </c>
      <c r="AH43" s="11">
        <f t="shared" si="52"/>
        <v>0.56497795367694004</v>
      </c>
      <c r="AI43" s="17">
        <f t="shared" si="11"/>
        <v>0.49216308976327444</v>
      </c>
      <c r="AJ43" s="18">
        <f t="shared" si="12"/>
        <v>0.69499393887783623</v>
      </c>
      <c r="AK43" s="11">
        <f t="shared" si="13"/>
        <v>0.76956410399348385</v>
      </c>
      <c r="AL43" s="17">
        <f t="shared" si="14"/>
        <v>0.77158716986049891</v>
      </c>
      <c r="AM43" s="18">
        <f t="shared" si="15"/>
        <v>1.0895746095605834</v>
      </c>
      <c r="AN43" s="11">
        <f t="shared" si="16"/>
        <v>1.2064817565091437</v>
      </c>
      <c r="AO43" s="17">
        <f t="shared" si="17"/>
        <v>0.43591068685039946</v>
      </c>
      <c r="AP43" s="18">
        <f t="shared" si="18"/>
        <v>0.61555872749177631</v>
      </c>
      <c r="AQ43" s="11">
        <f t="shared" si="19"/>
        <v>0.68160580125698833</v>
      </c>
      <c r="AR43" s="17">
        <f t="shared" si="20"/>
        <v>0.51696247777418936</v>
      </c>
      <c r="AS43" s="18">
        <f t="shared" si="21"/>
        <v>0.73001368073567352</v>
      </c>
      <c r="AT43" s="11">
        <f t="shared" si="22"/>
        <v>0.80834132888327803</v>
      </c>
      <c r="AU43" s="17">
        <f t="shared" si="23"/>
        <v>0.69053537893670891</v>
      </c>
      <c r="AV43" s="18">
        <f t="shared" si="24"/>
        <v>0.97511965631668629</v>
      </c>
      <c r="AW43" s="11">
        <f t="shared" si="25"/>
        <v>1.0797462288828541</v>
      </c>
      <c r="AX43" s="29">
        <f t="shared" si="26"/>
        <v>0.41469813591430144</v>
      </c>
      <c r="AY43" s="18">
        <f t="shared" si="27"/>
        <v>0.62780654548434456</v>
      </c>
      <c r="AZ43" s="11">
        <f t="shared" si="28"/>
        <v>1.0585128624004525</v>
      </c>
      <c r="BA43" s="17">
        <f t="shared" si="29"/>
        <v>0.34189331799552414</v>
      </c>
      <c r="BB43" s="18">
        <f t="shared" si="30"/>
        <v>0.44120506666822074</v>
      </c>
      <c r="BC43" s="11">
        <f t="shared" si="31"/>
        <v>0.8044067441135746</v>
      </c>
      <c r="BD43" s="29">
        <f t="shared" si="32"/>
        <v>0.30403494819734916</v>
      </c>
      <c r="BE43" s="18">
        <f t="shared" si="33"/>
        <v>0.7922170424331344</v>
      </c>
      <c r="BF43" s="11">
        <f t="shared" si="34"/>
        <v>0.92301635559106765</v>
      </c>
      <c r="BG43" s="30">
        <f t="shared" si="35"/>
        <v>0.45255650571247635</v>
      </c>
      <c r="BH43" s="31">
        <f t="shared" si="36"/>
        <v>0.27679456971943084</v>
      </c>
      <c r="BI43" s="32">
        <f t="shared" si="37"/>
        <v>0.93990325092295957</v>
      </c>
      <c r="BJ43"/>
      <c r="BK43" s="10">
        <v>83</v>
      </c>
      <c r="BL43" s="28">
        <v>-5.7810151462596836E-3</v>
      </c>
      <c r="BM43" s="28">
        <v>-6.845407872219109E-3</v>
      </c>
      <c r="BN43" s="28">
        <v>-6.8792170603175443E-3</v>
      </c>
    </row>
    <row r="44" spans="1:66" ht="15" thickBot="1" x14ac:dyDescent="0.35">
      <c r="A44" s="1" t="s">
        <v>48</v>
      </c>
      <c r="B44" s="1">
        <v>106.03</v>
      </c>
      <c r="C44" s="1">
        <v>106.63</v>
      </c>
      <c r="D44" s="1">
        <v>101.07</v>
      </c>
      <c r="E44" s="1">
        <v>102.05</v>
      </c>
      <c r="F44" s="1">
        <v>102.05</v>
      </c>
      <c r="G44" s="5">
        <v>21725900</v>
      </c>
      <c r="H44" s="11">
        <f t="shared" si="38"/>
        <v>1.441351888667995E-2</v>
      </c>
      <c r="I44" s="10">
        <f t="shared" si="53"/>
        <v>7.3031315722483031E-2</v>
      </c>
      <c r="J44" s="21" t="s">
        <v>48</v>
      </c>
      <c r="K44" s="1">
        <v>34.9</v>
      </c>
      <c r="L44" s="1">
        <v>35.18</v>
      </c>
      <c r="M44" s="1">
        <v>33.450000000000003</v>
      </c>
      <c r="N44" s="1">
        <v>33.49</v>
      </c>
      <c r="O44" s="1">
        <v>33.49</v>
      </c>
      <c r="P44" s="5">
        <v>18792000</v>
      </c>
      <c r="Q44" s="11">
        <f t="shared" si="39"/>
        <v>2.9949086552860564E-3</v>
      </c>
      <c r="R44" s="24">
        <f t="shared" si="54"/>
        <v>4.1259279886589707E-2</v>
      </c>
      <c r="S44" s="10">
        <f t="shared" si="41"/>
        <v>8.7042137709830037E-3</v>
      </c>
      <c r="T44" s="24">
        <f t="shared" si="42"/>
        <v>4.8930893884393978E-2</v>
      </c>
      <c r="Y44" s="11">
        <v>42</v>
      </c>
      <c r="Z44" s="17">
        <f t="shared" si="44"/>
        <v>0.49452575203293464</v>
      </c>
      <c r="AA44" s="18">
        <f t="shared" si="45"/>
        <v>0.69833030438590171</v>
      </c>
      <c r="AB44" s="11">
        <f t="shared" si="46"/>
        <v>0.77325844863331605</v>
      </c>
      <c r="AC44" s="17">
        <f t="shared" si="47"/>
        <v>0.36930611263934943</v>
      </c>
      <c r="AD44" s="18">
        <f t="shared" si="48"/>
        <v>0.52150499542405104</v>
      </c>
      <c r="AE44" s="11">
        <f t="shared" si="49"/>
        <v>0.57746046703607379</v>
      </c>
      <c r="AF44" s="17">
        <f t="shared" si="50"/>
        <v>0.36570294388130065</v>
      </c>
      <c r="AG44" s="18">
        <f t="shared" si="51"/>
        <v>0.51641688438995792</v>
      </c>
      <c r="AH44" s="11">
        <f t="shared" si="52"/>
        <v>0.57182642134167005</v>
      </c>
      <c r="AI44" s="17">
        <f t="shared" si="11"/>
        <v>0.49812892079098336</v>
      </c>
      <c r="AJ44" s="18">
        <f t="shared" si="12"/>
        <v>0.70341841541999472</v>
      </c>
      <c r="AK44" s="11">
        <f t="shared" si="13"/>
        <v>0.77889249432771968</v>
      </c>
      <c r="AL44" s="17">
        <f t="shared" si="14"/>
        <v>0.75809015015853443</v>
      </c>
      <c r="AM44" s="18">
        <f t="shared" si="15"/>
        <v>1.0705151817390215</v>
      </c>
      <c r="AN44" s="11">
        <f t="shared" si="16"/>
        <v>1.1853773257024358</v>
      </c>
      <c r="AO44" s="17">
        <f t="shared" si="17"/>
        <v>0.42782600358794071</v>
      </c>
      <c r="AP44" s="18">
        <f t="shared" si="18"/>
        <v>0.60414217476357701</v>
      </c>
      <c r="AQ44" s="11">
        <f t="shared" si="19"/>
        <v>0.66896429651932554</v>
      </c>
      <c r="AR44" s="17">
        <f t="shared" si="20"/>
        <v>0.50775035729223761</v>
      </c>
      <c r="AS44" s="18">
        <f t="shared" si="21"/>
        <v>0.7170050499944931</v>
      </c>
      <c r="AT44" s="11">
        <f t="shared" si="22"/>
        <v>0.79393692231149882</v>
      </c>
      <c r="AU44" s="17">
        <f t="shared" si="23"/>
        <v>0.67816579645423747</v>
      </c>
      <c r="AV44" s="18">
        <f t="shared" si="24"/>
        <v>0.95765230650810529</v>
      </c>
      <c r="AW44" s="11">
        <f t="shared" si="25"/>
        <v>1.0604046999102628</v>
      </c>
      <c r="AX44" s="29">
        <f t="shared" si="26"/>
        <v>0.41972496352049316</v>
      </c>
      <c r="AY44" s="18">
        <f t="shared" si="27"/>
        <v>0.63541659964393382</v>
      </c>
      <c r="AZ44" s="11">
        <f t="shared" si="28"/>
        <v>1.0713437898086318</v>
      </c>
      <c r="BA44" s="17">
        <f t="shared" si="29"/>
        <v>0.34603763073877586</v>
      </c>
      <c r="BB44" s="18">
        <f t="shared" si="30"/>
        <v>0.44655320213603433</v>
      </c>
      <c r="BC44" s="11">
        <f t="shared" si="31"/>
        <v>0.81415748490000661</v>
      </c>
      <c r="BD44" s="29">
        <f t="shared" si="32"/>
        <v>0.30772035485459376</v>
      </c>
      <c r="BE44" s="18">
        <f t="shared" si="33"/>
        <v>0.80182002386496165</v>
      </c>
      <c r="BF44" s="11">
        <f t="shared" si="34"/>
        <v>0.93420484113133173</v>
      </c>
      <c r="BG44" s="30">
        <f t="shared" si="35"/>
        <v>0.4580422394046752</v>
      </c>
      <c r="BH44" s="31">
        <f t="shared" si="36"/>
        <v>0.2801497779150065</v>
      </c>
      <c r="BI44" s="32">
        <f t="shared" si="37"/>
        <v>0.95129643357730664</v>
      </c>
      <c r="BJ44"/>
      <c r="BK44" s="10">
        <v>82</v>
      </c>
      <c r="BL44" s="28">
        <v>-4.7784887017089444E-3</v>
      </c>
      <c r="BM44" s="28">
        <v>-6.5011820330971026E-3</v>
      </c>
      <c r="BN44" s="28">
        <v>-6.5255024708275773E-3</v>
      </c>
    </row>
    <row r="45" spans="1:66" ht="15" thickBot="1" x14ac:dyDescent="0.35">
      <c r="A45" s="1" t="s">
        <v>49</v>
      </c>
      <c r="B45" s="1">
        <v>107.39</v>
      </c>
      <c r="C45" s="1">
        <v>107.39</v>
      </c>
      <c r="D45" s="1">
        <v>103.24</v>
      </c>
      <c r="E45" s="1">
        <v>105.42</v>
      </c>
      <c r="F45" s="1">
        <v>105.42</v>
      </c>
      <c r="G45" s="5">
        <v>20791800</v>
      </c>
      <c r="H45" s="11">
        <f t="shared" si="38"/>
        <v>3.302302792748657E-2</v>
      </c>
      <c r="I45" s="10">
        <f t="shared" si="53"/>
        <v>7.0894454389531611E-2</v>
      </c>
      <c r="J45" s="21" t="s">
        <v>49</v>
      </c>
      <c r="K45" s="1">
        <v>35.770000000000003</v>
      </c>
      <c r="L45" s="1">
        <v>35.770000000000003</v>
      </c>
      <c r="M45" s="1">
        <v>34.130000000000003</v>
      </c>
      <c r="N45" s="1">
        <v>34.619999999999997</v>
      </c>
      <c r="O45" s="1">
        <v>34.619999999999997</v>
      </c>
      <c r="P45" s="5">
        <v>18255100</v>
      </c>
      <c r="Q45" s="11">
        <f t="shared" si="39"/>
        <v>3.3741415347864893E-2</v>
      </c>
      <c r="R45" s="24">
        <f t="shared" si="54"/>
        <v>4.0009082154250426E-2</v>
      </c>
      <c r="S45" s="10">
        <f t="shared" si="41"/>
        <v>3.3382221637675735E-2</v>
      </c>
      <c r="T45" s="24">
        <f t="shared" si="42"/>
        <v>4.7483382469479606E-2</v>
      </c>
      <c r="Y45" s="11">
        <v>43</v>
      </c>
      <c r="Z45" s="17">
        <f t="shared" si="44"/>
        <v>0.50037833151338018</v>
      </c>
      <c r="AA45" s="18">
        <f t="shared" si="45"/>
        <v>0.70659485601586425</v>
      </c>
      <c r="AB45" s="11">
        <f t="shared" si="46"/>
        <v>0.78240975473001284</v>
      </c>
      <c r="AC45" s="17">
        <f t="shared" si="47"/>
        <v>0.37367675131276734</v>
      </c>
      <c r="AD45" s="18">
        <f t="shared" si="48"/>
        <v>0.52767686700530181</v>
      </c>
      <c r="AE45" s="11">
        <f t="shared" si="49"/>
        <v>0.58429455659814533</v>
      </c>
      <c r="AF45" s="17">
        <f t="shared" si="50"/>
        <v>0.37003094002002485</v>
      </c>
      <c r="AG45" s="18">
        <f t="shared" si="51"/>
        <v>0.52252853954342915</v>
      </c>
      <c r="AH45" s="11">
        <f t="shared" si="52"/>
        <v>0.57859383348585713</v>
      </c>
      <c r="AI45" s="17">
        <f t="shared" si="11"/>
        <v>0.50402414280612273</v>
      </c>
      <c r="AJ45" s="18">
        <f t="shared" si="12"/>
        <v>0.71174318347773702</v>
      </c>
      <c r="AK45" s="11">
        <f t="shared" si="13"/>
        <v>0.78811047784230115</v>
      </c>
      <c r="AL45" s="17">
        <f t="shared" si="14"/>
        <v>0.74882631718475046</v>
      </c>
      <c r="AM45" s="18">
        <f t="shared" si="15"/>
        <v>1.0574335266911932</v>
      </c>
      <c r="AN45" s="11">
        <f t="shared" si="16"/>
        <v>1.1708920595979735</v>
      </c>
      <c r="AO45" s="17">
        <f t="shared" si="17"/>
        <v>0.42912264667632183</v>
      </c>
      <c r="AP45" s="18">
        <f t="shared" si="18"/>
        <v>0.6059731919732303</v>
      </c>
      <c r="AQ45" s="11">
        <f t="shared" si="19"/>
        <v>0.670991774802976</v>
      </c>
      <c r="AR45" s="17">
        <f t="shared" si="20"/>
        <v>0.50395178534425356</v>
      </c>
      <c r="AS45" s="18">
        <f t="shared" si="21"/>
        <v>0.71164100597097635</v>
      </c>
      <c r="AT45" s="11">
        <f t="shared" si="22"/>
        <v>0.78799733708374209</v>
      </c>
      <c r="AU45" s="17">
        <f t="shared" si="23"/>
        <v>0.67399717851681873</v>
      </c>
      <c r="AV45" s="18">
        <f t="shared" si="24"/>
        <v>0.95176571269344712</v>
      </c>
      <c r="AW45" s="11">
        <f t="shared" si="25"/>
        <v>1.0538864973172073</v>
      </c>
      <c r="AX45" s="29">
        <f t="shared" si="26"/>
        <v>0.42469229575512918</v>
      </c>
      <c r="AY45" s="18">
        <f t="shared" si="27"/>
        <v>0.64293658447247504</v>
      </c>
      <c r="AZ45" s="11">
        <f t="shared" si="28"/>
        <v>1.0840228558733636</v>
      </c>
      <c r="BA45" s="17">
        <f t="shared" si="29"/>
        <v>0.35013289317717949</v>
      </c>
      <c r="BB45" s="18">
        <f t="shared" si="30"/>
        <v>0.45183803937050576</v>
      </c>
      <c r="BC45" s="11">
        <f t="shared" si="31"/>
        <v>0.82379282010831267</v>
      </c>
      <c r="BD45" s="29">
        <f t="shared" si="32"/>
        <v>0.31136214262223566</v>
      </c>
      <c r="BE45" s="18">
        <f t="shared" si="33"/>
        <v>0.811309348534893</v>
      </c>
      <c r="BF45" s="11">
        <f t="shared" si="34"/>
        <v>0.94526090456435208</v>
      </c>
      <c r="BG45" s="30">
        <f t="shared" si="35"/>
        <v>0.46346304631007301</v>
      </c>
      <c r="BH45" s="31">
        <f t="shared" si="36"/>
        <v>0.28346527530808774</v>
      </c>
      <c r="BI45" s="32">
        <f t="shared" si="37"/>
        <v>0.96255477141732415</v>
      </c>
      <c r="BJ45"/>
      <c r="BK45" s="10">
        <v>81</v>
      </c>
      <c r="BL45" s="28">
        <v>-2.7991602519244342E-3</v>
      </c>
      <c r="BM45" s="28">
        <v>-5.8876811594202449E-3</v>
      </c>
      <c r="BN45" s="28">
        <v>-5.7993933746587874E-3</v>
      </c>
    </row>
    <row r="46" spans="1:66" ht="15" thickBot="1" x14ac:dyDescent="0.35">
      <c r="A46" s="1" t="s">
        <v>50</v>
      </c>
      <c r="B46" s="1">
        <v>105.85</v>
      </c>
      <c r="C46" s="1">
        <v>111.25</v>
      </c>
      <c r="D46" s="1">
        <v>105.85</v>
      </c>
      <c r="E46" s="1">
        <v>107.09</v>
      </c>
      <c r="F46" s="1">
        <v>107.09</v>
      </c>
      <c r="G46" s="5">
        <v>21218500</v>
      </c>
      <c r="H46" s="11">
        <f t="shared" si="38"/>
        <v>1.5841396319483985E-2</v>
      </c>
      <c r="I46" s="10">
        <f t="shared" si="53"/>
        <v>6.9209056241275158E-2</v>
      </c>
      <c r="J46" s="21" t="s">
        <v>50</v>
      </c>
      <c r="K46" s="1">
        <v>35.51</v>
      </c>
      <c r="L46" s="1">
        <v>36.130000000000003</v>
      </c>
      <c r="M46" s="1">
        <v>34.71</v>
      </c>
      <c r="N46" s="1">
        <v>35.56</v>
      </c>
      <c r="O46" s="1">
        <v>35.56</v>
      </c>
      <c r="P46" s="5">
        <v>17948000</v>
      </c>
      <c r="Q46" s="11">
        <f t="shared" si="39"/>
        <v>2.7151935297516028E-2</v>
      </c>
      <c r="R46" s="24">
        <f t="shared" si="54"/>
        <v>3.9660963706353053E-2</v>
      </c>
      <c r="S46" s="10">
        <f t="shared" si="41"/>
        <v>2.1496665808500008E-2</v>
      </c>
      <c r="T46" s="24">
        <f t="shared" si="42"/>
        <v>4.6576925322158999E-2</v>
      </c>
      <c r="Y46" s="11">
        <v>44</v>
      </c>
      <c r="Z46" s="17">
        <f t="shared" si="44"/>
        <v>0.50616324429228265</v>
      </c>
      <c r="AA46" s="18">
        <f t="shared" si="45"/>
        <v>0.71476385406122356</v>
      </c>
      <c r="AB46" s="11">
        <f t="shared" si="46"/>
        <v>0.79145525471156941</v>
      </c>
      <c r="AC46" s="17">
        <f t="shared" si="47"/>
        <v>0.37799685727600918</v>
      </c>
      <c r="AD46" s="18">
        <f t="shared" si="48"/>
        <v>0.53377738027460697</v>
      </c>
      <c r="AE46" s="11">
        <f t="shared" si="49"/>
        <v>0.59104963137703259</v>
      </c>
      <c r="AF46" s="17">
        <f t="shared" si="50"/>
        <v>0.37430889647556709</v>
      </c>
      <c r="AG46" s="18">
        <f t="shared" si="51"/>
        <v>0.5285695325988311</v>
      </c>
      <c r="AH46" s="11">
        <f t="shared" si="52"/>
        <v>0.58528300176179582</v>
      </c>
      <c r="AI46" s="17">
        <f t="shared" si="11"/>
        <v>0.50985120509272475</v>
      </c>
      <c r="AJ46" s="18">
        <f t="shared" si="12"/>
        <v>0.71997170173699954</v>
      </c>
      <c r="AK46" s="11">
        <f t="shared" si="13"/>
        <v>0.79722188432680618</v>
      </c>
      <c r="AL46" s="17">
        <f t="shared" si="14"/>
        <v>0.7356345117203017</v>
      </c>
      <c r="AM46" s="18">
        <f t="shared" si="15"/>
        <v>1.0388050983686685</v>
      </c>
      <c r="AN46" s="11">
        <f t="shared" si="16"/>
        <v>1.1502648728717446</v>
      </c>
      <c r="AO46" s="17">
        <f t="shared" si="17"/>
        <v>0.42710858491124865</v>
      </c>
      <c r="AP46" s="18">
        <f t="shared" si="18"/>
        <v>0.60312909263224812</v>
      </c>
      <c r="AQ46" s="11">
        <f t="shared" si="19"/>
        <v>0.66784251458849786</v>
      </c>
      <c r="AR46" s="17">
        <f t="shared" si="20"/>
        <v>0.49712653066611384</v>
      </c>
      <c r="AS46" s="18">
        <f t="shared" si="21"/>
        <v>0.70200291906184564</v>
      </c>
      <c r="AT46" s="11">
        <f t="shared" si="22"/>
        <v>0.77732512067792359</v>
      </c>
      <c r="AU46" s="17">
        <f t="shared" si="23"/>
        <v>0.6656165659654365</v>
      </c>
      <c r="AV46" s="18">
        <f t="shared" si="24"/>
        <v>0.939931271939071</v>
      </c>
      <c r="AW46" s="11">
        <f t="shared" si="25"/>
        <v>1.040782266782319</v>
      </c>
      <c r="AX46" s="29">
        <f t="shared" si="26"/>
        <v>0.42960219639248237</v>
      </c>
      <c r="AY46" s="18">
        <f t="shared" si="27"/>
        <v>0.65036962429314371</v>
      </c>
      <c r="AZ46" s="11">
        <f t="shared" si="28"/>
        <v>1.096555328357929</v>
      </c>
      <c r="BA46" s="17">
        <f t="shared" si="29"/>
        <v>0.35418080676674024</v>
      </c>
      <c r="BB46" s="18">
        <f t="shared" si="30"/>
        <v>0.45706177405950232</v>
      </c>
      <c r="BC46" s="11">
        <f t="shared" si="31"/>
        <v>0.83331675292490637</v>
      </c>
      <c r="BD46" s="29">
        <f t="shared" si="32"/>
        <v>0.31496182455145533</v>
      </c>
      <c r="BE46" s="18">
        <f t="shared" si="33"/>
        <v>0.82068895896643912</v>
      </c>
      <c r="BF46" s="11">
        <f t="shared" si="34"/>
        <v>0.95618913934556771</v>
      </c>
      <c r="BG46" s="30">
        <f t="shared" si="35"/>
        <v>0.46882117860776723</v>
      </c>
      <c r="BH46" s="31">
        <f t="shared" si="36"/>
        <v>0.28674243938620692</v>
      </c>
      <c r="BI46" s="32">
        <f t="shared" si="37"/>
        <v>0.97368294193726768</v>
      </c>
      <c r="BJ46"/>
      <c r="BK46" s="10">
        <v>80</v>
      </c>
      <c r="BL46" s="28">
        <v>-1.5201033670288716E-3</v>
      </c>
      <c r="BM46" s="28">
        <v>-5.1674641148325958E-3</v>
      </c>
      <c r="BN46" s="28">
        <v>-3.937806389053498E-3</v>
      </c>
    </row>
    <row r="47" spans="1:66" ht="15" thickBot="1" x14ac:dyDescent="0.35">
      <c r="A47" s="1" t="s">
        <v>51</v>
      </c>
      <c r="B47" s="1">
        <v>105.97</v>
      </c>
      <c r="C47" s="1">
        <v>107.49</v>
      </c>
      <c r="D47" s="1">
        <v>103.64</v>
      </c>
      <c r="E47" s="1">
        <v>105.19</v>
      </c>
      <c r="F47" s="1">
        <v>105.19</v>
      </c>
      <c r="G47" s="5">
        <v>23063500</v>
      </c>
      <c r="H47" s="11">
        <f t="shared" si="38"/>
        <v>-1.7742086095807318E-2</v>
      </c>
      <c r="I47" s="10">
        <f t="shared" si="53"/>
        <v>6.7212772953513578E-2</v>
      </c>
      <c r="J47" s="21" t="s">
        <v>51</v>
      </c>
      <c r="K47" s="1">
        <v>34.950000000000003</v>
      </c>
      <c r="L47" s="1">
        <v>36.049999999999997</v>
      </c>
      <c r="M47" s="1">
        <v>34.85</v>
      </c>
      <c r="N47" s="1">
        <v>35.549999999999997</v>
      </c>
      <c r="O47" s="1">
        <v>35.549999999999997</v>
      </c>
      <c r="P47" s="5">
        <v>17962000</v>
      </c>
      <c r="Q47" s="11">
        <f t="shared" si="39"/>
        <v>-2.8121484814412585E-4</v>
      </c>
      <c r="R47" s="24">
        <f t="shared" si="54"/>
        <v>3.9023661732514092E-2</v>
      </c>
      <c r="S47" s="10">
        <f t="shared" si="41"/>
        <v>-9.0116504719757219E-3</v>
      </c>
      <c r="T47" s="24">
        <f t="shared" si="42"/>
        <v>4.5420996571642072E-2</v>
      </c>
      <c r="Y47" s="11">
        <v>45</v>
      </c>
      <c r="Z47" s="17">
        <f t="shared" si="44"/>
        <v>0.51188278452870806</v>
      </c>
      <c r="AA47" s="18">
        <f t="shared" si="45"/>
        <v>0.72284053815266058</v>
      </c>
      <c r="AB47" s="11">
        <f t="shared" si="46"/>
        <v>0.80039853580852549</v>
      </c>
      <c r="AC47" s="17">
        <f t="shared" si="47"/>
        <v>0.38226814378053475</v>
      </c>
      <c r="AD47" s="18">
        <f t="shared" si="48"/>
        <v>0.53980895455069455</v>
      </c>
      <c r="AE47" s="11">
        <f t="shared" si="49"/>
        <v>0.59772837027501802</v>
      </c>
      <c r="AF47" s="17">
        <f t="shared" si="50"/>
        <v>0.37853850978389292</v>
      </c>
      <c r="AG47" s="18">
        <f t="shared" si="51"/>
        <v>0.53454225927058818</v>
      </c>
      <c r="AH47" s="11">
        <f t="shared" si="52"/>
        <v>0.5918965789348144</v>
      </c>
      <c r="AI47" s="17">
        <f t="shared" si="11"/>
        <v>0.51561241852534989</v>
      </c>
      <c r="AJ47" s="18">
        <f t="shared" si="12"/>
        <v>0.72810723343276695</v>
      </c>
      <c r="AK47" s="11">
        <f t="shared" si="13"/>
        <v>0.80623032714872911</v>
      </c>
      <c r="AL47" s="17">
        <f t="shared" si="14"/>
        <v>0.72288562950015678</v>
      </c>
      <c r="AM47" s="18">
        <f t="shared" si="15"/>
        <v>1.0208021313547668</v>
      </c>
      <c r="AN47" s="11">
        <f t="shared" si="16"/>
        <v>1.1303302570366087</v>
      </c>
      <c r="AO47" s="17">
        <f t="shared" si="17"/>
        <v>0.41877704307406349</v>
      </c>
      <c r="AP47" s="18">
        <f t="shared" si="18"/>
        <v>0.59136394567428363</v>
      </c>
      <c r="AQ47" s="11">
        <f t="shared" si="19"/>
        <v>0.6548150128067175</v>
      </c>
      <c r="AR47" s="17">
        <f t="shared" si="20"/>
        <v>0.48816654549182847</v>
      </c>
      <c r="AS47" s="18">
        <f t="shared" si="21"/>
        <v>0.68935033393694578</v>
      </c>
      <c r="AT47" s="11">
        <f t="shared" si="22"/>
        <v>0.7633149620417683</v>
      </c>
      <c r="AU47" s="17">
        <f t="shared" si="23"/>
        <v>0.6534961270823918</v>
      </c>
      <c r="AV47" s="18">
        <f t="shared" si="24"/>
        <v>0.92281574309210468</v>
      </c>
      <c r="AW47" s="11">
        <f t="shared" si="25"/>
        <v>1.021830307801558</v>
      </c>
      <c r="AX47" s="29">
        <f t="shared" si="26"/>
        <v>0.43445661258257751</v>
      </c>
      <c r="AY47" s="18">
        <f t="shared" si="27"/>
        <v>0.65771866687306191</v>
      </c>
      <c r="AZ47" s="11">
        <f t="shared" si="28"/>
        <v>1.1089461773433764</v>
      </c>
      <c r="BA47" s="17">
        <f t="shared" si="29"/>
        <v>0.35818297681388461</v>
      </c>
      <c r="BB47" s="18">
        <f t="shared" si="30"/>
        <v>0.46222647781218285</v>
      </c>
      <c r="BC47" s="11">
        <f t="shared" si="31"/>
        <v>0.84273306031543105</v>
      </c>
      <c r="BD47" s="29">
        <f t="shared" si="32"/>
        <v>0.31852082819064448</v>
      </c>
      <c r="BE47" s="18">
        <f t="shared" si="33"/>
        <v>0.82996257489041192</v>
      </c>
      <c r="BF47" s="11">
        <f t="shared" si="34"/>
        <v>0.96699387935344139</v>
      </c>
      <c r="BG47" s="30">
        <f t="shared" si="35"/>
        <v>0.4741187612058177</v>
      </c>
      <c r="BH47" s="31">
        <f t="shared" si="36"/>
        <v>0.28998256979483272</v>
      </c>
      <c r="BI47" s="32">
        <f t="shared" si="37"/>
        <v>0.98468535830536608</v>
      </c>
      <c r="BJ47"/>
      <c r="BK47" s="10">
        <v>79</v>
      </c>
      <c r="BL47" s="28">
        <v>1.1151140847486315E-3</v>
      </c>
      <c r="BM47" s="28">
        <v>-3.8348748026167767E-3</v>
      </c>
      <c r="BN47" s="28">
        <v>-3.2426712721413875E-3</v>
      </c>
    </row>
    <row r="48" spans="1:66" ht="15" thickBot="1" x14ac:dyDescent="0.35">
      <c r="A48" s="1" t="s">
        <v>52</v>
      </c>
      <c r="B48" s="1">
        <v>107.89</v>
      </c>
      <c r="C48" s="1">
        <v>108.55</v>
      </c>
      <c r="D48" s="1">
        <v>104</v>
      </c>
      <c r="E48" s="1">
        <v>107.94</v>
      </c>
      <c r="F48" s="1">
        <v>107.94</v>
      </c>
      <c r="G48" s="5">
        <v>21428400</v>
      </c>
      <c r="H48" s="11">
        <f t="shared" si="38"/>
        <v>2.6143169502804448E-2</v>
      </c>
      <c r="I48" s="10">
        <f t="shared" si="53"/>
        <v>6.5309955859397084E-2</v>
      </c>
      <c r="J48" s="21" t="s">
        <v>52</v>
      </c>
      <c r="K48" s="1">
        <v>35.119999999999997</v>
      </c>
      <c r="L48" s="1">
        <v>35.299999999999997</v>
      </c>
      <c r="M48" s="1">
        <v>34.130000000000003</v>
      </c>
      <c r="N48" s="1">
        <v>35.29</v>
      </c>
      <c r="O48" s="1">
        <v>35.29</v>
      </c>
      <c r="P48" s="5">
        <v>15394900</v>
      </c>
      <c r="Q48" s="11">
        <f t="shared" si="39"/>
        <v>-7.313642756680676E-3</v>
      </c>
      <c r="R48" s="24">
        <f t="shared" si="54"/>
        <v>3.7834906494139939E-2</v>
      </c>
      <c r="S48" s="10">
        <f t="shared" si="41"/>
        <v>9.4147633730618865E-3</v>
      </c>
      <c r="T48" s="24">
        <f t="shared" si="42"/>
        <v>4.4103983032766546E-2</v>
      </c>
      <c r="Y48" s="11">
        <v>46</v>
      </c>
      <c r="Z48" s="17">
        <f t="shared" si="44"/>
        <v>0.51753911960472954</v>
      </c>
      <c r="AA48" s="18">
        <f t="shared" si="45"/>
        <v>0.73082796889637569</v>
      </c>
      <c r="AB48" s="11">
        <f t="shared" si="46"/>
        <v>0.80924298701830444</v>
      </c>
      <c r="AC48" s="17">
        <f t="shared" si="47"/>
        <v>0.38649222940221123</v>
      </c>
      <c r="AD48" s="18">
        <f t="shared" si="48"/>
        <v>0.54577387545888012</v>
      </c>
      <c r="AE48" s="11">
        <f t="shared" si="49"/>
        <v>0.6043333041561848</v>
      </c>
      <c r="AF48" s="17">
        <f t="shared" si="50"/>
        <v>0.38272138272908651</v>
      </c>
      <c r="AG48" s="18">
        <f t="shared" si="51"/>
        <v>0.54044898288410403</v>
      </c>
      <c r="AH48" s="11">
        <f t="shared" si="52"/>
        <v>0.59843707117638989</v>
      </c>
      <c r="AI48" s="17">
        <f t="shared" si="11"/>
        <v>0.5213099662778542</v>
      </c>
      <c r="AJ48" s="18">
        <f t="shared" si="12"/>
        <v>0.73615286147115178</v>
      </c>
      <c r="AK48" s="11">
        <f t="shared" si="13"/>
        <v>0.81513921999809946</v>
      </c>
      <c r="AL48" s="17">
        <f t="shared" si="14"/>
        <v>0.71222272900408257</v>
      </c>
      <c r="AM48" s="18">
        <f t="shared" si="15"/>
        <v>1.0057448233815227</v>
      </c>
      <c r="AN48" s="11">
        <f t="shared" si="16"/>
        <v>1.1136573580791109</v>
      </c>
      <c r="AO48" s="17">
        <f t="shared" si="17"/>
        <v>0.41099520191823219</v>
      </c>
      <c r="AP48" s="18">
        <f t="shared" si="18"/>
        <v>0.58037504270877649</v>
      </c>
      <c r="AQ48" s="11">
        <f t="shared" si="19"/>
        <v>0.64264704299941766</v>
      </c>
      <c r="AR48" s="17">
        <f t="shared" si="20"/>
        <v>0.48037153175277808</v>
      </c>
      <c r="AS48" s="18">
        <f t="shared" si="21"/>
        <v>0.67834282968725645</v>
      </c>
      <c r="AT48" s="11">
        <f t="shared" si="22"/>
        <v>0.75112639510434398</v>
      </c>
      <c r="AU48" s="17">
        <f t="shared" si="23"/>
        <v>0.64284639916953656</v>
      </c>
      <c r="AV48" s="18">
        <f t="shared" si="24"/>
        <v>0.90777703640304264</v>
      </c>
      <c r="AW48" s="11">
        <f t="shared" si="25"/>
        <v>1.0051780059741846</v>
      </c>
      <c r="AX48" s="29">
        <f t="shared" si="26"/>
        <v>0.43925738387443264</v>
      </c>
      <c r="AY48" s="18">
        <f t="shared" si="27"/>
        <v>0.66498649708347501</v>
      </c>
      <c r="AZ48" s="11">
        <f t="shared" si="28"/>
        <v>1.1212000982602568</v>
      </c>
      <c r="BA48" s="17">
        <f t="shared" si="29"/>
        <v>0.3621409199145722</v>
      </c>
      <c r="BB48" s="18">
        <f t="shared" si="30"/>
        <v>0.46733410775899203</v>
      </c>
      <c r="BC48" s="11">
        <f t="shared" si="31"/>
        <v>0.85204531052750621</v>
      </c>
      <c r="BD48" s="29">
        <f t="shared" si="32"/>
        <v>0.32204050220077346</v>
      </c>
      <c r="BE48" s="18">
        <f t="shared" si="33"/>
        <v>0.83913371048244001</v>
      </c>
      <c r="BF48" s="11">
        <f t="shared" si="34"/>
        <v>0.97767921897298105</v>
      </c>
      <c r="BG48" s="30">
        <f t="shared" si="35"/>
        <v>0.47935780158823144</v>
      </c>
      <c r="BH48" s="31">
        <f t="shared" si="36"/>
        <v>0.29318689436002698</v>
      </c>
      <c r="BI48" s="32">
        <f t="shared" si="37"/>
        <v>0.99556618981478207</v>
      </c>
      <c r="BJ48"/>
      <c r="BK48" s="10">
        <v>78</v>
      </c>
      <c r="BL48" s="28">
        <v>1.6212321364237434E-3</v>
      </c>
      <c r="BM48" s="28">
        <v>-2.44200244200239E-3</v>
      </c>
      <c r="BN48" s="28">
        <v>-2.9062842816698874E-3</v>
      </c>
    </row>
    <row r="49" spans="1:66" ht="15" thickBot="1" x14ac:dyDescent="0.35">
      <c r="A49" s="1" t="s">
        <v>53</v>
      </c>
      <c r="B49" s="1">
        <v>100.07</v>
      </c>
      <c r="C49" s="1">
        <v>108.95</v>
      </c>
      <c r="D49" s="1">
        <v>100.02</v>
      </c>
      <c r="E49" s="1">
        <v>108.93</v>
      </c>
      <c r="F49" s="1">
        <v>108.93</v>
      </c>
      <c r="G49" s="5">
        <v>35294700</v>
      </c>
      <c r="H49" s="11">
        <f t="shared" si="38"/>
        <v>9.1717620900501114E-3</v>
      </c>
      <c r="I49" s="10">
        <f t="shared" si="53"/>
        <v>6.3643340837782503E-2</v>
      </c>
      <c r="J49" s="21" t="s">
        <v>53</v>
      </c>
      <c r="K49" s="1">
        <v>31.3</v>
      </c>
      <c r="L49" s="1">
        <v>35.07</v>
      </c>
      <c r="M49" s="1">
        <v>31.3</v>
      </c>
      <c r="N49" s="1">
        <v>34.979999999999997</v>
      </c>
      <c r="O49" s="1">
        <v>34.979999999999997</v>
      </c>
      <c r="P49" s="5">
        <v>22551000</v>
      </c>
      <c r="Q49" s="11">
        <f t="shared" si="39"/>
        <v>-8.7843581751204953E-3</v>
      </c>
      <c r="R49" s="24">
        <f t="shared" si="54"/>
        <v>3.6726022146121876E-2</v>
      </c>
      <c r="S49" s="10">
        <f t="shared" si="41"/>
        <v>1.9370195746480807E-4</v>
      </c>
      <c r="T49" s="24">
        <f t="shared" si="42"/>
        <v>4.2925405044093264E-2</v>
      </c>
      <c r="Y49" s="11">
        <v>47</v>
      </c>
      <c r="Z49" s="17">
        <f t="shared" si="44"/>
        <v>0.52313429972198655</v>
      </c>
      <c r="AA49" s="18">
        <f t="shared" si="45"/>
        <v>0.73872904142559315</v>
      </c>
      <c r="AB49" s="11">
        <f t="shared" si="46"/>
        <v>0.81799181411074262</v>
      </c>
      <c r="AC49" s="17">
        <f t="shared" si="47"/>
        <v>0.39067064520791339</v>
      </c>
      <c r="AD49" s="18">
        <f t="shared" si="48"/>
        <v>0.55167430505117476</v>
      </c>
      <c r="AE49" s="11">
        <f t="shared" si="49"/>
        <v>0.61086682705237372</v>
      </c>
      <c r="AF49" s="17">
        <f t="shared" si="50"/>
        <v>0.3868590314400292</v>
      </c>
      <c r="AG49" s="18">
        <f t="shared" si="51"/>
        <v>0.54629184439713219</v>
      </c>
      <c r="AH49" s="11">
        <f t="shared" si="52"/>
        <v>0.60490684916077297</v>
      </c>
      <c r="AI49" s="17">
        <f t="shared" si="11"/>
        <v>0.52694591348987074</v>
      </c>
      <c r="AJ49" s="18">
        <f t="shared" si="12"/>
        <v>0.74411150207963572</v>
      </c>
      <c r="AK49" s="11">
        <f t="shared" si="13"/>
        <v>0.82395179200234336</v>
      </c>
      <c r="AL49" s="17">
        <f t="shared" si="14"/>
        <v>0.69845339994555966</v>
      </c>
      <c r="AM49" s="18">
        <f t="shared" si="15"/>
        <v>0.9863008617413056</v>
      </c>
      <c r="AN49" s="11">
        <f t="shared" si="16"/>
        <v>1.0921271344603298</v>
      </c>
      <c r="AO49" s="17">
        <f t="shared" si="17"/>
        <v>0.40351734286435936</v>
      </c>
      <c r="AP49" s="18">
        <f t="shared" si="18"/>
        <v>0.56981539931754999</v>
      </c>
      <c r="AQ49" s="11">
        <f t="shared" si="19"/>
        <v>0.63095439066063475</v>
      </c>
      <c r="AR49" s="17">
        <f t="shared" si="20"/>
        <v>0.47125778157619308</v>
      </c>
      <c r="AS49" s="18">
        <f t="shared" si="21"/>
        <v>0.66547310974092722</v>
      </c>
      <c r="AT49" s="11">
        <f t="shared" si="22"/>
        <v>0.73687580391913832</v>
      </c>
      <c r="AU49" s="17">
        <f t="shared" si="23"/>
        <v>0.63071296123372589</v>
      </c>
      <c r="AV49" s="18">
        <f t="shared" si="24"/>
        <v>0.89064315131792848</v>
      </c>
      <c r="AW49" s="11">
        <f t="shared" si="25"/>
        <v>0.98620572120182626</v>
      </c>
      <c r="AX49" s="29">
        <f t="shared" si="26"/>
        <v>0.44400625036106584</v>
      </c>
      <c r="AY49" s="18">
        <f t="shared" si="27"/>
        <v>0.67217574923038048</v>
      </c>
      <c r="AZ49" s="11">
        <f t="shared" si="28"/>
        <v>1.1333215326786708</v>
      </c>
      <c r="BA49" s="17">
        <f t="shared" si="29"/>
        <v>0.36605607066935714</v>
      </c>
      <c r="BB49" s="18">
        <f t="shared" si="30"/>
        <v>0.4723865152172847</v>
      </c>
      <c r="BC49" s="11">
        <f t="shared" si="31"/>
        <v>0.86125687888992608</v>
      </c>
      <c r="BD49" s="29">
        <f t="shared" si="32"/>
        <v>0.32552212232688377</v>
      </c>
      <c r="BE49" s="18">
        <f t="shared" si="33"/>
        <v>0.84820568992275236</v>
      </c>
      <c r="BF49" s="11">
        <f t="shared" si="34"/>
        <v>0.98824903122452823</v>
      </c>
      <c r="BG49" s="30">
        <f t="shared" si="35"/>
        <v>0.4845401987035392</v>
      </c>
      <c r="BH49" s="31">
        <f t="shared" si="36"/>
        <v>0.29635657452491282</v>
      </c>
      <c r="BI49" s="32">
        <f t="shared" si="37"/>
        <v>1.0063293803440685</v>
      </c>
      <c r="BJ49"/>
      <c r="BK49" s="10">
        <v>77</v>
      </c>
      <c r="BL49" s="28">
        <v>2.7066929133858129E-3</v>
      </c>
      <c r="BM49" s="28">
        <v>-2.2733013387219855E-3</v>
      </c>
      <c r="BN49" s="28">
        <v>-1.4864467935222867E-3</v>
      </c>
    </row>
    <row r="50" spans="1:66" ht="15" thickBot="1" x14ac:dyDescent="0.35">
      <c r="A50" s="1" t="s">
        <v>54</v>
      </c>
      <c r="B50" s="1">
        <v>115.1</v>
      </c>
      <c r="C50" s="1">
        <v>115.4</v>
      </c>
      <c r="D50" s="1">
        <v>109.6</v>
      </c>
      <c r="E50" s="1">
        <v>109.72</v>
      </c>
      <c r="F50" s="1">
        <v>109.72</v>
      </c>
      <c r="G50" s="5">
        <v>24489200</v>
      </c>
      <c r="H50" s="11">
        <f t="shared" si="38"/>
        <v>7.252363903424144E-3</v>
      </c>
      <c r="I50" s="10">
        <f t="shared" si="53"/>
        <v>6.1745393481657342E-2</v>
      </c>
      <c r="J50" s="21" t="s">
        <v>54</v>
      </c>
      <c r="K50" s="1">
        <v>33.25</v>
      </c>
      <c r="L50" s="1">
        <v>33.46</v>
      </c>
      <c r="M50" s="1">
        <v>32.42</v>
      </c>
      <c r="N50" s="1">
        <v>32.76</v>
      </c>
      <c r="O50" s="1">
        <v>32.76</v>
      </c>
      <c r="P50" s="5">
        <v>15102100</v>
      </c>
      <c r="Q50" s="11">
        <f t="shared" si="39"/>
        <v>-6.3464837049742678E-2</v>
      </c>
      <c r="R50" s="24">
        <f t="shared" si="54"/>
        <v>3.5672153809795631E-2</v>
      </c>
      <c r="S50" s="10">
        <f t="shared" si="41"/>
        <v>-2.8106236573159266E-2</v>
      </c>
      <c r="T50" s="24">
        <f t="shared" si="42"/>
        <v>4.1660613516926091E-2</v>
      </c>
      <c r="Y50" s="11">
        <v>48</v>
      </c>
      <c r="Z50" s="17">
        <f t="shared" si="44"/>
        <v>0.52867026658399097</v>
      </c>
      <c r="AA50" s="18">
        <f t="shared" si="45"/>
        <v>0.74654649766102965</v>
      </c>
      <c r="AB50" s="11">
        <f t="shared" si="46"/>
        <v>0.82664805320405865</v>
      </c>
      <c r="AC50" s="17">
        <f t="shared" si="47"/>
        <v>0.39480484123936882</v>
      </c>
      <c r="AD50" s="18">
        <f t="shared" si="48"/>
        <v>0.55751229096226029</v>
      </c>
      <c r="AE50" s="11">
        <f t="shared" si="49"/>
        <v>0.61733120630155858</v>
      </c>
      <c r="AF50" s="17">
        <f t="shared" si="50"/>
        <v>0.39095289181098414</v>
      </c>
      <c r="AG50" s="18">
        <f t="shared" si="51"/>
        <v>0.55207287146642003</v>
      </c>
      <c r="AH50" s="11">
        <f t="shared" si="52"/>
        <v>0.61130815810444794</v>
      </c>
      <c r="AI50" s="17">
        <f t="shared" si="11"/>
        <v>0.5325222160123757</v>
      </c>
      <c r="AJ50" s="18">
        <f t="shared" si="12"/>
        <v>0.75198591715686991</v>
      </c>
      <c r="AK50" s="11">
        <f t="shared" si="13"/>
        <v>0.83267110140116918</v>
      </c>
      <c r="AL50" s="17">
        <f t="shared" si="14"/>
        <v>0.6846430213399306</v>
      </c>
      <c r="AM50" s="18">
        <f t="shared" si="15"/>
        <v>0.96679893316487175</v>
      </c>
      <c r="AN50" s="11">
        <f t="shared" si="16"/>
        <v>1.0705327242769824</v>
      </c>
      <c r="AO50" s="17">
        <f t="shared" si="17"/>
        <v>0.43346771163303144</v>
      </c>
      <c r="AP50" s="18">
        <f t="shared" si="18"/>
        <v>0.61210895036664448</v>
      </c>
      <c r="AQ50" s="11">
        <f t="shared" si="19"/>
        <v>0.67778587637164922</v>
      </c>
      <c r="AR50" s="17">
        <f t="shared" si="20"/>
        <v>0.47615519070696655</v>
      </c>
      <c r="AS50" s="18">
        <f t="shared" si="21"/>
        <v>0.6723888450589286</v>
      </c>
      <c r="AT50" s="11">
        <f t="shared" si="22"/>
        <v>0.74453357092362049</v>
      </c>
      <c r="AU50" s="17">
        <f t="shared" si="23"/>
        <v>0.64195554226599549</v>
      </c>
      <c r="AV50" s="18">
        <f t="shared" si="24"/>
        <v>0.90651903847258763</v>
      </c>
      <c r="AW50" s="11">
        <f t="shared" si="25"/>
        <v>1.003785029725011</v>
      </c>
      <c r="AX50" s="29">
        <f t="shared" si="26"/>
        <v>0.44870486004853605</v>
      </c>
      <c r="AY50" s="18">
        <f t="shared" si="27"/>
        <v>0.67928891821042992</v>
      </c>
      <c r="AZ50" s="11">
        <f t="shared" si="28"/>
        <v>1.1453146871176729</v>
      </c>
      <c r="BA50" s="17">
        <f t="shared" si="29"/>
        <v>0.3699297877587126</v>
      </c>
      <c r="BB50" s="18">
        <f t="shared" si="30"/>
        <v>0.47738545353138562</v>
      </c>
      <c r="BC50" s="11">
        <f t="shared" si="31"/>
        <v>0.87037096210668663</v>
      </c>
      <c r="BD50" s="29">
        <f t="shared" si="32"/>
        <v>0.32896689680068264</v>
      </c>
      <c r="BE50" s="18">
        <f t="shared" si="33"/>
        <v>0.85718166147359764</v>
      </c>
      <c r="BF50" s="11">
        <f t="shared" si="34"/>
        <v>0.99870698416543524</v>
      </c>
      <c r="BG50" s="30">
        <f t="shared" si="35"/>
        <v>0.48966775100656595</v>
      </c>
      <c r="BH50" s="31">
        <f t="shared" si="36"/>
        <v>0.29949271026821789</v>
      </c>
      <c r="BI50" s="32">
        <f t="shared" si="37"/>
        <v>1.0169786650589243</v>
      </c>
      <c r="BJ50"/>
      <c r="BK50" s="10">
        <v>76</v>
      </c>
      <c r="BL50" s="28">
        <v>3.6776463063639907E-3</v>
      </c>
      <c r="BM50" s="28">
        <v>-2.0166372573732867E-3</v>
      </c>
      <c r="BN50" s="28">
        <v>-4.0561506783377138E-5</v>
      </c>
    </row>
    <row r="51" spans="1:66" ht="15" thickBot="1" x14ac:dyDescent="0.35">
      <c r="A51" s="1" t="s">
        <v>55</v>
      </c>
      <c r="B51" s="1">
        <v>114</v>
      </c>
      <c r="C51" s="1">
        <v>114.85</v>
      </c>
      <c r="D51" s="1">
        <v>112.06</v>
      </c>
      <c r="E51" s="1">
        <v>112.93</v>
      </c>
      <c r="F51" s="1">
        <v>112.93</v>
      </c>
      <c r="G51" s="5">
        <v>21755100</v>
      </c>
      <c r="H51" s="11">
        <f t="shared" si="38"/>
        <v>2.9256288734961795E-2</v>
      </c>
      <c r="I51" s="10">
        <f t="shared" si="53"/>
        <v>5.9890732222637522E-2</v>
      </c>
      <c r="J51" s="21" t="s">
        <v>55</v>
      </c>
      <c r="K51" s="1">
        <v>33.659999999999997</v>
      </c>
      <c r="L51" s="1">
        <v>33.93</v>
      </c>
      <c r="M51" s="1">
        <v>32.75</v>
      </c>
      <c r="N51" s="1">
        <v>32.93</v>
      </c>
      <c r="O51" s="1">
        <v>32.93</v>
      </c>
      <c r="P51" s="5">
        <v>16913100</v>
      </c>
      <c r="Q51" s="11">
        <f t="shared" si="39"/>
        <v>5.1892551892552419E-3</v>
      </c>
      <c r="R51" s="24">
        <f t="shared" si="54"/>
        <v>3.7918590908536637E-2</v>
      </c>
      <c r="S51" s="10">
        <f t="shared" si="41"/>
        <v>1.7222771962108519E-2</v>
      </c>
      <c r="T51" s="24">
        <f t="shared" si="42"/>
        <v>4.1652776898591634E-2</v>
      </c>
      <c r="Y51" s="11">
        <v>49</v>
      </c>
      <c r="Z51" s="17">
        <f t="shared" si="44"/>
        <v>0.5341488612684322</v>
      </c>
      <c r="AA51" s="18">
        <f t="shared" si="45"/>
        <v>0.75428293742754371</v>
      </c>
      <c r="AB51" s="11">
        <f t="shared" si="46"/>
        <v>0.83521458307427576</v>
      </c>
      <c r="AC51" s="17">
        <f t="shared" si="47"/>
        <v>0.39889619239210489</v>
      </c>
      <c r="AD51" s="18">
        <f t="shared" si="48"/>
        <v>0.5632897747112755</v>
      </c>
      <c r="AE51" s="11">
        <f t="shared" si="49"/>
        <v>0.62372859174038231</v>
      </c>
      <c r="AF51" s="17">
        <f t="shared" si="50"/>
        <v>0.39500432532318508</v>
      </c>
      <c r="AG51" s="18">
        <f t="shared" si="51"/>
        <v>0.55779398666849778</v>
      </c>
      <c r="AH51" s="11">
        <f t="shared" si="52"/>
        <v>0.61764312686898037</v>
      </c>
      <c r="AI51" s="17">
        <f t="shared" si="11"/>
        <v>0.53804072833735195</v>
      </c>
      <c r="AJ51" s="18">
        <f t="shared" si="12"/>
        <v>0.75977872547032144</v>
      </c>
      <c r="AK51" s="11">
        <f t="shared" si="13"/>
        <v>0.84130004794567759</v>
      </c>
      <c r="AL51" s="17">
        <f t="shared" si="14"/>
        <v>0.67575314491601046</v>
      </c>
      <c r="AM51" s="18">
        <f t="shared" si="15"/>
        <v>0.95424535009351796</v>
      </c>
      <c r="AN51" s="11">
        <f t="shared" si="16"/>
        <v>1.0566321902323075</v>
      </c>
      <c r="AO51" s="17">
        <f t="shared" si="17"/>
        <v>0.42487143488538603</v>
      </c>
      <c r="AP51" s="18">
        <f t="shared" si="18"/>
        <v>0.59996996562603</v>
      </c>
      <c r="AQ51" s="11">
        <f t="shared" si="19"/>
        <v>0.66434442545714911</v>
      </c>
      <c r="AR51" s="17">
        <f t="shared" si="20"/>
        <v>0.46884819489347324</v>
      </c>
      <c r="AS51" s="18">
        <f t="shared" si="21"/>
        <v>0.66207048127381385</v>
      </c>
      <c r="AT51" s="11">
        <f t="shared" si="22"/>
        <v>0.7331080865607037</v>
      </c>
      <c r="AU51" s="17">
        <f t="shared" si="23"/>
        <v>0.63177638490792321</v>
      </c>
      <c r="AV51" s="18">
        <f t="shared" si="24"/>
        <v>0.89214483444573411</v>
      </c>
      <c r="AW51" s="11">
        <f t="shared" si="25"/>
        <v>0.98786852912875289</v>
      </c>
      <c r="AX51" s="29">
        <f t="shared" si="26"/>
        <v>0.45335477553750236</v>
      </c>
      <c r="AY51" s="18">
        <f t="shared" si="27"/>
        <v>0.68632836962606247</v>
      </c>
      <c r="AZ51" s="11">
        <f t="shared" si="28"/>
        <v>1.1571835500998859</v>
      </c>
      <c r="BA51" s="17">
        <f t="shared" si="29"/>
        <v>0.37376335945156924</v>
      </c>
      <c r="BB51" s="18">
        <f t="shared" si="30"/>
        <v>0.4823325851812249</v>
      </c>
      <c r="BC51" s="11">
        <f t="shared" si="31"/>
        <v>0.87939059121747598</v>
      </c>
      <c r="BD51" s="29">
        <f t="shared" si="32"/>
        <v>0.33237597123911244</v>
      </c>
      <c r="BE51" s="18">
        <f t="shared" si="33"/>
        <v>0.86606461024333647</v>
      </c>
      <c r="BF51" s="11">
        <f t="shared" si="34"/>
        <v>1.0090565557615785</v>
      </c>
      <c r="BG51" s="30">
        <f t="shared" si="35"/>
        <v>0.49474216374995916</v>
      </c>
      <c r="BH51" s="31">
        <f t="shared" si="36"/>
        <v>0.30259634456395101</v>
      </c>
      <c r="BI51" s="32">
        <f t="shared" si="37"/>
        <v>1.0275175855557837</v>
      </c>
      <c r="BJ51"/>
      <c r="BK51" s="10">
        <v>75</v>
      </c>
      <c r="BL51" s="28">
        <v>4.0163934426229089E-3</v>
      </c>
      <c r="BM51" s="28">
        <v>-1.3386880856761515E-3</v>
      </c>
      <c r="BN51" s="28">
        <v>1.9370195746480807E-4</v>
      </c>
    </row>
    <row r="52" spans="1:66" ht="15" thickBot="1" x14ac:dyDescent="0.35">
      <c r="A52" s="1" t="s">
        <v>56</v>
      </c>
      <c r="B52" s="1">
        <v>120.88</v>
      </c>
      <c r="C52" s="1">
        <v>120.88</v>
      </c>
      <c r="D52" s="1">
        <v>117.2</v>
      </c>
      <c r="E52" s="1">
        <v>118.99</v>
      </c>
      <c r="F52" s="1">
        <v>118.99</v>
      </c>
      <c r="G52" s="5">
        <v>21201400</v>
      </c>
      <c r="H52" s="11">
        <f t="shared" si="38"/>
        <v>5.3661560258567144E-2</v>
      </c>
      <c r="I52" s="10">
        <f t="shared" si="53"/>
        <v>5.8506765793593984E-2</v>
      </c>
      <c r="J52" s="21" t="s">
        <v>56</v>
      </c>
      <c r="K52" s="1">
        <v>35.49</v>
      </c>
      <c r="L52" s="1">
        <v>35.659999999999997</v>
      </c>
      <c r="M52" s="1">
        <v>34.1</v>
      </c>
      <c r="N52" s="1">
        <v>34.32</v>
      </c>
      <c r="O52" s="1">
        <v>34.32</v>
      </c>
      <c r="P52" s="5">
        <v>15339000</v>
      </c>
      <c r="Q52" s="11">
        <f t="shared" si="39"/>
        <v>4.2210750075918631E-2</v>
      </c>
      <c r="R52" s="24">
        <f t="shared" si="54"/>
        <v>3.6785405617782339E-2</v>
      </c>
      <c r="S52" s="10">
        <f t="shared" si="41"/>
        <v>4.7936155167242887E-2</v>
      </c>
      <c r="T52" s="24">
        <f t="shared" si="42"/>
        <v>4.0592917306794221E-2</v>
      </c>
      <c r="Y52" s="11">
        <v>50</v>
      </c>
      <c r="Z52" s="17">
        <f t="shared" si="44"/>
        <v>0.53957183137997256</v>
      </c>
      <c r="AA52" s="18">
        <f t="shared" si="45"/>
        <v>0.76194082855474909</v>
      </c>
      <c r="AB52" s="11">
        <f t="shared" si="46"/>
        <v>0.84369413633959345</v>
      </c>
      <c r="AC52" s="17">
        <f t="shared" si="47"/>
        <v>0.40294600375707296</v>
      </c>
      <c r="AD52" s="18">
        <f t="shared" si="48"/>
        <v>0.56900859924483638</v>
      </c>
      <c r="AE52" s="11">
        <f t="shared" si="49"/>
        <v>0.6300610240565141</v>
      </c>
      <c r="AF52" s="17">
        <f t="shared" si="50"/>
        <v>0.3990146243343447</v>
      </c>
      <c r="AG52" s="18">
        <f t="shared" si="51"/>
        <v>0.56345701496910494</v>
      </c>
      <c r="AH52" s="11">
        <f t="shared" si="52"/>
        <v>0.62391377623188449</v>
      </c>
      <c r="AI52" s="17">
        <f t="shared" si="11"/>
        <v>0.54350321080270092</v>
      </c>
      <c r="AJ52" s="18">
        <f t="shared" si="12"/>
        <v>0.76749241283048053</v>
      </c>
      <c r="AK52" s="11">
        <f t="shared" si="13"/>
        <v>0.84984138416422317</v>
      </c>
      <c r="AL52" s="17">
        <f t="shared" si="14"/>
        <v>0.67935460719728324</v>
      </c>
      <c r="AM52" s="18">
        <f t="shared" si="15"/>
        <v>0.95933105137555763</v>
      </c>
      <c r="AN52" s="11">
        <f t="shared" si="16"/>
        <v>1.0622635676175702</v>
      </c>
      <c r="AO52" s="17">
        <f t="shared" si="17"/>
        <v>0.43324377551053139</v>
      </c>
      <c r="AP52" s="18">
        <f t="shared" si="18"/>
        <v>0.61179272541790197</v>
      </c>
      <c r="AQ52" s="11">
        <f t="shared" si="19"/>
        <v>0.67743572170737643</v>
      </c>
      <c r="AR52" s="17">
        <f t="shared" si="20"/>
        <v>0.47366289932679267</v>
      </c>
      <c r="AS52" s="18">
        <f t="shared" si="21"/>
        <v>0.6688694275341982</v>
      </c>
      <c r="AT52" s="11">
        <f t="shared" si="22"/>
        <v>0.74063653349280323</v>
      </c>
      <c r="AU52" s="17">
        <f t="shared" si="23"/>
        <v>0.63893548338102191</v>
      </c>
      <c r="AV52" s="18">
        <f t="shared" si="24"/>
        <v>0.9022543492592614</v>
      </c>
      <c r="AW52" s="11">
        <f t="shared" si="25"/>
        <v>0.99906275583214332</v>
      </c>
      <c r="AX52" s="29">
        <f t="shared" si="26"/>
        <v>0.45795748009410442</v>
      </c>
      <c r="AY52" s="18">
        <f t="shared" si="27"/>
        <v>0.69329634897613734</v>
      </c>
      <c r="AZ52" s="11">
        <f t="shared" si="28"/>
        <v>1.1689319076473603</v>
      </c>
      <c r="BA52" s="17">
        <f t="shared" si="29"/>
        <v>0.3775580086103853</v>
      </c>
      <c r="BB52" s="18">
        <f t="shared" si="30"/>
        <v>0.48722948824126028</v>
      </c>
      <c r="BC52" s="11">
        <f t="shared" si="31"/>
        <v>0.88831864337360633</v>
      </c>
      <c r="BD52" s="29">
        <f t="shared" si="32"/>
        <v>0.33575043309520186</v>
      </c>
      <c r="BE52" s="18">
        <f t="shared" si="33"/>
        <v>0.87485736978392503</v>
      </c>
      <c r="BF52" s="11">
        <f t="shared" si="34"/>
        <v>1.0193010473996482</v>
      </c>
      <c r="BG52" s="30">
        <f t="shared" si="35"/>
        <v>0.49976505560928791</v>
      </c>
      <c r="BH52" s="31">
        <f t="shared" si="36"/>
        <v>0.30566846743347265</v>
      </c>
      <c r="BI52" s="32">
        <f t="shared" si="37"/>
        <v>1.0379495036213182</v>
      </c>
      <c r="BJ52"/>
      <c r="BK52" s="10">
        <v>74</v>
      </c>
      <c r="BL52" s="28">
        <v>5.415737496017781E-3</v>
      </c>
      <c r="BM52" s="28">
        <v>-9.082652134423595E-4</v>
      </c>
      <c r="BN52" s="28">
        <v>5.3358704815288866E-4</v>
      </c>
    </row>
    <row r="53" spans="1:66" ht="15" thickBot="1" x14ac:dyDescent="0.35">
      <c r="A53" s="1" t="s">
        <v>57</v>
      </c>
      <c r="B53" s="1">
        <v>125</v>
      </c>
      <c r="C53" s="1">
        <v>129.4</v>
      </c>
      <c r="D53" s="1">
        <v>124.06</v>
      </c>
      <c r="E53" s="1">
        <v>124.43</v>
      </c>
      <c r="F53" s="1">
        <v>124.43</v>
      </c>
      <c r="G53" s="5">
        <v>15906000</v>
      </c>
      <c r="H53" s="11">
        <f t="shared" si="38"/>
        <v>4.5718127573745798E-2</v>
      </c>
      <c r="I53" s="10">
        <f t="shared" si="53"/>
        <v>5.8227424191457253E-2</v>
      </c>
      <c r="J53" s="21" t="s">
        <v>57</v>
      </c>
      <c r="K53" s="1">
        <v>35.99</v>
      </c>
      <c r="L53" s="1">
        <v>36.61</v>
      </c>
      <c r="M53" s="1">
        <v>35.32</v>
      </c>
      <c r="N53" s="1">
        <v>35.43</v>
      </c>
      <c r="O53" s="1">
        <v>35.43</v>
      </c>
      <c r="P53" s="5">
        <v>16524400</v>
      </c>
      <c r="Q53" s="11">
        <f t="shared" si="39"/>
        <v>3.2342657342657323E-2</v>
      </c>
      <c r="R53" s="24">
        <f t="shared" si="54"/>
        <v>3.7133286250952607E-2</v>
      </c>
      <c r="S53" s="10">
        <f t="shared" si="41"/>
        <v>3.9030392458201557E-2</v>
      </c>
      <c r="T53" s="24">
        <f t="shared" si="42"/>
        <v>4.0597605831570439E-2</v>
      </c>
      <c r="Y53" s="11">
        <v>51</v>
      </c>
      <c r="Z53" s="17">
        <f t="shared" si="44"/>
        <v>0.54494083756231038</v>
      </c>
      <c r="AA53" s="18">
        <f t="shared" si="45"/>
        <v>0.76952251607283828</v>
      </c>
      <c r="AB53" s="11">
        <f t="shared" si="46"/>
        <v>0.85208930964288532</v>
      </c>
      <c r="AC53" s="17">
        <f t="shared" si="47"/>
        <v>0.40695551548378228</v>
      </c>
      <c r="AD53" s="18">
        <f t="shared" si="48"/>
        <v>0.57467051580437145</v>
      </c>
      <c r="AE53" s="11">
        <f t="shared" si="49"/>
        <v>0.63633044239282333</v>
      </c>
      <c r="AF53" s="17">
        <f t="shared" si="50"/>
        <v>0.40298501689434035</v>
      </c>
      <c r="AG53" s="18">
        <f t="shared" si="51"/>
        <v>0.56906369052352312</v>
      </c>
      <c r="AH53" s="11">
        <f t="shared" si="52"/>
        <v>0.63012202641660497</v>
      </c>
      <c r="AI53" s="17">
        <f t="shared" si="11"/>
        <v>0.54891133615175236</v>
      </c>
      <c r="AJ53" s="18">
        <f t="shared" si="12"/>
        <v>0.77512934135368661</v>
      </c>
      <c r="AK53" s="11">
        <f t="shared" si="13"/>
        <v>0.85829772561910378</v>
      </c>
      <c r="AL53" s="17">
        <f t="shared" si="14"/>
        <v>0.6781744985745255</v>
      </c>
      <c r="AM53" s="18">
        <f t="shared" si="15"/>
        <v>0.95766459495675427</v>
      </c>
      <c r="AN53" s="11">
        <f t="shared" si="16"/>
        <v>1.0604183068619855</v>
      </c>
      <c r="AO53" s="17">
        <f t="shared" si="17"/>
        <v>0.43437470775472786</v>
      </c>
      <c r="AP53" s="18">
        <f t="shared" si="18"/>
        <v>0.61338973882940362</v>
      </c>
      <c r="AQ53" s="11">
        <f t="shared" si="19"/>
        <v>0.67920408848921088</v>
      </c>
      <c r="AR53" s="17">
        <f t="shared" si="20"/>
        <v>0.47355595771987663</v>
      </c>
      <c r="AS53" s="18">
        <f t="shared" si="21"/>
        <v>0.6687184130226137</v>
      </c>
      <c r="AT53" s="11">
        <f t="shared" si="22"/>
        <v>0.74046931570744345</v>
      </c>
      <c r="AU53" s="17">
        <f t="shared" si="23"/>
        <v>0.63899324860937656</v>
      </c>
      <c r="AV53" s="18">
        <f t="shared" si="24"/>
        <v>0.9023359207635443</v>
      </c>
      <c r="AW53" s="11">
        <f t="shared" si="25"/>
        <v>0.99915307964375299</v>
      </c>
      <c r="AX53" s="29">
        <f t="shared" si="26"/>
        <v>0.46251438317702603</v>
      </c>
      <c r="AY53" s="18">
        <f t="shared" si="27"/>
        <v>0.70019499002328978</v>
      </c>
      <c r="AZ53" s="11">
        <f t="shared" si="28"/>
        <v>1.1805633573893521</v>
      </c>
      <c r="BA53" s="17">
        <f t="shared" si="29"/>
        <v>0.38131489724787382</v>
      </c>
      <c r="BB53" s="18">
        <f t="shared" si="30"/>
        <v>0.49207766226082367</v>
      </c>
      <c r="BC53" s="11">
        <f t="shared" si="31"/>
        <v>0.89715785255908387</v>
      </c>
      <c r="BD53" s="29">
        <f t="shared" si="32"/>
        <v>0.33909131571021978</v>
      </c>
      <c r="BE53" s="18">
        <f t="shared" si="33"/>
        <v>0.88356263264952095</v>
      </c>
      <c r="BF53" s="11">
        <f t="shared" si="34"/>
        <v>1.0294435961890387</v>
      </c>
      <c r="BG53" s="30">
        <f t="shared" si="35"/>
        <v>0.50473796471468013</v>
      </c>
      <c r="BH53" s="31">
        <f t="shared" si="36"/>
        <v>0.30871001963459244</v>
      </c>
      <c r="BI53" s="32">
        <f t="shared" si="37"/>
        <v>1.0482776137593972</v>
      </c>
      <c r="BJ53"/>
      <c r="BK53" s="10">
        <v>73</v>
      </c>
      <c r="BL53" s="28">
        <v>6.2346382111383731E-3</v>
      </c>
      <c r="BM53" s="28">
        <v>-2.8121484814412585E-4</v>
      </c>
      <c r="BN53" s="28">
        <v>1.4527849601125211E-3</v>
      </c>
    </row>
    <row r="54" spans="1:66" ht="15" thickBot="1" x14ac:dyDescent="0.35">
      <c r="A54" s="1" t="s">
        <v>58</v>
      </c>
      <c r="B54" s="1">
        <v>125.61</v>
      </c>
      <c r="C54" s="1">
        <v>127.58</v>
      </c>
      <c r="D54" s="1">
        <v>124.51</v>
      </c>
      <c r="E54" s="1">
        <v>125.56</v>
      </c>
      <c r="F54" s="1">
        <v>125.56</v>
      </c>
      <c r="G54" s="5">
        <v>17993300</v>
      </c>
      <c r="H54" s="11">
        <f t="shared" si="38"/>
        <v>9.0814112352326243E-3</v>
      </c>
      <c r="I54" s="10">
        <f t="shared" si="53"/>
        <v>5.7553590536338781E-2</v>
      </c>
      <c r="J54" s="21" t="s">
        <v>58</v>
      </c>
      <c r="K54" s="1">
        <v>35.97</v>
      </c>
      <c r="L54" s="1">
        <v>36.28</v>
      </c>
      <c r="M54" s="1">
        <v>35.520000000000003</v>
      </c>
      <c r="N54" s="1">
        <v>36.24</v>
      </c>
      <c r="O54" s="1">
        <v>36.24</v>
      </c>
      <c r="P54" s="5">
        <v>17602400</v>
      </c>
      <c r="Q54" s="11">
        <f t="shared" si="39"/>
        <v>2.2861981371718947E-2</v>
      </c>
      <c r="R54" s="24">
        <f t="shared" si="54"/>
        <v>3.6863409228753488E-2</v>
      </c>
      <c r="S54" s="10">
        <f t="shared" si="41"/>
        <v>1.5971696303475787E-2</v>
      </c>
      <c r="T54" s="24">
        <f t="shared" si="42"/>
        <v>4.0188544016239607E-2</v>
      </c>
      <c r="Y54" s="11">
        <v>52</v>
      </c>
      <c r="Z54" s="17">
        <f t="shared" si="44"/>
        <v>0.55025745943829507</v>
      </c>
      <c r="AA54" s="18">
        <f t="shared" si="45"/>
        <v>0.77703023060074405</v>
      </c>
      <c r="AB54" s="11">
        <f t="shared" si="46"/>
        <v>0.86040257293987965</v>
      </c>
      <c r="AC54" s="17">
        <f t="shared" si="47"/>
        <v>0.41092590721630934</v>
      </c>
      <c r="AD54" s="18">
        <f t="shared" si="48"/>
        <v>0.58027719019030355</v>
      </c>
      <c r="AE54" s="11">
        <f t="shared" si="49"/>
        <v>0.64253869128368368</v>
      </c>
      <c r="AF54" s="17">
        <f t="shared" si="50"/>
        <v>0.40691667113794361</v>
      </c>
      <c r="AG54" s="18">
        <f t="shared" si="51"/>
        <v>0.57461566287964161</v>
      </c>
      <c r="AH54" s="11">
        <f t="shared" si="52"/>
        <v>0.63626970396114824</v>
      </c>
      <c r="AI54" s="17">
        <f t="shared" si="11"/>
        <v>0.55426669551666075</v>
      </c>
      <c r="AJ54" s="18">
        <f t="shared" si="12"/>
        <v>0.78269175791140599</v>
      </c>
      <c r="AK54" s="11">
        <f t="shared" si="13"/>
        <v>0.8666715602624151</v>
      </c>
      <c r="AL54" s="17">
        <f t="shared" si="14"/>
        <v>0.66445685657978415</v>
      </c>
      <c r="AM54" s="18">
        <f t="shared" si="15"/>
        <v>0.9382936217156953</v>
      </c>
      <c r="AN54" s="11">
        <f t="shared" si="16"/>
        <v>1.0389689030156626</v>
      </c>
      <c r="AO54" s="17">
        <f t="shared" si="17"/>
        <v>0.43043910790230516</v>
      </c>
      <c r="AP54" s="18">
        <f t="shared" si="18"/>
        <v>0.60783219479537642</v>
      </c>
      <c r="AQ54" s="11">
        <f t="shared" si="19"/>
        <v>0.6730502414472409</v>
      </c>
      <c r="AR54" s="17">
        <f t="shared" si="20"/>
        <v>0.46582442895122189</v>
      </c>
      <c r="AS54" s="18">
        <f t="shared" si="21"/>
        <v>0.65780055724627096</v>
      </c>
      <c r="AT54" s="11">
        <f t="shared" si="22"/>
        <v>0.7283800161782743</v>
      </c>
      <c r="AU54" s="17">
        <f t="shared" si="23"/>
        <v>0.62907153553086737</v>
      </c>
      <c r="AV54" s="18">
        <f t="shared" si="24"/>
        <v>0.88832525926480066</v>
      </c>
      <c r="AW54" s="11">
        <f t="shared" si="25"/>
        <v>0.98363912828462929</v>
      </c>
      <c r="AX54" s="29">
        <f t="shared" si="26"/>
        <v>0.4670268254791235</v>
      </c>
      <c r="AY54" s="18">
        <f t="shared" si="27"/>
        <v>0.70702632242639141</v>
      </c>
      <c r="AZ54" s="11">
        <f t="shared" si="28"/>
        <v>1.192081321431026</v>
      </c>
      <c r="BA54" s="17">
        <f t="shared" si="29"/>
        <v>0.38503513068351741</v>
      </c>
      <c r="BB54" s="18">
        <f t="shared" si="30"/>
        <v>0.49687853362800249</v>
      </c>
      <c r="BC54" s="11">
        <f t="shared" si="31"/>
        <v>0.90591081937005768</v>
      </c>
      <c r="BD54" s="29">
        <f t="shared" si="32"/>
        <v>0.34239960200993258</v>
      </c>
      <c r="BE54" s="18">
        <f t="shared" si="33"/>
        <v>0.89218296002773845</v>
      </c>
      <c r="BF54" s="11">
        <f t="shared" si="34"/>
        <v>1.039487186183274</v>
      </c>
      <c r="BG54" s="30">
        <f t="shared" si="35"/>
        <v>0.50966235415270833</v>
      </c>
      <c r="BH54" s="31">
        <f t="shared" si="36"/>
        <v>0.31172189602665545</v>
      </c>
      <c r="BI54" s="32">
        <f t="shared" si="37"/>
        <v>1.0585049546178098</v>
      </c>
      <c r="BJ54"/>
      <c r="BK54" s="10">
        <v>72</v>
      </c>
      <c r="BL54" s="28">
        <v>6.7324252387662396E-3</v>
      </c>
      <c r="BM54" s="28">
        <v>2.2492127755281176E-4</v>
      </c>
      <c r="BN54" s="28">
        <v>1.5635069830779655E-3</v>
      </c>
    </row>
    <row r="55" spans="1:66" ht="15" thickBot="1" x14ac:dyDescent="0.35">
      <c r="A55" s="1" t="s">
        <v>59</v>
      </c>
      <c r="B55" s="1">
        <v>123.77</v>
      </c>
      <c r="C55" s="1">
        <v>126.81</v>
      </c>
      <c r="D55" s="1">
        <v>123.38</v>
      </c>
      <c r="E55" s="1">
        <v>126.24</v>
      </c>
      <c r="F55" s="1">
        <v>126.24</v>
      </c>
      <c r="G55" s="5">
        <v>14634700</v>
      </c>
      <c r="H55" s="11">
        <f t="shared" si="38"/>
        <v>5.415737496017781E-3</v>
      </c>
      <c r="I55" s="10">
        <f t="shared" si="53"/>
        <v>5.5844598292122009E-2</v>
      </c>
      <c r="J55" s="21" t="s">
        <v>59</v>
      </c>
      <c r="K55" s="1">
        <v>36.229999999999997</v>
      </c>
      <c r="L55" s="1">
        <v>37</v>
      </c>
      <c r="M55" s="1">
        <v>36.06</v>
      </c>
      <c r="N55" s="1">
        <v>36.979999999999997</v>
      </c>
      <c r="O55" s="1">
        <v>36.979999999999997</v>
      </c>
      <c r="P55" s="5">
        <v>21350400</v>
      </c>
      <c r="Q55" s="11">
        <f t="shared" si="39"/>
        <v>2.0419426048564979E-2</v>
      </c>
      <c r="R55" s="24">
        <f t="shared" si="54"/>
        <v>3.6176463275215343E-2</v>
      </c>
      <c r="S55" s="10">
        <f t="shared" si="41"/>
        <v>1.2917581772291381E-2</v>
      </c>
      <c r="T55" s="24">
        <f t="shared" si="42"/>
        <v>3.9150439719052743E-2</v>
      </c>
      <c r="Y55" s="11">
        <v>53</v>
      </c>
      <c r="Z55" s="17">
        <f t="shared" si="44"/>
        <v>0.55552320103831998</v>
      </c>
      <c r="AA55" s="18">
        <f t="shared" si="45"/>
        <v>0.78446609601168837</v>
      </c>
      <c r="AB55" s="11">
        <f t="shared" si="46"/>
        <v>0.86863627798719134</v>
      </c>
      <c r="AC55" s="17">
        <f t="shared" si="47"/>
        <v>0.41485830214715819</v>
      </c>
      <c r="AD55" s="18">
        <f t="shared" si="48"/>
        <v>0.58583020848659306</v>
      </c>
      <c r="AE55" s="11">
        <f t="shared" si="49"/>
        <v>0.64868752699373833</v>
      </c>
      <c r="AF55" s="17">
        <f t="shared" si="50"/>
        <v>0.41081069929912839</v>
      </c>
      <c r="AG55" s="18">
        <f t="shared" si="51"/>
        <v>0.58011450264664799</v>
      </c>
      <c r="AH55" s="11">
        <f t="shared" si="52"/>
        <v>0.64235854799500081</v>
      </c>
      <c r="AI55" s="17">
        <f t="shared" si="11"/>
        <v>0.55957080388634972</v>
      </c>
      <c r="AJ55" s="18">
        <f t="shared" si="12"/>
        <v>0.79018180185163345</v>
      </c>
      <c r="AK55" s="11">
        <f t="shared" si="13"/>
        <v>0.87496525698592886</v>
      </c>
      <c r="AL55" s="17">
        <f t="shared" si="14"/>
        <v>0.65057488531459151</v>
      </c>
      <c r="AM55" s="18">
        <f t="shared" si="15"/>
        <v>0.91869059562605959</v>
      </c>
      <c r="AN55" s="11">
        <f t="shared" si="16"/>
        <v>1.0172625479464523</v>
      </c>
      <c r="AO55" s="17">
        <f t="shared" si="17"/>
        <v>0.42558218968448647</v>
      </c>
      <c r="AP55" s="18">
        <f t="shared" si="18"/>
        <v>0.60097363755445665</v>
      </c>
      <c r="AQ55" s="11">
        <f t="shared" si="19"/>
        <v>0.66545578750665157</v>
      </c>
      <c r="AR55" s="17">
        <f t="shared" si="20"/>
        <v>0.45767159047483003</v>
      </c>
      <c r="AS55" s="18">
        <f t="shared" si="21"/>
        <v>0.64628776109476005</v>
      </c>
      <c r="AT55" s="11">
        <f t="shared" si="22"/>
        <v>0.7156319414697343</v>
      </c>
      <c r="AU55" s="17">
        <f t="shared" si="23"/>
        <v>0.61848548452424779</v>
      </c>
      <c r="AV55" s="18">
        <f t="shared" si="24"/>
        <v>0.87337647208575631</v>
      </c>
      <c r="AW55" s="11">
        <f t="shared" si="25"/>
        <v>0.9670863939833696</v>
      </c>
      <c r="AX55" s="29">
        <f t="shared" si="26"/>
        <v>0.47149608353473155</v>
      </c>
      <c r="AY55" s="18">
        <f t="shared" si="27"/>
        <v>0.713792278715496</v>
      </c>
      <c r="AZ55" s="11">
        <f t="shared" si="28"/>
        <v>1.2034890581135596</v>
      </c>
      <c r="BA55" s="17">
        <f t="shared" si="29"/>
        <v>0.38871976134201119</v>
      </c>
      <c r="BB55" s="18">
        <f t="shared" si="30"/>
        <v>0.50163346047143909</v>
      </c>
      <c r="BC55" s="11">
        <f t="shared" si="31"/>
        <v>0.91458001995179827</v>
      </c>
      <c r="BD55" s="29">
        <f t="shared" si="32"/>
        <v>0.3456762278824399</v>
      </c>
      <c r="BE55" s="18">
        <f t="shared" si="33"/>
        <v>0.9007207905411988</v>
      </c>
      <c r="BF55" s="11">
        <f t="shared" si="34"/>
        <v>1.0494346586347436</v>
      </c>
      <c r="BG55" s="30">
        <f t="shared" si="35"/>
        <v>0.51453961699430284</v>
      </c>
      <c r="BH55" s="31">
        <f t="shared" si="36"/>
        <v>0.31470494864573617</v>
      </c>
      <c r="BI55" s="32">
        <f t="shared" si="37"/>
        <v>1.0686344194306143</v>
      </c>
      <c r="BJ55"/>
      <c r="BK55" s="10">
        <v>71</v>
      </c>
      <c r="BL55" s="28">
        <v>6.8584810973569181E-3</v>
      </c>
      <c r="BM55" s="28">
        <v>1.3930810308800156E-3</v>
      </c>
      <c r="BN55" s="28">
        <v>1.9707497724633719E-3</v>
      </c>
    </row>
    <row r="56" spans="1:66" ht="15" thickBot="1" x14ac:dyDescent="0.35">
      <c r="A56" s="1" t="s">
        <v>60</v>
      </c>
      <c r="B56" s="1">
        <v>120.56</v>
      </c>
      <c r="C56" s="1">
        <v>122.38</v>
      </c>
      <c r="D56" s="1">
        <v>119.37</v>
      </c>
      <c r="E56" s="1">
        <v>121.92</v>
      </c>
      <c r="F56" s="1">
        <v>121.92</v>
      </c>
      <c r="G56" s="5">
        <v>13154900</v>
      </c>
      <c r="H56" s="11">
        <f t="shared" si="38"/>
        <v>-3.4220532319391581E-2</v>
      </c>
      <c r="I56" s="10">
        <f t="shared" si="53"/>
        <v>5.415959584100969E-2</v>
      </c>
      <c r="J56" s="21" t="s">
        <v>60</v>
      </c>
      <c r="K56" s="1">
        <v>35.619999999999997</v>
      </c>
      <c r="L56" s="1">
        <v>36.61</v>
      </c>
      <c r="M56" s="1">
        <v>35.5</v>
      </c>
      <c r="N56" s="1">
        <v>35.69</v>
      </c>
      <c r="O56" s="1">
        <v>35.69</v>
      </c>
      <c r="P56" s="5">
        <v>15212600</v>
      </c>
      <c r="Q56" s="11">
        <f t="shared" si="39"/>
        <v>-3.4883720930232537E-2</v>
      </c>
      <c r="R56" s="24">
        <f t="shared" si="54"/>
        <v>3.54292179282297E-2</v>
      </c>
      <c r="S56" s="10">
        <f t="shared" si="41"/>
        <v>-3.4552126624812059E-2</v>
      </c>
      <c r="T56" s="24">
        <f t="shared" si="42"/>
        <v>3.8100622891464313E-2</v>
      </c>
      <c r="Y56" s="11">
        <v>54</v>
      </c>
      <c r="Z56" s="17">
        <f t="shared" si="44"/>
        <v>0.56073949576985971</v>
      </c>
      <c r="AA56" s="18">
        <f t="shared" si="45"/>
        <v>0.79183213645077166</v>
      </c>
      <c r="AB56" s="11">
        <f t="shared" si="46"/>
        <v>0.87679266611287165</v>
      </c>
      <c r="AC56" s="17">
        <f t="shared" si="47"/>
        <v>0.4187537707284541</v>
      </c>
      <c r="AD56" s="18">
        <f t="shared" si="48"/>
        <v>0.59133108230139286</v>
      </c>
      <c r="AE56" s="11">
        <f t="shared" si="49"/>
        <v>0.65477862332085557</v>
      </c>
      <c r="AF56" s="17">
        <f t="shared" si="50"/>
        <v>0.41466816138605633</v>
      </c>
      <c r="AG56" s="18">
        <f t="shared" si="51"/>
        <v>0.58556170668455232</v>
      </c>
      <c r="AH56" s="11">
        <f t="shared" si="52"/>
        <v>0.64839021598546998</v>
      </c>
      <c r="AI56" s="17">
        <f t="shared" si="11"/>
        <v>0.56482510511225748</v>
      </c>
      <c r="AJ56" s="18">
        <f t="shared" si="12"/>
        <v>0.79760151206761221</v>
      </c>
      <c r="AK56" s="11">
        <f t="shared" si="13"/>
        <v>0.88318107344825725</v>
      </c>
      <c r="AL56" s="17">
        <f t="shared" si="14"/>
        <v>0.64473959616997711</v>
      </c>
      <c r="AM56" s="18">
        <f t="shared" si="15"/>
        <v>0.91045046004608887</v>
      </c>
      <c r="AN56" s="11">
        <f t="shared" si="16"/>
        <v>1.0081382776476007</v>
      </c>
      <c r="AO56" s="17">
        <f t="shared" si="17"/>
        <v>0.42918438047072732</v>
      </c>
      <c r="AP56" s="18">
        <f t="shared" si="18"/>
        <v>0.60606036757381498</v>
      </c>
      <c r="AQ56" s="11">
        <f t="shared" si="19"/>
        <v>0.67108830400877373</v>
      </c>
      <c r="AR56" s="17">
        <f t="shared" si="20"/>
        <v>0.45640933759541774</v>
      </c>
      <c r="AS56" s="18">
        <f t="shared" si="21"/>
        <v>0.64450530702868092</v>
      </c>
      <c r="AT56" s="11">
        <f t="shared" si="22"/>
        <v>0.71365823696738051</v>
      </c>
      <c r="AU56" s="17">
        <f t="shared" si="23"/>
        <v>0.61751463904528681</v>
      </c>
      <c r="AV56" s="18">
        <f t="shared" si="24"/>
        <v>0.87200552059122305</v>
      </c>
      <c r="AW56" s="11">
        <f t="shared" si="25"/>
        <v>0.965568344688994</v>
      </c>
      <c r="AX56" s="29">
        <f t="shared" si="26"/>
        <v>0.47592337393752093</v>
      </c>
      <c r="AY56" s="18">
        <f t="shared" si="27"/>
        <v>0.72049470067720367</v>
      </c>
      <c r="AZ56" s="11">
        <f t="shared" si="28"/>
        <v>1.2147896727801832</v>
      </c>
      <c r="BA56" s="17">
        <f t="shared" si="29"/>
        <v>0.39236979223062896</v>
      </c>
      <c r="BB56" s="18">
        <f t="shared" si="30"/>
        <v>0.50634373714778746</v>
      </c>
      <c r="BC56" s="11">
        <f t="shared" si="31"/>
        <v>0.92316781418024663</v>
      </c>
      <c r="BD56" s="29">
        <f t="shared" si="32"/>
        <v>0.34892208527048679</v>
      </c>
      <c r="BE56" s="18">
        <f t="shared" si="33"/>
        <v>0.90917844830509875</v>
      </c>
      <c r="BF56" s="11">
        <f t="shared" si="34"/>
        <v>1.0592887213826179</v>
      </c>
      <c r="BG56" s="30">
        <f t="shared" si="35"/>
        <v>0.51937108089766304</v>
      </c>
      <c r="BH56" s="31">
        <f t="shared" si="36"/>
        <v>0.31765998951989249</v>
      </c>
      <c r="BI56" s="32">
        <f t="shared" si="37"/>
        <v>1.078668765577812</v>
      </c>
      <c r="BJ56"/>
      <c r="BK56" s="10">
        <v>70</v>
      </c>
      <c r="BL56" s="28">
        <v>7.1476866608711958E-3</v>
      </c>
      <c r="BM56" s="28">
        <v>1.6675931072818865E-3</v>
      </c>
      <c r="BN56" s="28">
        <v>2.1318307514735812E-3</v>
      </c>
    </row>
    <row r="57" spans="1:66" ht="15" thickBot="1" x14ac:dyDescent="0.35">
      <c r="A57" s="1" t="s">
        <v>61</v>
      </c>
      <c r="B57" s="1">
        <v>125.33</v>
      </c>
      <c r="C57" s="1">
        <v>126.72</v>
      </c>
      <c r="D57" s="1">
        <v>121.94</v>
      </c>
      <c r="E57" s="1">
        <v>122.25</v>
      </c>
      <c r="F57" s="1">
        <v>122.25</v>
      </c>
      <c r="G57" s="5">
        <v>13889900</v>
      </c>
      <c r="H57" s="11">
        <f t="shared" si="38"/>
        <v>2.7066929133858129E-3</v>
      </c>
      <c r="I57" s="10">
        <f t="shared" si="53"/>
        <v>5.3174512713283745E-2</v>
      </c>
      <c r="J57" s="21" t="s">
        <v>61</v>
      </c>
      <c r="K57" s="1">
        <v>37.42</v>
      </c>
      <c r="L57" s="1">
        <v>37.76</v>
      </c>
      <c r="M57" s="1">
        <v>35.659999999999997</v>
      </c>
      <c r="N57" s="1">
        <v>35.840000000000003</v>
      </c>
      <c r="O57" s="1">
        <v>35.840000000000003</v>
      </c>
      <c r="P57" s="5">
        <v>23516800</v>
      </c>
      <c r="Q57" s="11">
        <f t="shared" si="39"/>
        <v>4.2028579434016727E-3</v>
      </c>
      <c r="R57" s="24">
        <f t="shared" si="54"/>
        <v>3.5396725175952846E-2</v>
      </c>
      <c r="S57" s="10">
        <f t="shared" si="41"/>
        <v>3.4547754283937426E-3</v>
      </c>
      <c r="T57" s="24">
        <f t="shared" si="42"/>
        <v>3.7642087237388572E-2</v>
      </c>
      <c r="Y57" s="11">
        <v>55</v>
      </c>
      <c r="Z57" s="17">
        <f t="shared" si="44"/>
        <v>0.56590771097468817</v>
      </c>
      <c r="AA57" s="18">
        <f t="shared" si="45"/>
        <v>0.79913028277031739</v>
      </c>
      <c r="AB57" s="11">
        <f t="shared" si="46"/>
        <v>0.88487387534223982</v>
      </c>
      <c r="AC57" s="17">
        <f t="shared" si="47"/>
        <v>0.42261333407522123</v>
      </c>
      <c r="AD57" s="18">
        <f t="shared" si="48"/>
        <v>0.59678125357288825</v>
      </c>
      <c r="AE57" s="11">
        <f t="shared" si="49"/>
        <v>0.66081357691761877</v>
      </c>
      <c r="AF57" s="17">
        <f t="shared" si="50"/>
        <v>0.41849006855114973</v>
      </c>
      <c r="AG57" s="18">
        <f t="shared" si="51"/>
        <v>0.59095870286313879</v>
      </c>
      <c r="AH57" s="11">
        <f t="shared" si="52"/>
        <v>0.65436628900725236</v>
      </c>
      <c r="AI57" s="17">
        <f t="shared" si="11"/>
        <v>0.57003097649875967</v>
      </c>
      <c r="AJ57" s="18">
        <f t="shared" si="12"/>
        <v>0.80495283348006696</v>
      </c>
      <c r="AK57" s="11">
        <f t="shared" si="13"/>
        <v>0.89132116325260613</v>
      </c>
      <c r="AL57" s="17">
        <f t="shared" si="14"/>
        <v>0.63091179152315879</v>
      </c>
      <c r="AM57" s="18">
        <f t="shared" si="15"/>
        <v>0.8909239237872485</v>
      </c>
      <c r="AN57" s="11">
        <f t="shared" si="16"/>
        <v>0.98651661947257563</v>
      </c>
      <c r="AO57" s="17">
        <f t="shared" si="17"/>
        <v>0.42013379714401955</v>
      </c>
      <c r="AP57" s="18">
        <f t="shared" si="18"/>
        <v>0.59327984687610036</v>
      </c>
      <c r="AQ57" s="11">
        <f t="shared" si="19"/>
        <v>0.65693648280701245</v>
      </c>
      <c r="AR57" s="17">
        <f t="shared" si="20"/>
        <v>0.44667988236296979</v>
      </c>
      <c r="AS57" s="18">
        <f t="shared" si="21"/>
        <v>0.63076613691255734</v>
      </c>
      <c r="AT57" s="11">
        <f t="shared" si="22"/>
        <v>0.69844490696755279</v>
      </c>
      <c r="AU57" s="17">
        <f t="shared" si="23"/>
        <v>0.60436570630420849</v>
      </c>
      <c r="AV57" s="18">
        <f t="shared" si="24"/>
        <v>0.85343763375079151</v>
      </c>
      <c r="AW57" s="11">
        <f t="shared" si="25"/>
        <v>0.94500819531203517</v>
      </c>
      <c r="AX57" s="29">
        <f t="shared" si="26"/>
        <v>0.48030985720840275</v>
      </c>
      <c r="AY57" s="18">
        <f t="shared" si="27"/>
        <v>0.72713534521023393</v>
      </c>
      <c r="AZ57" s="11">
        <f t="shared" si="28"/>
        <v>1.2259861276489661</v>
      </c>
      <c r="BA57" s="17">
        <f t="shared" si="29"/>
        <v>0.39598618012807435</v>
      </c>
      <c r="BB57" s="18">
        <f t="shared" si="30"/>
        <v>0.51101059835684859</v>
      </c>
      <c r="BC57" s="11">
        <f t="shared" si="31"/>
        <v>0.93167645316474368</v>
      </c>
      <c r="BD57" s="29">
        <f t="shared" si="32"/>
        <v>0.3521380250072082</v>
      </c>
      <c r="BE57" s="18">
        <f t="shared" si="33"/>
        <v>0.91755815031624666</v>
      </c>
      <c r="BF57" s="11">
        <f t="shared" si="34"/>
        <v>1.069051957461854</v>
      </c>
      <c r="BG57" s="30">
        <f t="shared" si="35"/>
        <v>0.52415801232926884</v>
      </c>
      <c r="BH57" s="31">
        <f t="shared" si="36"/>
        <v>0.32058779325083586</v>
      </c>
      <c r="BI57" s="32">
        <f t="shared" si="37"/>
        <v>1.0886106233518558</v>
      </c>
      <c r="BJ57"/>
      <c r="BK57" s="10">
        <v>69</v>
      </c>
      <c r="BL57" s="28">
        <v>7.252363903424144E-3</v>
      </c>
      <c r="BM57" s="28">
        <v>1.8359853121174277E-3</v>
      </c>
      <c r="BN57" s="28">
        <v>2.4492339100673994E-3</v>
      </c>
    </row>
    <row r="58" spans="1:66" ht="15" thickBot="1" x14ac:dyDescent="0.35">
      <c r="A58" s="1" t="s">
        <v>62</v>
      </c>
      <c r="B58" s="1">
        <v>124.11</v>
      </c>
      <c r="C58" s="1">
        <v>128.34</v>
      </c>
      <c r="D58" s="1">
        <v>123.4</v>
      </c>
      <c r="E58" s="1">
        <v>123.98</v>
      </c>
      <c r="F58" s="1">
        <v>123.98</v>
      </c>
      <c r="G58" s="5">
        <v>16116600</v>
      </c>
      <c r="H58" s="11">
        <f t="shared" si="38"/>
        <v>1.4151329243353815E-2</v>
      </c>
      <c r="I58" s="10">
        <f t="shared" si="53"/>
        <v>5.1558865826830461E-2</v>
      </c>
      <c r="J58" s="21" t="s">
        <v>62</v>
      </c>
      <c r="K58" s="1">
        <v>36.56</v>
      </c>
      <c r="L58" s="1">
        <v>39.1</v>
      </c>
      <c r="M58" s="1">
        <v>36.22</v>
      </c>
      <c r="N58" s="1">
        <v>37.08</v>
      </c>
      <c r="O58" s="1">
        <v>37.08</v>
      </c>
      <c r="P58" s="5">
        <v>48150300</v>
      </c>
      <c r="Q58" s="11">
        <f t="shared" si="39"/>
        <v>3.4598214285714142E-2</v>
      </c>
      <c r="R58" s="24">
        <f t="shared" si="54"/>
        <v>3.4333836151594868E-2</v>
      </c>
      <c r="S58" s="10">
        <f t="shared" si="41"/>
        <v>2.4374771764533978E-2</v>
      </c>
      <c r="T58" s="24">
        <f t="shared" si="42"/>
        <v>3.6503213970207442E-2</v>
      </c>
      <c r="Y58" s="11">
        <v>56</v>
      </c>
      <c r="Z58" s="17">
        <f t="shared" si="44"/>
        <v>0.57102915211483385</v>
      </c>
      <c r="AA58" s="18">
        <f t="shared" si="45"/>
        <v>0.80636237844094727</v>
      </c>
      <c r="AB58" s="11">
        <f t="shared" si="46"/>
        <v>0.89288194694319478</v>
      </c>
      <c r="AC58" s="17">
        <f t="shared" si="47"/>
        <v>0.4264379670914053</v>
      </c>
      <c r="AD58" s="18">
        <f t="shared" si="48"/>
        <v>0.60218209898362085</v>
      </c>
      <c r="AE58" s="11">
        <f t="shared" si="49"/>
        <v>0.6667939121792883</v>
      </c>
      <c r="AF58" s="17">
        <f t="shared" si="50"/>
        <v>0.42227738618661503</v>
      </c>
      <c r="AG58" s="18">
        <f t="shared" si="51"/>
        <v>0.59630685443322007</v>
      </c>
      <c r="AH58" s="11">
        <f t="shared" si="52"/>
        <v>0.66028827658270717</v>
      </c>
      <c r="AI58" s="17">
        <f t="shared" si="11"/>
        <v>0.57518973301962417</v>
      </c>
      <c r="AJ58" s="18">
        <f t="shared" si="12"/>
        <v>0.81223762299134805</v>
      </c>
      <c r="AK58" s="11">
        <f t="shared" si="13"/>
        <v>0.89938758253977591</v>
      </c>
      <c r="AL58" s="17">
        <f t="shared" si="14"/>
        <v>0.61870965555155999</v>
      </c>
      <c r="AM58" s="18">
        <f t="shared" si="15"/>
        <v>0.87369302874856669</v>
      </c>
      <c r="AN58" s="11">
        <f t="shared" si="16"/>
        <v>0.96743691595334846</v>
      </c>
      <c r="AO58" s="17">
        <f t="shared" si="17"/>
        <v>0.42413256303390323</v>
      </c>
      <c r="AP58" s="18">
        <f t="shared" si="18"/>
        <v>0.59892658901151186</v>
      </c>
      <c r="AQ58" s="11">
        <f t="shared" si="19"/>
        <v>0.66318909856210329</v>
      </c>
      <c r="AR58" s="17">
        <f t="shared" si="20"/>
        <v>0.44271402855553416</v>
      </c>
      <c r="AS58" s="18">
        <f t="shared" si="21"/>
        <v>0.62516587062690587</v>
      </c>
      <c r="AT58" s="11">
        <f t="shared" si="22"/>
        <v>0.69224375374138081</v>
      </c>
      <c r="AU58" s="17">
        <f t="shared" si="23"/>
        <v>0.60012819002992912</v>
      </c>
      <c r="AV58" s="18">
        <f t="shared" si="24"/>
        <v>0.84745374713317267</v>
      </c>
      <c r="AW58" s="11">
        <f t="shared" si="25"/>
        <v>0.93838226077407105</v>
      </c>
      <c r="AX58" s="29">
        <f t="shared" si="26"/>
        <v>0.48465664134832515</v>
      </c>
      <c r="AY58" s="18">
        <f t="shared" si="27"/>
        <v>0.73371588970396362</v>
      </c>
      <c r="AZ58" s="11">
        <f t="shared" si="28"/>
        <v>1.2370812508812947</v>
      </c>
      <c r="BA58" s="17">
        <f t="shared" si="29"/>
        <v>0.39956983851354511</v>
      </c>
      <c r="BB58" s="18">
        <f t="shared" si="30"/>
        <v>0.51563522292145758</v>
      </c>
      <c r="BC58" s="11">
        <f t="shared" si="31"/>
        <v>0.94010808613953489</v>
      </c>
      <c r="BD58" s="29">
        <f t="shared" si="32"/>
        <v>0.35532485942085373</v>
      </c>
      <c r="BE58" s="18">
        <f t="shared" si="33"/>
        <v>0.92586201324013551</v>
      </c>
      <c r="BF58" s="11">
        <f t="shared" si="34"/>
        <v>1.0787268330108519</v>
      </c>
      <c r="BG58" s="30">
        <f t="shared" si="35"/>
        <v>0.52890162044101641</v>
      </c>
      <c r="BH58" s="31">
        <f t="shared" si="36"/>
        <v>0.32348909938528581</v>
      </c>
      <c r="BI58" s="32">
        <f t="shared" si="37"/>
        <v>1.0984625040099778</v>
      </c>
      <c r="BJ58"/>
      <c r="BK58" s="10">
        <v>68</v>
      </c>
      <c r="BL58" s="28">
        <v>7.5722273998135069E-3</v>
      </c>
      <c r="BM58" s="28">
        <v>1.877682403433484E-3</v>
      </c>
      <c r="BN58" s="28">
        <v>2.6218421770475456E-3</v>
      </c>
    </row>
    <row r="59" spans="1:66" ht="15" thickBot="1" x14ac:dyDescent="0.35">
      <c r="A59" s="1" t="s">
        <v>63</v>
      </c>
      <c r="B59" s="1">
        <v>123.09</v>
      </c>
      <c r="C59" s="1">
        <v>126.8</v>
      </c>
      <c r="D59" s="1">
        <v>121.94</v>
      </c>
      <c r="E59" s="1">
        <v>126.5</v>
      </c>
      <c r="F59" s="1">
        <v>126.5</v>
      </c>
      <c r="G59" s="5">
        <v>18253600</v>
      </c>
      <c r="H59" s="11">
        <f t="shared" si="38"/>
        <v>2.0325859009517631E-2</v>
      </c>
      <c r="I59" s="10">
        <f t="shared" si="53"/>
        <v>5.010821543209644E-2</v>
      </c>
      <c r="J59" s="21" t="s">
        <v>63</v>
      </c>
      <c r="K59" s="1">
        <v>36.5</v>
      </c>
      <c r="L59" s="1">
        <v>37.92</v>
      </c>
      <c r="M59" s="1">
        <v>36.14</v>
      </c>
      <c r="N59" s="1">
        <v>37.83</v>
      </c>
      <c r="O59" s="1">
        <v>37.83</v>
      </c>
      <c r="P59" s="5">
        <v>24473500</v>
      </c>
      <c r="Q59" s="11">
        <f t="shared" si="39"/>
        <v>2.0226537216828482E-2</v>
      </c>
      <c r="R59" s="24">
        <f t="shared" si="54"/>
        <v>3.4349756221800185E-2</v>
      </c>
      <c r="S59" s="10">
        <f t="shared" si="41"/>
        <v>2.0276198113173056E-2</v>
      </c>
      <c r="T59" s="24">
        <f t="shared" si="42"/>
        <v>3.5854636692061993E-2</v>
      </c>
      <c r="Y59" s="11">
        <v>57</v>
      </c>
      <c r="Z59" s="17">
        <f t="shared" si="44"/>
        <v>0.57610506662358107</v>
      </c>
      <c r="AA59" s="18">
        <f t="shared" si="45"/>
        <v>0.81353018498966301</v>
      </c>
      <c r="AB59" s="11">
        <f t="shared" si="46"/>
        <v>0.90081883144778141</v>
      </c>
      <c r="AC59" s="17">
        <f t="shared" si="47"/>
        <v>0.43022860134575708</v>
      </c>
      <c r="AD59" s="18">
        <f t="shared" si="48"/>
        <v>0.60753493402158432</v>
      </c>
      <c r="AE59" s="11">
        <f t="shared" si="49"/>
        <v>0.67272108574063838</v>
      </c>
      <c r="AF59" s="17">
        <f t="shared" si="50"/>
        <v>0.42603103677226756</v>
      </c>
      <c r="AG59" s="18">
        <f t="shared" si="51"/>
        <v>0.60160746404811116</v>
      </c>
      <c r="AH59" s="11">
        <f t="shared" si="52"/>
        <v>0.66615762113481836</v>
      </c>
      <c r="AI59" s="17">
        <f t="shared" si="11"/>
        <v>0.58030263119707071</v>
      </c>
      <c r="AJ59" s="18">
        <f t="shared" si="12"/>
        <v>0.81945765496313616</v>
      </c>
      <c r="AK59" s="11">
        <f t="shared" si="13"/>
        <v>0.90738229605360132</v>
      </c>
      <c r="AL59" s="17">
        <f t="shared" si="14"/>
        <v>0.60836327097744725</v>
      </c>
      <c r="AM59" s="18">
        <f t="shared" si="15"/>
        <v>0.85908267962269824</v>
      </c>
      <c r="AN59" s="11">
        <f t="shared" si="16"/>
        <v>0.95125893280109941</v>
      </c>
      <c r="AO59" s="17">
        <f t="shared" si="17"/>
        <v>0.41943284309684487</v>
      </c>
      <c r="AP59" s="18">
        <f t="shared" si="18"/>
        <v>0.59229001479736287</v>
      </c>
      <c r="AQ59" s="11">
        <f t="shared" si="19"/>
        <v>0.65584044556961207</v>
      </c>
      <c r="AR59" s="17">
        <f t="shared" si="20"/>
        <v>0.43623700279154992</v>
      </c>
      <c r="AS59" s="18">
        <f t="shared" si="21"/>
        <v>0.61601952515412817</v>
      </c>
      <c r="AT59" s="11">
        <f t="shared" si="22"/>
        <v>0.68211604072860543</v>
      </c>
      <c r="AU59" s="17">
        <f t="shared" si="23"/>
        <v>0.5915591112827423</v>
      </c>
      <c r="AV59" s="18">
        <f t="shared" si="24"/>
        <v>0.83535316926593295</v>
      </c>
      <c r="AW59" s="11">
        <f t="shared" si="25"/>
        <v>0.92498333764210605</v>
      </c>
      <c r="AX59" s="29">
        <f t="shared" si="26"/>
        <v>0.48896478510678243</v>
      </c>
      <c r="AY59" s="18">
        <f t="shared" si="27"/>
        <v>0.74023793698658258</v>
      </c>
      <c r="AZ59" s="11">
        <f t="shared" si="28"/>
        <v>1.2480777449247105</v>
      </c>
      <c r="BA59" s="17">
        <f t="shared" si="29"/>
        <v>0.4031216402614195</v>
      </c>
      <c r="BB59" s="18">
        <f t="shared" si="30"/>
        <v>0.52021873726491052</v>
      </c>
      <c r="BC59" s="11">
        <f t="shared" si="31"/>
        <v>0.94846476680382907</v>
      </c>
      <c r="BD59" s="29">
        <f t="shared" si="32"/>
        <v>0.35848336473108733</v>
      </c>
      <c r="BE59" s="18">
        <f t="shared" si="33"/>
        <v>0.93409205965492603</v>
      </c>
      <c r="BF59" s="11">
        <f t="shared" si="34"/>
        <v>1.0883157045463521</v>
      </c>
      <c r="BG59" s="30">
        <f t="shared" si="35"/>
        <v>0.5336030606371146</v>
      </c>
      <c r="BH59" s="31">
        <f t="shared" si="36"/>
        <v>0.32636461459656707</v>
      </c>
      <c r="BI59" s="32">
        <f t="shared" si="37"/>
        <v>1.1082268071821875</v>
      </c>
      <c r="BJ59"/>
      <c r="BK59" s="10">
        <v>67</v>
      </c>
      <c r="BL59" s="28">
        <v>8.2356667722521502E-3</v>
      </c>
      <c r="BM59" s="28">
        <v>2.0939972080038023E-3</v>
      </c>
      <c r="BN59" s="28">
        <v>2.6968685765450442E-3</v>
      </c>
    </row>
    <row r="60" spans="1:66" ht="15" thickBot="1" x14ac:dyDescent="0.35">
      <c r="A60" s="1" t="s">
        <v>64</v>
      </c>
      <c r="B60" s="1">
        <v>118.16</v>
      </c>
      <c r="C60" s="1">
        <v>122.24</v>
      </c>
      <c r="D60" s="1">
        <v>116.8</v>
      </c>
      <c r="E60" s="1">
        <v>121.9</v>
      </c>
      <c r="F60" s="1">
        <v>121.9</v>
      </c>
      <c r="G60" s="5">
        <v>22340500</v>
      </c>
      <c r="H60" s="11">
        <f t="shared" si="38"/>
        <v>-3.636363636363632E-2</v>
      </c>
      <c r="I60" s="10">
        <f t="shared" si="53"/>
        <v>4.8836171955124734E-2</v>
      </c>
      <c r="J60" s="21" t="s">
        <v>64</v>
      </c>
      <c r="K60" s="1">
        <v>35.520000000000003</v>
      </c>
      <c r="L60" s="1">
        <v>36.270000000000003</v>
      </c>
      <c r="M60" s="1">
        <v>35.15</v>
      </c>
      <c r="N60" s="1">
        <v>35.979999999999997</v>
      </c>
      <c r="O60" s="1">
        <v>35.979999999999997</v>
      </c>
      <c r="P60" s="5">
        <v>17194900</v>
      </c>
      <c r="Q60" s="11">
        <f t="shared" si="39"/>
        <v>-4.8902987047316986E-2</v>
      </c>
      <c r="R60" s="24">
        <f t="shared" si="54"/>
        <v>3.3669840745306462E-2</v>
      </c>
      <c r="S60" s="10">
        <f t="shared" si="41"/>
        <v>-4.2633311705476656E-2</v>
      </c>
      <c r="T60" s="24">
        <f t="shared" si="42"/>
        <v>3.50187894270595E-2</v>
      </c>
      <c r="Y60" s="11">
        <v>58</v>
      </c>
      <c r="Z60" s="17">
        <f t="shared" si="44"/>
        <v>0.5811366474537083</v>
      </c>
      <c r="AA60" s="18">
        <f t="shared" si="45"/>
        <v>0.82063538701038807</v>
      </c>
      <c r="AB60" s="11">
        <f t="shared" si="46"/>
        <v>0.90868639420034392</v>
      </c>
      <c r="AC60" s="17">
        <f t="shared" si="47"/>
        <v>0.43398612772161543</v>
      </c>
      <c r="AD60" s="18">
        <f t="shared" si="48"/>
        <v>0.61284101672203883</v>
      </c>
      <c r="AE60" s="11">
        <f t="shared" si="49"/>
        <v>0.67859649061925331</v>
      </c>
      <c r="AF60" s="17">
        <f t="shared" si="50"/>
        <v>0.4297519024994616</v>
      </c>
      <c r="AG60" s="18">
        <f t="shared" si="51"/>
        <v>0.60686177746893677</v>
      </c>
      <c r="AH60" s="11">
        <f t="shared" si="52"/>
        <v>0.6719757020900673</v>
      </c>
      <c r="AI60" s="17">
        <f t="shared" si="11"/>
        <v>0.58537087267586219</v>
      </c>
      <c r="AJ60" s="18">
        <f t="shared" si="12"/>
        <v>0.82661462626349003</v>
      </c>
      <c r="AK60" s="11">
        <f t="shared" si="13"/>
        <v>0.91530718272952993</v>
      </c>
      <c r="AL60" s="17">
        <f t="shared" si="14"/>
        <v>0.60541805193562626</v>
      </c>
      <c r="AM60" s="18">
        <f t="shared" si="15"/>
        <v>0.85492367333939967</v>
      </c>
      <c r="AN60" s="11">
        <f t="shared" si="16"/>
        <v>0.94665368120843396</v>
      </c>
      <c r="AO60" s="17">
        <f t="shared" si="17"/>
        <v>0.43695249780978673</v>
      </c>
      <c r="AP60" s="18">
        <f t="shared" si="18"/>
        <v>0.61702989084654736</v>
      </c>
      <c r="AQ60" s="11">
        <f t="shared" si="19"/>
        <v>0.68323481475712111</v>
      </c>
      <c r="AR60" s="17">
        <f t="shared" si="20"/>
        <v>0.44174156722464836</v>
      </c>
      <c r="AS60" s="18">
        <f t="shared" si="21"/>
        <v>0.62379263735359436</v>
      </c>
      <c r="AT60" s="11">
        <f t="shared" si="22"/>
        <v>0.69072317784217752</v>
      </c>
      <c r="AU60" s="17">
        <f t="shared" si="23"/>
        <v>0.60062898252076469</v>
      </c>
      <c r="AV60" s="18">
        <f t="shared" si="24"/>
        <v>0.84816092683235256</v>
      </c>
      <c r="AW60" s="11">
        <f t="shared" si="25"/>
        <v>0.93916531812337756</v>
      </c>
      <c r="AX60" s="29">
        <f t="shared" si="26"/>
        <v>0.49323530099335428</v>
      </c>
      <c r="AY60" s="18">
        <f t="shared" si="27"/>
        <v>0.74670301988422727</v>
      </c>
      <c r="AZ60" s="11">
        <f t="shared" si="28"/>
        <v>1.258978194199833</v>
      </c>
      <c r="BA60" s="17">
        <f t="shared" si="29"/>
        <v>0.40664242012408658</v>
      </c>
      <c r="BB60" s="18">
        <f t="shared" si="30"/>
        <v>0.52476221861499794</v>
      </c>
      <c r="BC60" s="11">
        <f t="shared" si="31"/>
        <v>0.95674845916340223</v>
      </c>
      <c r="BD60" s="29">
        <f t="shared" si="32"/>
        <v>0.36161428325688977</v>
      </c>
      <c r="BE60" s="18">
        <f t="shared" si="33"/>
        <v>0.94225022380453005</v>
      </c>
      <c r="BF60" s="11">
        <f t="shared" si="34"/>
        <v>1.0978208256663851</v>
      </c>
      <c r="BG60" s="30">
        <f t="shared" si="35"/>
        <v>0.53826343786055109</v>
      </c>
      <c r="BH60" s="31">
        <f t="shared" si="36"/>
        <v>0.32921501469469527</v>
      </c>
      <c r="BI60" s="32">
        <f t="shared" si="37"/>
        <v>1.1179058276968501</v>
      </c>
      <c r="BJ60"/>
      <c r="BK60" s="10">
        <v>66</v>
      </c>
      <c r="BL60" s="28">
        <v>8.7990776139329884E-3</v>
      </c>
      <c r="BM60" s="28">
        <v>2.9949086552860564E-3</v>
      </c>
      <c r="BN60" s="28">
        <v>3.4547754283937426E-3</v>
      </c>
    </row>
    <row r="61" spans="1:66" ht="15" thickBot="1" x14ac:dyDescent="0.35">
      <c r="A61" s="1" t="s">
        <v>65</v>
      </c>
      <c r="B61" s="1">
        <v>116.1</v>
      </c>
      <c r="C61" s="1">
        <v>116.55</v>
      </c>
      <c r="D61" s="1">
        <v>113.6</v>
      </c>
      <c r="E61" s="1">
        <v>114.82</v>
      </c>
      <c r="F61" s="1">
        <v>114.82</v>
      </c>
      <c r="G61" s="5">
        <v>28589200</v>
      </c>
      <c r="H61" s="11">
        <f t="shared" si="38"/>
        <v>-5.8080393765381558E-2</v>
      </c>
      <c r="I61" s="10">
        <f t="shared" si="53"/>
        <v>4.8178960477908692E-2</v>
      </c>
      <c r="J61" s="21" t="s">
        <v>65</v>
      </c>
      <c r="K61" s="1">
        <v>36.72</v>
      </c>
      <c r="L61" s="1">
        <v>37.33</v>
      </c>
      <c r="M61" s="1">
        <v>35.9</v>
      </c>
      <c r="N61" s="1">
        <v>36.04</v>
      </c>
      <c r="O61" s="1">
        <v>36.04</v>
      </c>
      <c r="P61" s="5">
        <v>22770500</v>
      </c>
      <c r="Q61" s="11">
        <f t="shared" si="39"/>
        <v>1.6675931072818865E-3</v>
      </c>
      <c r="R61" s="24">
        <f t="shared" si="54"/>
        <v>3.4772529585787172E-2</v>
      </c>
      <c r="S61" s="10">
        <f t="shared" si="41"/>
        <v>-2.8206400329049836E-2</v>
      </c>
      <c r="T61" s="24">
        <f t="shared" si="42"/>
        <v>3.515364208371631E-2</v>
      </c>
      <c r="Y61" s="11">
        <v>59</v>
      </c>
      <c r="Z61" s="17">
        <f t="shared" si="44"/>
        <v>0.58612503635155377</v>
      </c>
      <c r="AA61" s="18">
        <f t="shared" si="45"/>
        <v>0.82767959678734571</v>
      </c>
      <c r="AB61" s="11">
        <f t="shared" si="46"/>
        <v>0.91648642047697504</v>
      </c>
      <c r="AC61" s="17">
        <f t="shared" si="47"/>
        <v>0.4377113988619421</v>
      </c>
      <c r="AD61" s="18">
        <f t="shared" si="48"/>
        <v>0.61810155112019716</v>
      </c>
      <c r="AE61" s="11">
        <f t="shared" si="49"/>
        <v>0.68442146003867321</v>
      </c>
      <c r="AF61" s="17">
        <f t="shared" si="50"/>
        <v>0.43344082769227016</v>
      </c>
      <c r="AG61" s="18">
        <f t="shared" si="51"/>
        <v>0.61207098698363005</v>
      </c>
      <c r="AH61" s="11">
        <f t="shared" si="52"/>
        <v>0.67774383966427709</v>
      </c>
      <c r="AI61" s="17">
        <f t="shared" si="11"/>
        <v>0.59039560752122577</v>
      </c>
      <c r="AJ61" s="18">
        <f t="shared" si="12"/>
        <v>0.83371016092391281</v>
      </c>
      <c r="AK61" s="11">
        <f t="shared" si="13"/>
        <v>0.92316404085137116</v>
      </c>
      <c r="AL61" s="17">
        <f t="shared" si="14"/>
        <v>0.61886224746454088</v>
      </c>
      <c r="AM61" s="18">
        <f t="shared" si="15"/>
        <v>0.87390850702568512</v>
      </c>
      <c r="AN61" s="11">
        <f t="shared" si="16"/>
        <v>0.96767551421728226</v>
      </c>
      <c r="AO61" s="17">
        <f t="shared" si="17"/>
        <v>0.42730899738496131</v>
      </c>
      <c r="AP61" s="18">
        <f t="shared" si="18"/>
        <v>0.60341209933755147</v>
      </c>
      <c r="AQ61" s="11">
        <f t="shared" si="19"/>
        <v>0.66815588682012139</v>
      </c>
      <c r="AR61" s="17">
        <f t="shared" si="20"/>
        <v>0.44401253887379649</v>
      </c>
      <c r="AS61" s="18">
        <f t="shared" si="21"/>
        <v>0.62699952459148234</v>
      </c>
      <c r="AT61" s="11">
        <f t="shared" si="22"/>
        <v>0.69427415169357276</v>
      </c>
      <c r="AU61" s="17">
        <f t="shared" si="23"/>
        <v>0.60215870597570564</v>
      </c>
      <c r="AV61" s="18">
        <f t="shared" si="24"/>
        <v>0.85032108177175436</v>
      </c>
      <c r="AW61" s="11">
        <f t="shared" si="25"/>
        <v>0.941557249343831</v>
      </c>
      <c r="AX61" s="29">
        <f t="shared" si="26"/>
        <v>0.49746915805654479</v>
      </c>
      <c r="AY61" s="18">
        <f t="shared" si="27"/>
        <v>0.75311260542783198</v>
      </c>
      <c r="AZ61" s="11">
        <f t="shared" si="28"/>
        <v>1.2697850721933197</v>
      </c>
      <c r="BA61" s="17">
        <f t="shared" si="29"/>
        <v>0.41013297702292961</v>
      </c>
      <c r="BB61" s="18">
        <f t="shared" si="30"/>
        <v>0.52926669796046266</v>
      </c>
      <c r="BC61" s="11">
        <f t="shared" si="31"/>
        <v>0.96496104292082518</v>
      </c>
      <c r="BD61" s="29">
        <f t="shared" si="32"/>
        <v>0.36471832545385818</v>
      </c>
      <c r="BE61" s="18">
        <f t="shared" si="33"/>
        <v>0.95033835690715529</v>
      </c>
      <c r="BF61" s="11">
        <f t="shared" si="34"/>
        <v>1.1072443532352845</v>
      </c>
      <c r="BG61" s="30">
        <f t="shared" si="35"/>
        <v>0.54288380962561622</v>
      </c>
      <c r="BH61" s="31">
        <f t="shared" si="36"/>
        <v>0.33204094648113935</v>
      </c>
      <c r="BI61" s="32">
        <f t="shared" si="37"/>
        <v>1.1275017618788603</v>
      </c>
      <c r="BJ61"/>
      <c r="BK61" s="10">
        <v>65</v>
      </c>
      <c r="BL61" s="28">
        <v>9.0814112352326243E-3</v>
      </c>
      <c r="BM61" s="28">
        <v>3.6062791684344868E-3</v>
      </c>
      <c r="BN61" s="28">
        <v>3.8162307027465479E-3</v>
      </c>
    </row>
    <row r="62" spans="1:66" ht="15" thickBot="1" x14ac:dyDescent="0.35">
      <c r="A62" s="1" t="s">
        <v>66</v>
      </c>
      <c r="B62" s="1">
        <v>121.27</v>
      </c>
      <c r="C62" s="1">
        <v>123.94</v>
      </c>
      <c r="D62" s="1">
        <v>119.66</v>
      </c>
      <c r="E62" s="1">
        <v>122.22</v>
      </c>
      <c r="F62" s="1">
        <v>122.22</v>
      </c>
      <c r="G62" s="5">
        <v>13538200</v>
      </c>
      <c r="H62" s="11">
        <f t="shared" si="38"/>
        <v>6.4448702316669618E-2</v>
      </c>
      <c r="I62" s="10">
        <f t="shared" si="53"/>
        <v>4.8829698208820431E-2</v>
      </c>
      <c r="J62" s="21" t="s">
        <v>66</v>
      </c>
      <c r="K62" s="1">
        <v>35.659999999999997</v>
      </c>
      <c r="L62" s="1">
        <v>37.44</v>
      </c>
      <c r="M62" s="1">
        <v>34.76</v>
      </c>
      <c r="N62" s="1">
        <v>36.94</v>
      </c>
      <c r="O62" s="1">
        <v>36.94</v>
      </c>
      <c r="P62" s="5">
        <v>23579600</v>
      </c>
      <c r="Q62" s="11">
        <f t="shared" si="39"/>
        <v>2.4972253052164224E-2</v>
      </c>
      <c r="R62" s="24">
        <f t="shared" si="54"/>
        <v>3.3715692740518687E-2</v>
      </c>
      <c r="S62" s="10">
        <f t="shared" si="41"/>
        <v>4.4710477684416924E-2</v>
      </c>
      <c r="T62" s="24">
        <f t="shared" si="42"/>
        <v>3.5033641756248665E-2</v>
      </c>
      <c r="Y62" s="11">
        <v>60</v>
      </c>
      <c r="Z62" s="17">
        <f t="shared" si="44"/>
        <v>0.59107132688236963</v>
      </c>
      <c r="AA62" s="18">
        <f t="shared" si="45"/>
        <v>0.8346643585672251</v>
      </c>
      <c r="AB62" s="11">
        <f t="shared" si="46"/>
        <v>0.92422062021606899</v>
      </c>
      <c r="AC62" s="17">
        <f t="shared" si="47"/>
        <v>0.44140523142862059</v>
      </c>
      <c r="AD62" s="18">
        <f t="shared" si="48"/>
        <v>0.62331769044162799</v>
      </c>
      <c r="AE62" s="11">
        <f t="shared" si="49"/>
        <v>0.69019727096111594</v>
      </c>
      <c r="AF62" s="17">
        <f t="shared" si="50"/>
        <v>0.43709862104474073</v>
      </c>
      <c r="AG62" s="18">
        <f t="shared" si="51"/>
        <v>0.61723623456620968</v>
      </c>
      <c r="AH62" s="11">
        <f t="shared" si="52"/>
        <v>0.68346329836086739</v>
      </c>
      <c r="AI62" s="17">
        <f t="shared" si="11"/>
        <v>0.59537793726624955</v>
      </c>
      <c r="AJ62" s="18">
        <f t="shared" si="12"/>
        <v>0.8407458144426434</v>
      </c>
      <c r="AK62" s="11">
        <f t="shared" si="13"/>
        <v>0.93095459281631754</v>
      </c>
      <c r="AL62" s="17">
        <f t="shared" si="14"/>
        <v>0.63782655447533365</v>
      </c>
      <c r="AM62" s="18">
        <f t="shared" si="15"/>
        <v>0.9006884072288045</v>
      </c>
      <c r="AN62" s="11">
        <f t="shared" si="16"/>
        <v>0.99732879427052179</v>
      </c>
      <c r="AO62" s="17">
        <f t="shared" si="17"/>
        <v>0.42503946184820596</v>
      </c>
      <c r="AP62" s="18">
        <f t="shared" si="18"/>
        <v>0.60020724006443638</v>
      </c>
      <c r="AQ62" s="11">
        <f t="shared" si="19"/>
        <v>0.66460715852628571</v>
      </c>
      <c r="AR62" s="17">
        <f t="shared" si="20"/>
        <v>0.45169108313421408</v>
      </c>
      <c r="AS62" s="18">
        <f t="shared" si="21"/>
        <v>0.63784255981982962</v>
      </c>
      <c r="AT62" s="11">
        <f t="shared" si="22"/>
        <v>0.70628060271895299</v>
      </c>
      <c r="AU62" s="17">
        <f t="shared" si="23"/>
        <v>0.61117493318932548</v>
      </c>
      <c r="AV62" s="18">
        <f t="shared" si="24"/>
        <v>0.86305308747341125</v>
      </c>
      <c r="AW62" s="11">
        <f t="shared" si="25"/>
        <v>0.9556553500778544</v>
      </c>
      <c r="AX62" s="29">
        <f t="shared" si="26"/>
        <v>0.50166728445152808</v>
      </c>
      <c r="AY62" s="18">
        <f t="shared" si="27"/>
        <v>0.7594680987404081</v>
      </c>
      <c r="AZ62" s="11">
        <f t="shared" si="28"/>
        <v>1.2805007480120099</v>
      </c>
      <c r="BA62" s="17">
        <f t="shared" si="29"/>
        <v>0.41359407616527549</v>
      </c>
      <c r="BB62" s="18">
        <f t="shared" si="30"/>
        <v>0.53373316278287275</v>
      </c>
      <c r="BC62" s="11">
        <f t="shared" si="31"/>
        <v>0.97310431845622247</v>
      </c>
      <c r="BD62" s="29">
        <f t="shared" si="32"/>
        <v>0.36779617179674223</v>
      </c>
      <c r="BE62" s="18">
        <f t="shared" si="33"/>
        <v>0.95835823206058846</v>
      </c>
      <c r="BF62" s="11">
        <f t="shared" si="34"/>
        <v>1.1165883530988598</v>
      </c>
      <c r="BG62" s="30">
        <f t="shared" si="35"/>
        <v>0.54746518882006145</v>
      </c>
      <c r="BH62" s="31">
        <f t="shared" si="36"/>
        <v>0.3348430294626924</v>
      </c>
      <c r="BI62" s="32">
        <f t="shared" si="37"/>
        <v>1.1370167133693723</v>
      </c>
      <c r="BJ62"/>
      <c r="BK62" s="10">
        <v>64</v>
      </c>
      <c r="BL62" s="28">
        <v>9.1717620900501114E-3</v>
      </c>
      <c r="BM62" s="28">
        <v>3.9859320046893715E-3</v>
      </c>
      <c r="BN62" s="28">
        <v>4.0011627236561402E-3</v>
      </c>
    </row>
    <row r="63" spans="1:66" ht="15" thickBot="1" x14ac:dyDescent="0.35">
      <c r="A63" s="1" t="s">
        <v>67</v>
      </c>
      <c r="B63" s="1">
        <v>121.55</v>
      </c>
      <c r="C63" s="1">
        <v>125.27</v>
      </c>
      <c r="D63" s="1">
        <v>120.73</v>
      </c>
      <c r="E63" s="1">
        <v>123.47</v>
      </c>
      <c r="F63" s="1">
        <v>123.47</v>
      </c>
      <c r="G63" s="5">
        <v>16651500</v>
      </c>
      <c r="H63" s="11">
        <f t="shared" si="38"/>
        <v>1.0227458681066929E-2</v>
      </c>
      <c r="I63" s="10">
        <f t="shared" si="53"/>
        <v>4.9904881277814644E-2</v>
      </c>
      <c r="J63" s="21" t="s">
        <v>67</v>
      </c>
      <c r="K63" s="1">
        <v>33.840000000000003</v>
      </c>
      <c r="L63" s="1">
        <v>35.18</v>
      </c>
      <c r="M63" s="1">
        <v>33.840000000000003</v>
      </c>
      <c r="N63" s="1">
        <v>34.479999999999997</v>
      </c>
      <c r="O63" s="1">
        <v>34.479999999999997</v>
      </c>
      <c r="P63" s="5">
        <v>32803400</v>
      </c>
      <c r="Q63" s="11">
        <f t="shared" si="39"/>
        <v>-6.6594477531131596E-2</v>
      </c>
      <c r="R63" s="24">
        <f t="shared" si="54"/>
        <v>3.3255974893314437E-2</v>
      </c>
      <c r="S63" s="10">
        <f t="shared" si="41"/>
        <v>-2.8183509425032335E-2</v>
      </c>
      <c r="T63" s="24">
        <f t="shared" si="42"/>
        <v>3.5341253386044463E-2</v>
      </c>
      <c r="Y63" s="11">
        <v>61</v>
      </c>
      <c r="Z63" s="17">
        <f t="shared" si="44"/>
        <v>0.59597656722966863</v>
      </c>
      <c r="AA63" s="18">
        <f t="shared" si="45"/>
        <v>0.84159115251219874</v>
      </c>
      <c r="AB63" s="11">
        <f t="shared" si="46"/>
        <v>0.93189063239548187</v>
      </c>
      <c r="AC63" s="17">
        <f t="shared" si="47"/>
        <v>0.44506840819297649</v>
      </c>
      <c r="AD63" s="18">
        <f t="shared" si="48"/>
        <v>0.62849054005432448</v>
      </c>
      <c r="AE63" s="11">
        <f t="shared" si="49"/>
        <v>0.69592514735629063</v>
      </c>
      <c r="AF63" s="17">
        <f t="shared" si="50"/>
        <v>0.44072605769101897</v>
      </c>
      <c r="AG63" s="18">
        <f t="shared" si="51"/>
        <v>0.62235861480004495</v>
      </c>
      <c r="AH63" s="11">
        <f t="shared" si="52"/>
        <v>0.6891352902077752</v>
      </c>
      <c r="AI63" s="17">
        <f t="shared" si="11"/>
        <v>0.60031891773162616</v>
      </c>
      <c r="AJ63" s="18">
        <f t="shared" si="12"/>
        <v>0.84772307776647826</v>
      </c>
      <c r="AK63" s="11">
        <f t="shared" si="13"/>
        <v>0.9386804895439973</v>
      </c>
      <c r="AL63" s="17">
        <f t="shared" si="14"/>
        <v>0.62436302478029293</v>
      </c>
      <c r="AM63" s="18">
        <f t="shared" si="15"/>
        <v>0.8816762713564138</v>
      </c>
      <c r="AN63" s="11">
        <f t="shared" si="16"/>
        <v>0.97627672965645818</v>
      </c>
      <c r="AO63" s="17">
        <f t="shared" si="17"/>
        <v>0.46566027483252603</v>
      </c>
      <c r="AP63" s="18">
        <f t="shared" si="18"/>
        <v>0.6575687517332035</v>
      </c>
      <c r="AQ63" s="11">
        <f t="shared" si="19"/>
        <v>0.72812333882904079</v>
      </c>
      <c r="AR63" s="17">
        <f t="shared" si="20"/>
        <v>0.46147825158349176</v>
      </c>
      <c r="AS63" s="18">
        <f t="shared" si="21"/>
        <v>0.65166322799365817</v>
      </c>
      <c r="AT63" s="11">
        <f t="shared" si="22"/>
        <v>0.72158417520327811</v>
      </c>
      <c r="AU63" s="17">
        <f t="shared" si="23"/>
        <v>0.6285450480293272</v>
      </c>
      <c r="AV63" s="18">
        <f t="shared" si="24"/>
        <v>0.88758179509595914</v>
      </c>
      <c r="AW63" s="11">
        <f t="shared" si="25"/>
        <v>0.98281589328222085</v>
      </c>
      <c r="AX63" s="29">
        <f t="shared" si="26"/>
        <v>0.50583056981607311</v>
      </c>
      <c r="AY63" s="18">
        <f t="shared" si="27"/>
        <v>0.76577084663392814</v>
      </c>
      <c r="AZ63" s="11">
        <f t="shared" si="28"/>
        <v>1.2911274924474492</v>
      </c>
      <c r="BA63" s="17">
        <f t="shared" si="29"/>
        <v>0.41702645100320013</v>
      </c>
      <c r="BB63" s="18">
        <f t="shared" si="30"/>
        <v>0.5381625595844115</v>
      </c>
      <c r="BC63" s="11">
        <f t="shared" si="31"/>
        <v>0.98118001143595035</v>
      </c>
      <c r="BD63" s="29">
        <f t="shared" si="32"/>
        <v>0.37084847452134817</v>
      </c>
      <c r="BE63" s="18">
        <f t="shared" si="33"/>
        <v>0.96631154878103442</v>
      </c>
      <c r="BF63" s="11">
        <f t="shared" si="34"/>
        <v>1.1258548053726218</v>
      </c>
      <c r="BG63" s="30">
        <f t="shared" si="35"/>
        <v>0.55200854629792506</v>
      </c>
      <c r="BH63" s="31">
        <f t="shared" si="36"/>
        <v>0.33762185743730522</v>
      </c>
      <c r="BI63" s="32">
        <f t="shared" si="37"/>
        <v>1.1464526985107777</v>
      </c>
      <c r="BJ63"/>
      <c r="BK63" s="10">
        <v>63</v>
      </c>
      <c r="BL63" s="28">
        <v>9.4423371802114572E-3</v>
      </c>
      <c r="BM63" s="28">
        <v>4.1322314049587368E-3</v>
      </c>
      <c r="BN63" s="28">
        <v>5.2792921030916191E-3</v>
      </c>
    </row>
    <row r="64" spans="1:66" ht="15" thickBot="1" x14ac:dyDescent="0.35">
      <c r="A64" s="1" t="s">
        <v>68</v>
      </c>
      <c r="B64" s="1">
        <v>127.63</v>
      </c>
      <c r="C64" s="1">
        <v>127.63</v>
      </c>
      <c r="D64" s="1">
        <v>121.17</v>
      </c>
      <c r="E64" s="1">
        <v>122.88</v>
      </c>
      <c r="F64" s="1">
        <v>122.88</v>
      </c>
      <c r="G64" s="5">
        <v>14050100</v>
      </c>
      <c r="H64" s="11">
        <f t="shared" si="38"/>
        <v>-4.7784887017089444E-3</v>
      </c>
      <c r="I64" s="10">
        <f t="shared" si="53"/>
        <v>4.8449390083838868E-2</v>
      </c>
      <c r="J64" s="21" t="s">
        <v>68</v>
      </c>
      <c r="K64" s="1">
        <v>38.29</v>
      </c>
      <c r="L64" s="1">
        <v>38.29</v>
      </c>
      <c r="M64" s="1">
        <v>36.25</v>
      </c>
      <c r="N64" s="1">
        <v>36.51</v>
      </c>
      <c r="O64" s="1">
        <v>36.51</v>
      </c>
      <c r="P64" s="5">
        <v>18993000</v>
      </c>
      <c r="Q64" s="11">
        <f t="shared" si="39"/>
        <v>5.8874709976798181E-2</v>
      </c>
      <c r="R64" s="24">
        <f t="shared" si="54"/>
        <v>3.6134356786819082E-2</v>
      </c>
      <c r="S64" s="10">
        <f t="shared" si="41"/>
        <v>2.7048110637544618E-2</v>
      </c>
      <c r="T64" s="24">
        <f t="shared" si="42"/>
        <v>3.5809839690689883E-2</v>
      </c>
      <c r="Y64" s="11">
        <v>62</v>
      </c>
      <c r="Z64" s="17">
        <f t="shared" si="44"/>
        <v>0.60084176278886825</v>
      </c>
      <c r="AA64" s="18">
        <f t="shared" si="45"/>
        <v>0.84846139836246248</v>
      </c>
      <c r="AB64" s="11">
        <f t="shared" si="46"/>
        <v>0.93949802908804858</v>
      </c>
      <c r="AC64" s="17">
        <f t="shared" si="47"/>
        <v>0.44870167997268057</v>
      </c>
      <c r="AD64" s="18">
        <f t="shared" si="48"/>
        <v>0.63362116020384596</v>
      </c>
      <c r="AE64" s="11">
        <f t="shared" si="49"/>
        <v>0.70160626323000974</v>
      </c>
      <c r="AF64" s="17">
        <f t="shared" si="50"/>
        <v>0.44432388112335464</v>
      </c>
      <c r="AG64" s="18">
        <f t="shared" si="51"/>
        <v>0.62743917758631296</v>
      </c>
      <c r="AH64" s="11">
        <f t="shared" si="52"/>
        <v>0.69476097775651824</v>
      </c>
      <c r="AI64" s="17">
        <f t="shared" si="11"/>
        <v>0.60521956163819424</v>
      </c>
      <c r="AJ64" s="18">
        <f t="shared" si="12"/>
        <v>0.85464338097999548</v>
      </c>
      <c r="AK64" s="11">
        <f t="shared" si="13"/>
        <v>0.94634331456154008</v>
      </c>
      <c r="AL64" s="17">
        <f t="shared" si="14"/>
        <v>0.61047350049738702</v>
      </c>
      <c r="AM64" s="18">
        <f t="shared" si="15"/>
        <v>0.86206257949024967</v>
      </c>
      <c r="AN64" s="11">
        <f t="shared" si="16"/>
        <v>0.95455856441409626</v>
      </c>
      <c r="AO64" s="17">
        <f t="shared" si="17"/>
        <v>0.49221492824677154</v>
      </c>
      <c r="AP64" s="18">
        <f t="shared" si="18"/>
        <v>0.69506714109998657</v>
      </c>
      <c r="AQ64" s="11">
        <f t="shared" si="19"/>
        <v>0.7696451605313156</v>
      </c>
      <c r="AR64" s="17">
        <f t="shared" si="20"/>
        <v>0.46592643244589116</v>
      </c>
      <c r="AS64" s="18">
        <f t="shared" si="21"/>
        <v>0.65794459854480392</v>
      </c>
      <c r="AT64" s="11">
        <f t="shared" si="22"/>
        <v>0.7285395125517572</v>
      </c>
      <c r="AU64" s="17">
        <f t="shared" si="23"/>
        <v>0.63676199629826735</v>
      </c>
      <c r="AV64" s="18">
        <f t="shared" si="24"/>
        <v>0.89918512204543222</v>
      </c>
      <c r="AW64" s="11">
        <f t="shared" si="25"/>
        <v>0.99566421239365466</v>
      </c>
      <c r="AX64" s="29">
        <f t="shared" si="26"/>
        <v>0.50995986747187871</v>
      </c>
      <c r="AY64" s="18">
        <f t="shared" si="27"/>
        <v>0.77202214094190069</v>
      </c>
      <c r="AZ64" s="11">
        <f t="shared" si="28"/>
        <v>1.3016674835947775</v>
      </c>
      <c r="BA64" s="17">
        <f t="shared" si="29"/>
        <v>0.42043080504839475</v>
      </c>
      <c r="BB64" s="18">
        <f t="shared" si="30"/>
        <v>0.54255579622991967</v>
      </c>
      <c r="BC64" s="11">
        <f t="shared" si="31"/>
        <v>0.98918977708261535</v>
      </c>
      <c r="BD64" s="29">
        <f t="shared" si="32"/>
        <v>0.37387585923844208</v>
      </c>
      <c r="BE64" s="18">
        <f t="shared" si="33"/>
        <v>0.97419993720842879</v>
      </c>
      <c r="BF64" s="11">
        <f t="shared" si="34"/>
        <v>1.1350456093414152</v>
      </c>
      <c r="BG64" s="30">
        <f t="shared" si="35"/>
        <v>0.55651481328183139</v>
      </c>
      <c r="BH64" s="31">
        <f t="shared" si="36"/>
        <v>0.34037799996339169</v>
      </c>
      <c r="BI64" s="32">
        <f t="shared" si="37"/>
        <v>1.1558116513359777</v>
      </c>
      <c r="BJ64"/>
      <c r="BK64" s="10">
        <v>62</v>
      </c>
      <c r="BL64" s="28">
        <v>1.0227458681066929E-2</v>
      </c>
      <c r="BM64" s="28">
        <v>4.1363009651367681E-3</v>
      </c>
      <c r="BN64" s="28">
        <v>6.9598247995664424E-3</v>
      </c>
    </row>
    <row r="65" spans="1:66" ht="15" thickBot="1" x14ac:dyDescent="0.35">
      <c r="A65" s="1" t="s">
        <v>69</v>
      </c>
      <c r="B65" s="1">
        <v>124.81</v>
      </c>
      <c r="C65" s="1">
        <v>128</v>
      </c>
      <c r="D65" s="1">
        <v>122.97</v>
      </c>
      <c r="E65" s="1">
        <v>127.22</v>
      </c>
      <c r="F65" s="1">
        <v>127.22</v>
      </c>
      <c r="G65" s="5">
        <v>15036100</v>
      </c>
      <c r="H65" s="11">
        <f t="shared" si="38"/>
        <v>3.5319010416666699E-2</v>
      </c>
      <c r="I65" s="10">
        <f t="shared" si="53"/>
        <v>4.6988007329344862E-2</v>
      </c>
      <c r="J65" s="21" t="s">
        <v>69</v>
      </c>
      <c r="K65" s="1">
        <v>37.840000000000003</v>
      </c>
      <c r="L65" s="1">
        <v>38.17</v>
      </c>
      <c r="M65" s="1">
        <v>36.869999999999997</v>
      </c>
      <c r="N65" s="1">
        <v>38.119999999999997</v>
      </c>
      <c r="O65" s="1">
        <v>38.119999999999997</v>
      </c>
      <c r="P65" s="5">
        <v>14628200</v>
      </c>
      <c r="Q65" s="11">
        <f t="shared" si="39"/>
        <v>4.4097507532182952E-2</v>
      </c>
      <c r="R65" s="24">
        <f t="shared" si="54"/>
        <v>3.7885671756805843E-2</v>
      </c>
      <c r="S65" s="10">
        <f t="shared" si="41"/>
        <v>3.9708258974424829E-2</v>
      </c>
      <c r="T65" s="24">
        <f t="shared" si="42"/>
        <v>3.586225217780234E-2</v>
      </c>
      <c r="Y65" s="11">
        <v>63</v>
      </c>
      <c r="Z65" s="17">
        <f t="shared" si="44"/>
        <v>0.60566787857340532</v>
      </c>
      <c r="AA65" s="18">
        <f t="shared" si="45"/>
        <v>0.85527645883396031</v>
      </c>
      <c r="AB65" s="11">
        <f t="shared" si="46"/>
        <v>0.94704431922387022</v>
      </c>
      <c r="AC65" s="17">
        <f t="shared" si="47"/>
        <v>0.45230576742860779</v>
      </c>
      <c r="AD65" s="18">
        <f t="shared" si="48"/>
        <v>0.63871056855070074</v>
      </c>
      <c r="AE65" s="11">
        <f t="shared" si="49"/>
        <v>0.70724174543382312</v>
      </c>
      <c r="AF65" s="17">
        <f t="shared" si="50"/>
        <v>0.44789280497142903</v>
      </c>
      <c r="AG65" s="18">
        <f t="shared" si="51"/>
        <v>0.63247893065662408</v>
      </c>
      <c r="AH65" s="11">
        <f t="shared" si="52"/>
        <v>0.70034147686441639</v>
      </c>
      <c r="AI65" s="17">
        <f t="shared" si="11"/>
        <v>0.61008084103058402</v>
      </c>
      <c r="AJ65" s="18">
        <f t="shared" si="12"/>
        <v>0.86150809672803685</v>
      </c>
      <c r="AK65" s="11">
        <f t="shared" si="13"/>
        <v>0.95394458779327695</v>
      </c>
      <c r="AL65" s="17">
        <f t="shared" si="14"/>
        <v>0.60729308334386634</v>
      </c>
      <c r="AM65" s="18">
        <f t="shared" si="15"/>
        <v>0.85757144496436899</v>
      </c>
      <c r="AN65" s="11">
        <f t="shared" si="16"/>
        <v>0.94958554850131838</v>
      </c>
      <c r="AO65" s="17">
        <f t="shared" si="17"/>
        <v>0.50142206559086255</v>
      </c>
      <c r="AP65" s="18">
        <f t="shared" si="18"/>
        <v>0.70806873504649093</v>
      </c>
      <c r="AQ65" s="11">
        <f t="shared" si="19"/>
        <v>0.78404177528753072</v>
      </c>
      <c r="AR65" s="17">
        <f t="shared" si="20"/>
        <v>0.46824683464044869</v>
      </c>
      <c r="AS65" s="18">
        <f t="shared" si="21"/>
        <v>0.66122128770439126</v>
      </c>
      <c r="AT65" s="11">
        <f t="shared" si="22"/>
        <v>0.73216777780142894</v>
      </c>
      <c r="AU65" s="17">
        <f t="shared" si="23"/>
        <v>0.64046831429428019</v>
      </c>
      <c r="AV65" s="18">
        <f t="shared" si="24"/>
        <v>0.90441889230646866</v>
      </c>
      <c r="AW65" s="11">
        <f t="shared" si="25"/>
        <v>1.0014595459874203</v>
      </c>
      <c r="AX65" s="29">
        <f t="shared" si="26"/>
        <v>0.51405599646674582</v>
      </c>
      <c r="AY65" s="18">
        <f t="shared" si="27"/>
        <v>0.77822322161099056</v>
      </c>
      <c r="AZ65" s="11">
        <f t="shared" si="28"/>
        <v>1.3121228120653503</v>
      </c>
      <c r="BA65" s="17">
        <f t="shared" si="29"/>
        <v>0.42380781355581226</v>
      </c>
      <c r="BB65" s="18">
        <f t="shared" si="30"/>
        <v>0.5469137441195997</v>
      </c>
      <c r="BC65" s="11">
        <f t="shared" si="31"/>
        <v>0.99713520413635826</v>
      </c>
      <c r="BD65" s="29">
        <f t="shared" si="32"/>
        <v>0.3768789264309636</v>
      </c>
      <c r="BE65" s="18">
        <f t="shared" si="33"/>
        <v>0.9820249620076934</v>
      </c>
      <c r="BF65" s="11">
        <f t="shared" si="34"/>
        <v>1.1441625880047928</v>
      </c>
      <c r="BG65" s="30">
        <f t="shared" si="35"/>
        <v>0.56098488359159449</v>
      </c>
      <c r="BH65" s="31">
        <f t="shared" si="36"/>
        <v>0.34311200372289685</v>
      </c>
      <c r="BI65" s="32">
        <f t="shared" si="37"/>
        <v>1.1650954281969159</v>
      </c>
      <c r="BJ65"/>
      <c r="BK65" s="10">
        <v>61</v>
      </c>
      <c r="BL65" s="28">
        <v>1.0323988584858184E-2</v>
      </c>
      <c r="BM65" s="28">
        <v>4.2028579434016727E-3</v>
      </c>
      <c r="BN65" s="28">
        <v>8.4573326178490719E-3</v>
      </c>
    </row>
    <row r="66" spans="1:66" ht="15" thickBot="1" x14ac:dyDescent="0.35">
      <c r="A66" s="1" t="s">
        <v>70</v>
      </c>
      <c r="B66" s="1">
        <v>118.17</v>
      </c>
      <c r="C66" s="1">
        <v>125.87</v>
      </c>
      <c r="D66" s="1">
        <v>117.5</v>
      </c>
      <c r="E66" s="1">
        <v>125.79</v>
      </c>
      <c r="F66" s="1">
        <v>125.79</v>
      </c>
      <c r="G66" s="5">
        <v>20346500</v>
      </c>
      <c r="H66" s="11">
        <f t="shared" si="38"/>
        <v>-1.1240371010847293E-2</v>
      </c>
      <c r="I66" s="10">
        <f t="shared" si="53"/>
        <v>4.6370749537012763E-2</v>
      </c>
      <c r="J66" s="21" t="s">
        <v>70</v>
      </c>
      <c r="K66" s="1">
        <v>35.43</v>
      </c>
      <c r="L66" s="1">
        <v>37.56</v>
      </c>
      <c r="M66" s="1">
        <v>35.340000000000003</v>
      </c>
      <c r="N66" s="1">
        <v>37.51</v>
      </c>
      <c r="O66" s="1">
        <v>37.51</v>
      </c>
      <c r="P66" s="5">
        <v>17558300</v>
      </c>
      <c r="Q66" s="11">
        <f t="shared" si="39"/>
        <v>-1.6002098635886659E-2</v>
      </c>
      <c r="R66" s="24">
        <f t="shared" si="54"/>
        <v>3.8286813490151221E-2</v>
      </c>
      <c r="S66" s="10">
        <f t="shared" si="41"/>
        <v>-1.3621234823366975E-2</v>
      </c>
      <c r="T66" s="24">
        <f t="shared" si="42"/>
        <v>3.575367032184161E-2</v>
      </c>
      <c r="Y66" s="11">
        <v>64</v>
      </c>
      <c r="Z66" s="17">
        <f t="shared" si="44"/>
        <v>0.61045584144963672</v>
      </c>
      <c r="AA66" s="18">
        <f t="shared" si="45"/>
        <v>0.86203764277433559</v>
      </c>
      <c r="AB66" s="11">
        <f t="shared" si="46"/>
        <v>0.95453095208488659</v>
      </c>
      <c r="AC66" s="17">
        <f t="shared" si="47"/>
        <v>0.45588136273383417</v>
      </c>
      <c r="AD66" s="18">
        <f t="shared" si="48"/>
        <v>0.64375974252717194</v>
      </c>
      <c r="AE66" s="11">
        <f t="shared" si="49"/>
        <v>0.71283267627472258</v>
      </c>
      <c r="AF66" s="17">
        <f t="shared" si="50"/>
        <v>0.4514335146550687</v>
      </c>
      <c r="AG66" s="18">
        <f t="shared" si="51"/>
        <v>0.63747884190685455</v>
      </c>
      <c r="AH66" s="11">
        <f t="shared" si="52"/>
        <v>0.70587785927883473</v>
      </c>
      <c r="AI66" s="17">
        <f t="shared" si="11"/>
        <v>0.61490368952840213</v>
      </c>
      <c r="AJ66" s="18">
        <f t="shared" si="12"/>
        <v>0.86831854339465286</v>
      </c>
      <c r="AK66" s="11">
        <f t="shared" si="13"/>
        <v>0.96148576908077443</v>
      </c>
      <c r="AL66" s="17">
        <f t="shared" si="14"/>
        <v>0.59455888677194157</v>
      </c>
      <c r="AM66" s="18">
        <f t="shared" si="15"/>
        <v>0.83958921586583279</v>
      </c>
      <c r="AN66" s="11">
        <f t="shared" si="16"/>
        <v>0.92967389567976333</v>
      </c>
      <c r="AO66" s="17">
        <f t="shared" si="17"/>
        <v>0.49271399223112083</v>
      </c>
      <c r="AP66" s="18">
        <f t="shared" si="18"/>
        <v>0.69577187993849188</v>
      </c>
      <c r="AQ66" s="11">
        <f t="shared" si="19"/>
        <v>0.77042551512502533</v>
      </c>
      <c r="AR66" s="17">
        <f t="shared" si="20"/>
        <v>0.45915902479226745</v>
      </c>
      <c r="AS66" s="18">
        <f t="shared" si="21"/>
        <v>0.64838819864605046</v>
      </c>
      <c r="AT66" s="11">
        <f t="shared" si="22"/>
        <v>0.71795774785700006</v>
      </c>
      <c r="AU66" s="17">
        <f t="shared" si="23"/>
        <v>0.62811385421079491</v>
      </c>
      <c r="AV66" s="18">
        <f t="shared" si="24"/>
        <v>0.88697289715827421</v>
      </c>
      <c r="AW66" s="11">
        <f t="shared" si="25"/>
        <v>0.9821416629477886</v>
      </c>
      <c r="AX66" s="29">
        <f t="shared" si="26"/>
        <v>0.5181197434714313</v>
      </c>
      <c r="AY66" s="18">
        <f t="shared" si="27"/>
        <v>0.78437527957264286</v>
      </c>
      <c r="AZ66" s="11">
        <f t="shared" si="28"/>
        <v>1.322495485828441</v>
      </c>
      <c r="BA66" s="17">
        <f t="shared" si="29"/>
        <v>0.42715812508750772</v>
      </c>
      <c r="BB66" s="18">
        <f t="shared" si="30"/>
        <v>0.55123724020711418</v>
      </c>
      <c r="BC66" s="11">
        <f t="shared" si="31"/>
        <v>1.0050178185342582</v>
      </c>
      <c r="BD66" s="29">
        <f t="shared" si="32"/>
        <v>0.37985825284469993</v>
      </c>
      <c r="BE66" s="18">
        <f t="shared" si="33"/>
        <v>0.98978812599238453</v>
      </c>
      <c r="BF66" s="11">
        <f t="shared" si="34"/>
        <v>1.1532074922989468</v>
      </c>
      <c r="BG66" s="30">
        <f t="shared" si="35"/>
        <v>0.56541961571423904</v>
      </c>
      <c r="BH66" s="31">
        <f t="shared" si="36"/>
        <v>0.34582439378737251</v>
      </c>
      <c r="BI66" s="32">
        <f t="shared" si="37"/>
        <v>1.1743058120637524</v>
      </c>
      <c r="BJ66"/>
      <c r="BK66" s="10">
        <v>60</v>
      </c>
      <c r="BL66" s="28">
        <v>1.1769290724863529E-2</v>
      </c>
      <c r="BM66" s="28">
        <v>5.1892551892552419E-3</v>
      </c>
      <c r="BN66" s="28">
        <v>8.7042137709830037E-3</v>
      </c>
    </row>
    <row r="67" spans="1:66" ht="15" thickBot="1" x14ac:dyDescent="0.35">
      <c r="A67" s="1" t="s">
        <v>71</v>
      </c>
      <c r="B67" s="1">
        <v>113.25</v>
      </c>
      <c r="C67" s="1">
        <v>115.32</v>
      </c>
      <c r="D67" s="1">
        <v>110.06</v>
      </c>
      <c r="E67" s="1">
        <v>115.23</v>
      </c>
      <c r="F67" s="1">
        <v>115.23</v>
      </c>
      <c r="G67" s="5">
        <v>18892400</v>
      </c>
      <c r="H67" s="11">
        <f t="shared" si="38"/>
        <v>-8.3949439542093982E-2</v>
      </c>
      <c r="I67" s="10">
        <f t="shared" si="53"/>
        <v>4.5042339906965274E-2</v>
      </c>
      <c r="J67" s="21" t="s">
        <v>71</v>
      </c>
      <c r="K67" s="1">
        <v>33.79</v>
      </c>
      <c r="L67" s="1">
        <v>35.299999999999997</v>
      </c>
      <c r="M67" s="1">
        <v>33.6</v>
      </c>
      <c r="N67" s="1">
        <v>35.270000000000003</v>
      </c>
      <c r="O67" s="1">
        <v>35.270000000000003</v>
      </c>
      <c r="P67" s="5">
        <v>14368700</v>
      </c>
      <c r="Q67" s="11">
        <f t="shared" si="39"/>
        <v>-5.9717408691015599E-2</v>
      </c>
      <c r="R67" s="24">
        <f t="shared" si="54"/>
        <v>3.7326817593266733E-2</v>
      </c>
      <c r="S67" s="10">
        <f t="shared" si="41"/>
        <v>-7.1833424116554787E-2</v>
      </c>
      <c r="T67" s="24">
        <f t="shared" si="42"/>
        <v>3.4784774605474807E-2</v>
      </c>
      <c r="Y67" s="11">
        <v>65</v>
      </c>
      <c r="Z67" s="17">
        <f t="shared" ref="Z67:Z98" si="55">$W$16*SQRT(Y67)*1.65</f>
        <v>0.61520654221518056</v>
      </c>
      <c r="AA67" s="18">
        <f t="shared" ref="AA67:AA102" si="56">$W$16*SQRT(Y67)*2.33</f>
        <v>0.86874620809780057</v>
      </c>
      <c r="AB67" s="11">
        <f t="shared" ref="AB67:AB102" si="57">$W$16*SQRT(Y67)*2.58</f>
        <v>0.96195932055464606</v>
      </c>
      <c r="AC67" s="17">
        <f t="shared" ref="AC67:AC102" si="58">$W$17*SQRT(Y67)*1.65</f>
        <v>0.45942913112571948</v>
      </c>
      <c r="AD67" s="18">
        <f t="shared" ref="AD67:AD102" si="59">$W$17*SQRT(Y67)*2.33</f>
        <v>0.64876962152904638</v>
      </c>
      <c r="AE67" s="11">
        <f t="shared" ref="AE67:AE102" si="60">$W$17*SQRT(Y67)*2.58</f>
        <v>0.71838009594203411</v>
      </c>
      <c r="AF67" s="17">
        <f t="shared" ref="AF67:AF102" si="61">$W$18*SQRT(Y67)*1.65</f>
        <v>0.45494666892118424</v>
      </c>
      <c r="AG67" s="18">
        <f t="shared" ref="AG67:AG102" si="62">$W$18*SQRT(Y67)*2.33</f>
        <v>0.64243984156749057</v>
      </c>
      <c r="AH67" s="11">
        <f t="shared" ref="AH67:AH102" si="63">$W$18*SQRT(Y67)*2.58</f>
        <v>0.71137115504039727</v>
      </c>
      <c r="AI67" s="17">
        <f t="shared" si="11"/>
        <v>0.61968900441971586</v>
      </c>
      <c r="AJ67" s="18">
        <f t="shared" si="12"/>
        <v>0.87507598805935638</v>
      </c>
      <c r="AK67" s="11">
        <f t="shared" si="13"/>
        <v>0.96896826145628301</v>
      </c>
      <c r="AL67" s="17">
        <f t="shared" si="14"/>
        <v>0.64211445332623862</v>
      </c>
      <c r="AM67" s="18">
        <f t="shared" si="15"/>
        <v>0.90674344015159758</v>
      </c>
      <c r="AN67" s="11">
        <f t="shared" si="16"/>
        <v>1.0040335088373913</v>
      </c>
      <c r="AO67" s="17">
        <f t="shared" si="17"/>
        <v>0.51926042094332947</v>
      </c>
      <c r="AP67" s="18">
        <f t="shared" si="18"/>
        <v>0.73325865502906529</v>
      </c>
      <c r="AQ67" s="11">
        <f t="shared" si="19"/>
        <v>0.81193447638411531</v>
      </c>
      <c r="AR67" s="17">
        <f t="shared" si="20"/>
        <v>0.4906926619194481</v>
      </c>
      <c r="AS67" s="18">
        <f t="shared" si="21"/>
        <v>0.69291751652867517</v>
      </c>
      <c r="AT67" s="11">
        <f t="shared" si="22"/>
        <v>0.76726488954677341</v>
      </c>
      <c r="AU67" s="17">
        <f t="shared" si="23"/>
        <v>0.67068221235012015</v>
      </c>
      <c r="AV67" s="18">
        <f t="shared" si="24"/>
        <v>0.9470845786519877</v>
      </c>
      <c r="AW67" s="11">
        <f t="shared" si="25"/>
        <v>1.0487030956747332</v>
      </c>
      <c r="AX67" s="29">
        <f t="shared" si="26"/>
        <v>0.5221518645436255</v>
      </c>
      <c r="AY67" s="18">
        <f t="shared" si="27"/>
        <v>0.79047945941354758</v>
      </c>
      <c r="AZ67" s="11">
        <f t="shared" si="28"/>
        <v>1.3327874347137754</v>
      </c>
      <c r="BA67" s="17">
        <f t="shared" si="29"/>
        <v>0.43048236296692999</v>
      </c>
      <c r="BB67" s="18">
        <f t="shared" si="30"/>
        <v>0.5555270888763143</v>
      </c>
      <c r="BC67" s="11">
        <f t="shared" si="31"/>
        <v>1.012839086831991</v>
      </c>
      <c r="BD67" s="29">
        <f t="shared" si="32"/>
        <v>0.38281439278154145</v>
      </c>
      <c r="BE67" s="18">
        <f t="shared" si="33"/>
        <v>0.99749087349450039</v>
      </c>
      <c r="BF67" s="11">
        <f t="shared" si="34"/>
        <v>1.1621820050228904</v>
      </c>
      <c r="BG67" s="30">
        <f t="shared" si="35"/>
        <v>0.56981983472901399</v>
      </c>
      <c r="BH67" s="31">
        <f t="shared" si="36"/>
        <v>0.34851567479536161</v>
      </c>
      <c r="BI67" s="32">
        <f t="shared" si="37"/>
        <v>1.183444516522876</v>
      </c>
      <c r="BJ67"/>
      <c r="BK67" s="10">
        <v>59</v>
      </c>
      <c r="BL67" s="28">
        <v>1.1897435897435863E-2</v>
      </c>
      <c r="BM67" s="28">
        <v>5.6369785794813977E-3</v>
      </c>
      <c r="BN67" s="28">
        <v>9.4147633730618865E-3</v>
      </c>
    </row>
    <row r="68" spans="1:66" ht="15" thickBot="1" x14ac:dyDescent="0.35">
      <c r="A68" s="1" t="s">
        <v>72</v>
      </c>
      <c r="B68" s="1">
        <v>113.11</v>
      </c>
      <c r="C68" s="1">
        <v>114.54</v>
      </c>
      <c r="D68" s="1">
        <v>110.27</v>
      </c>
      <c r="E68" s="1">
        <v>111.79</v>
      </c>
      <c r="F68" s="1">
        <v>111.79</v>
      </c>
      <c r="G68" s="5">
        <v>21472700</v>
      </c>
      <c r="H68" s="11">
        <f t="shared" si="38"/>
        <v>-2.9853336804651544E-2</v>
      </c>
      <c r="I68" s="10">
        <f t="shared" si="53"/>
        <v>4.8269391390433153E-2</v>
      </c>
      <c r="J68" s="21" t="s">
        <v>72</v>
      </c>
      <c r="K68" s="1">
        <v>34.14</v>
      </c>
      <c r="L68" s="1">
        <v>35.14</v>
      </c>
      <c r="M68" s="1">
        <v>33.81</v>
      </c>
      <c r="N68" s="1">
        <v>33.840000000000003</v>
      </c>
      <c r="O68" s="1">
        <v>33.840000000000003</v>
      </c>
      <c r="P68" s="5">
        <v>16637300</v>
      </c>
      <c r="Q68" s="11">
        <f t="shared" si="39"/>
        <v>-4.0544371987524794E-2</v>
      </c>
      <c r="R68" s="24">
        <f t="shared" si="54"/>
        <v>3.9034138481446386E-2</v>
      </c>
      <c r="S68" s="10">
        <f t="shared" si="41"/>
        <v>-3.5198854396088171E-2</v>
      </c>
      <c r="T68" s="24">
        <f t="shared" si="42"/>
        <v>3.6886626718818753E-2</v>
      </c>
      <c r="Y68" s="11">
        <v>66</v>
      </c>
      <c r="Z68" s="17">
        <f t="shared" si="55"/>
        <v>0.61992083753390126</v>
      </c>
      <c r="AA68" s="18">
        <f t="shared" si="56"/>
        <v>0.87540336451756973</v>
      </c>
      <c r="AB68" s="11">
        <f t="shared" si="57"/>
        <v>0.96933076414391839</v>
      </c>
      <c r="AC68" s="17">
        <f t="shared" si="58"/>
        <v>0.4629497123509308</v>
      </c>
      <c r="AD68" s="18">
        <f t="shared" si="59"/>
        <v>0.65374110895616289</v>
      </c>
      <c r="AE68" s="11">
        <f t="shared" si="60"/>
        <v>0.72388500476690998</v>
      </c>
      <c r="AF68" s="17">
        <f t="shared" si="61"/>
        <v>0.45843290127469605</v>
      </c>
      <c r="AG68" s="18">
        <f t="shared" si="62"/>
        <v>0.64736282422426783</v>
      </c>
      <c r="AH68" s="11">
        <f t="shared" si="63"/>
        <v>0.71682235472043387</v>
      </c>
      <c r="AI68" s="17">
        <f t="shared" ref="AI68:AI102" si="64">(Z68+AC68)-AF68</f>
        <v>0.62443764861013606</v>
      </c>
      <c r="AJ68" s="18">
        <f t="shared" ref="AJ68:AJ102" si="65">(AA68+AD68)-AG68</f>
        <v>0.88178164924946489</v>
      </c>
      <c r="AK68" s="11">
        <f t="shared" ref="AK68:AK102" si="66">(AB68+AE68)-AH68</f>
        <v>0.97639341419039438</v>
      </c>
      <c r="AL68" s="17">
        <f t="shared" ref="AL68:AL102" si="67">I69*SQRT(Y68)*1.65</f>
        <v>0.63493567732161871</v>
      </c>
      <c r="AM68" s="18">
        <f t="shared" ref="AM68:AM102" si="68">I69*SQRT(Y68)*2.33</f>
        <v>0.89660613827840718</v>
      </c>
      <c r="AN68" s="11">
        <f t="shared" ref="AN68:AN102" si="69">I69*SQRT(Y68)*2.58</f>
        <v>0.99280851363016753</v>
      </c>
      <c r="AO68" s="17">
        <f t="shared" ref="AO68:AO102" si="70">R69*SQRT(Y68)*1.65</f>
        <v>0.52447617248174305</v>
      </c>
      <c r="AP68" s="18">
        <f t="shared" ref="AP68:AP102" si="71">R69*SQRT(Y68)*2.33</f>
        <v>0.74062392841361291</v>
      </c>
      <c r="AQ68" s="11">
        <f t="shared" ref="AQ68:AQ102" si="72">R69*SQRT(Y68)*2.58</f>
        <v>0.82009001515327096</v>
      </c>
      <c r="AR68" s="17">
        <f t="shared" ref="AR68:AR102" si="73">T69*SQRT(Y68)*1.65</f>
        <v>0.48965359393408109</v>
      </c>
      <c r="AS68" s="18">
        <f t="shared" ref="AS68:AS102" si="74">T69*SQRT(Y68)*2.33</f>
        <v>0.69145022658570243</v>
      </c>
      <c r="AT68" s="11">
        <f t="shared" ref="AT68:AT102" si="75">T69*SQRT(Y68)*2.58</f>
        <v>0.7656401650605632</v>
      </c>
      <c r="AU68" s="17">
        <f t="shared" ref="AU68:AU102" si="76">(AL68+AO68)-AR68</f>
        <v>0.66975825586928073</v>
      </c>
      <c r="AV68" s="18">
        <f t="shared" ref="AV68:AV102" si="77">(AM68+AP68)-AS68</f>
        <v>0.94577984010631766</v>
      </c>
      <c r="AW68" s="11">
        <f t="shared" ref="AW68:AW102" si="78">(AN68+AQ68)-AT68</f>
        <v>1.0472583637228752</v>
      </c>
      <c r="AX68" s="29">
        <f t="shared" ref="AX68:AX102" si="79">ABS(PERCENTILE($H$4:$H$126,0.05))*SQRT(Y68)</f>
        <v>0.52615308677025496</v>
      </c>
      <c r="AY68" s="18">
        <f t="shared" ref="AY68:AY102" si="80">ABS(PERCENTILE($H$4:$H$126,0.01))*SQRT(Y68)</f>
        <v>0.79653686186190242</v>
      </c>
      <c r="AZ68" s="11">
        <f t="shared" ref="AZ68:AZ102" si="81">ABS(PERCENTILE($H$4:$H$126,0.005))*SQRT(Y68)</f>
        <v>1.3430005146034936</v>
      </c>
      <c r="BA68" s="17">
        <f t="shared" ref="BA68:BA102" si="82">ABS(PERCENTILE($Q$4:$Q$126,0.05))*SQRT(Y68)</f>
        <v>0.43378112663290058</v>
      </c>
      <c r="BB68" s="18">
        <f t="shared" ref="BB68:BB102" si="83">ABS(PERCENTILE($Q$4:$Q$126,0.01))*SQRT(Y68)</f>
        <v>0.55978406368851674</v>
      </c>
      <c r="BC68" s="11">
        <f t="shared" ref="BC68:BC102" si="84">ABS(PERCENTILE($Q$4:$Q$126,0.005))*SQRT(Y68)</f>
        <v>1.0206004193894711</v>
      </c>
      <c r="BD68" s="29">
        <f t="shared" ref="BD68:BD102" si="85">ABS(PERCENTILE($S$4:$S$126,0.05))*SQRT(Y68)</f>
        <v>0.38574787930353244</v>
      </c>
      <c r="BE68" s="18">
        <f t="shared" ref="BE68:BE102" si="86">ABS(PERCENTILE($S$4:$S$126,0.01))*SQRT(Y68)</f>
        <v>1.0051345935018485</v>
      </c>
      <c r="BF68" s="11">
        <f t="shared" ref="BF68:BF102" si="87">ABS(PERCENTILE($S$4:$S$126,0.005))*SQRT(Y68)</f>
        <v>1.1710877444938217</v>
      </c>
      <c r="BG68" s="30">
        <f t="shared" ref="BG68:BG102" si="88">(AX68+BA68)-BD68</f>
        <v>0.57418633409962316</v>
      </c>
      <c r="BH68" s="31">
        <f t="shared" ref="BH68:BH102" si="89">(AY68+BB68)-BE68</f>
        <v>0.35118633204857064</v>
      </c>
      <c r="BI68" s="32">
        <f t="shared" ref="BI68:BI102" si="90">(AZ68+BC68)-BF68</f>
        <v>1.192513189499143</v>
      </c>
      <c r="BJ68"/>
      <c r="BK68" s="10">
        <v>58</v>
      </c>
      <c r="BL68" s="28">
        <v>1.2297896248205249E-2</v>
      </c>
      <c r="BM68" s="28">
        <v>5.6994818652849446E-3</v>
      </c>
      <c r="BN68" s="28">
        <v>9.6871231706575165E-3</v>
      </c>
    </row>
    <row r="69" spans="1:66" ht="15" thickBot="1" x14ac:dyDescent="0.35">
      <c r="A69" s="1" t="s">
        <v>73</v>
      </c>
      <c r="B69" s="1">
        <v>120.93</v>
      </c>
      <c r="C69" s="1">
        <v>120.93</v>
      </c>
      <c r="D69" s="1">
        <v>112.96</v>
      </c>
      <c r="E69" s="1">
        <v>113.37</v>
      </c>
      <c r="F69" s="1">
        <v>113.37</v>
      </c>
      <c r="G69" s="5">
        <v>27513200</v>
      </c>
      <c r="H69" s="11">
        <f t="shared" ref="H69:H126" si="91">(F69-F68)/F68</f>
        <v>1.4133643438590198E-2</v>
      </c>
      <c r="I69" s="10">
        <f t="shared" ref="I69:I100" si="92">SQRT(($W$20*(I68^2))+((1-$W$20)*(H68^2)))</f>
        <v>4.7366775271206397E-2</v>
      </c>
      <c r="J69" s="21" t="s">
        <v>73</v>
      </c>
      <c r="K69" s="1">
        <v>34.97</v>
      </c>
      <c r="L69" s="1">
        <v>35.43</v>
      </c>
      <c r="M69" s="1">
        <v>33.270000000000003</v>
      </c>
      <c r="N69" s="1">
        <v>33.619999999999997</v>
      </c>
      <c r="O69" s="1">
        <v>33.619999999999997</v>
      </c>
      <c r="P69" s="5">
        <v>21377900</v>
      </c>
      <c r="Q69" s="11">
        <f t="shared" ref="Q69:Q126" si="93">(O69-O68)/O68</f>
        <v>-6.5011820330971026E-3</v>
      </c>
      <c r="R69" s="24">
        <f t="shared" ref="R69:R100" si="94">SQRT(($W$20*(R68^2))+((1-$W$20)*(Q68^2)))</f>
        <v>3.9126396396309958E-2</v>
      </c>
      <c r="S69" s="10">
        <f t="shared" ref="S69:S126" si="95">($W$3*H69)+($W$4*Q69)</f>
        <v>3.8162307027465479E-3</v>
      </c>
      <c r="T69" s="24">
        <f t="shared" ref="T69:T126" si="96">SQRT((($W$3*I69)^2)+(($W$4*R69)^2)+(2*$W$3*$W$4*I69*R69*$W$13))</f>
        <v>3.6528600570142296E-2</v>
      </c>
      <c r="Y69" s="11">
        <v>67</v>
      </c>
      <c r="Z69" s="17">
        <f t="shared" si="55"/>
        <v>0.62459955173943915</v>
      </c>
      <c r="AA69" s="18">
        <f t="shared" si="56"/>
        <v>0.88201027609266258</v>
      </c>
      <c r="AB69" s="11">
        <f t="shared" si="57"/>
        <v>0.97664657181075942</v>
      </c>
      <c r="AC69" s="17">
        <f t="shared" si="58"/>
        <v>0.46644372201229745</v>
      </c>
      <c r="AD69" s="18">
        <f t="shared" si="59"/>
        <v>0.65867507411433524</v>
      </c>
      <c r="AE69" s="11">
        <f t="shared" si="60"/>
        <v>0.7293483653283197</v>
      </c>
      <c r="AF69" s="17">
        <f t="shared" si="61"/>
        <v>0.46189282131224857</v>
      </c>
      <c r="AG69" s="18">
        <f t="shared" si="62"/>
        <v>0.65224865070153892</v>
      </c>
      <c r="AH69" s="11">
        <f t="shared" si="63"/>
        <v>0.72223241150642503</v>
      </c>
      <c r="AI69" s="17">
        <f t="shared" si="64"/>
        <v>0.62915045243948797</v>
      </c>
      <c r="AJ69" s="18">
        <f t="shared" si="65"/>
        <v>0.888436699505459</v>
      </c>
      <c r="AK69" s="11">
        <f t="shared" si="66"/>
        <v>0.98376252563265421</v>
      </c>
      <c r="AL69" s="17">
        <f t="shared" si="67"/>
        <v>0.6219989675016846</v>
      </c>
      <c r="AM69" s="18">
        <f t="shared" si="68"/>
        <v>0.87833793592662135</v>
      </c>
      <c r="AN69" s="11">
        <f t="shared" si="69"/>
        <v>0.97258020372990694</v>
      </c>
      <c r="AO69" s="17">
        <f t="shared" si="70"/>
        <v>0.51278752896632751</v>
      </c>
      <c r="AP69" s="18">
        <f t="shared" si="71"/>
        <v>0.72411814696457166</v>
      </c>
      <c r="AQ69" s="11">
        <f t="shared" si="72"/>
        <v>0.80181322711098502</v>
      </c>
      <c r="AR69" s="17">
        <f t="shared" si="73"/>
        <v>0.47927158385454138</v>
      </c>
      <c r="AS69" s="18">
        <f t="shared" si="74"/>
        <v>0.67678956992792816</v>
      </c>
      <c r="AT69" s="11">
        <f t="shared" si="75"/>
        <v>0.74940647657255566</v>
      </c>
      <c r="AU69" s="17">
        <f t="shared" si="76"/>
        <v>0.65551491261347072</v>
      </c>
      <c r="AV69" s="18">
        <f t="shared" si="77"/>
        <v>0.92566651296326496</v>
      </c>
      <c r="AW69" s="11">
        <f t="shared" si="78"/>
        <v>1.0249869542683363</v>
      </c>
      <c r="AX69" s="29">
        <f t="shared" si="79"/>
        <v>0.53012410979821545</v>
      </c>
      <c r="AY69" s="18">
        <f t="shared" si="80"/>
        <v>0.80254854610477</v>
      </c>
      <c r="AZ69" s="11">
        <f t="shared" si="81"/>
        <v>1.353136511339329</v>
      </c>
      <c r="BA69" s="17">
        <f t="shared" si="82"/>
        <v>0.43705499290160876</v>
      </c>
      <c r="BB69" s="18">
        <f t="shared" si="83"/>
        <v>0.5640089090110777</v>
      </c>
      <c r="BC69" s="11">
        <f t="shared" si="84"/>
        <v>1.0283031733400743</v>
      </c>
      <c r="BD69" s="29">
        <f t="shared" si="85"/>
        <v>0.38865922535512382</v>
      </c>
      <c r="BE69" s="18">
        <f t="shared" si="86"/>
        <v>1.0127206225822754</v>
      </c>
      <c r="BF69" s="11">
        <f t="shared" si="87"/>
        <v>1.1799262679541578</v>
      </c>
      <c r="BG69" s="30">
        <f t="shared" si="88"/>
        <v>0.57851987734470045</v>
      </c>
      <c r="BH69" s="31">
        <f t="shared" si="89"/>
        <v>0.35383683253357234</v>
      </c>
      <c r="BI69" s="32">
        <f t="shared" si="90"/>
        <v>1.2015134167252455</v>
      </c>
      <c r="BJ69"/>
      <c r="BK69" s="10">
        <v>57</v>
      </c>
      <c r="BL69" s="28">
        <v>1.2941176470588168E-2</v>
      </c>
      <c r="BM69" s="28">
        <v>6.3535284774223081E-3</v>
      </c>
      <c r="BN69" s="28">
        <v>1.0485768374071778E-2</v>
      </c>
    </row>
    <row r="70" spans="1:66" ht="15" thickBot="1" x14ac:dyDescent="0.35">
      <c r="A70" s="1" t="s">
        <v>74</v>
      </c>
      <c r="B70" s="1">
        <v>119.91</v>
      </c>
      <c r="C70" s="1">
        <v>122.46</v>
      </c>
      <c r="D70" s="1">
        <v>118.04</v>
      </c>
      <c r="E70" s="1">
        <v>119.14</v>
      </c>
      <c r="F70" s="1">
        <v>119.14</v>
      </c>
      <c r="G70" s="5">
        <v>22224100</v>
      </c>
      <c r="H70" s="11">
        <f t="shared" si="91"/>
        <v>5.0895298579871184E-2</v>
      </c>
      <c r="I70" s="10">
        <f t="shared" si="92"/>
        <v>4.6054101969622036E-2</v>
      </c>
      <c r="J70" s="21" t="s">
        <v>74</v>
      </c>
      <c r="K70" s="1">
        <v>34.22</v>
      </c>
      <c r="L70" s="1">
        <v>34.99</v>
      </c>
      <c r="M70" s="1">
        <v>33.619999999999997</v>
      </c>
      <c r="N70" s="1">
        <v>34.17</v>
      </c>
      <c r="O70" s="1">
        <v>34.17</v>
      </c>
      <c r="P70" s="5">
        <v>19205800</v>
      </c>
      <c r="Q70" s="11">
        <f t="shared" si="93"/>
        <v>1.6359309934562888E-2</v>
      </c>
      <c r="R70" s="24">
        <f t="shared" si="94"/>
        <v>3.7967859082823643E-2</v>
      </c>
      <c r="S70" s="10">
        <f t="shared" si="95"/>
        <v>3.3627304257217036E-2</v>
      </c>
      <c r="T70" s="24">
        <f t="shared" si="96"/>
        <v>3.5486268542591314E-2</v>
      </c>
      <c r="Y70" s="11">
        <v>68</v>
      </c>
      <c r="Z70" s="17">
        <f t="shared" si="55"/>
        <v>0.62924347851803997</v>
      </c>
      <c r="AA70" s="18">
        <f t="shared" si="56"/>
        <v>0.88856806360426255</v>
      </c>
      <c r="AB70" s="11">
        <f t="shared" si="57"/>
        <v>0.98390798459184436</v>
      </c>
      <c r="AC70" s="17">
        <f t="shared" si="58"/>
        <v>0.46991175282552927</v>
      </c>
      <c r="AD70" s="18">
        <f t="shared" si="59"/>
        <v>0.66357235398998982</v>
      </c>
      <c r="AE70" s="11">
        <f t="shared" si="60"/>
        <v>0.73477110441810034</v>
      </c>
      <c r="AF70" s="17">
        <f t="shared" si="61"/>
        <v>0.46532701596666659</v>
      </c>
      <c r="AG70" s="18">
        <f t="shared" si="62"/>
        <v>0.65709814981959591</v>
      </c>
      <c r="AH70" s="11">
        <f t="shared" si="63"/>
        <v>0.72760224314787869</v>
      </c>
      <c r="AI70" s="17">
        <f t="shared" si="64"/>
        <v>0.6338282153769027</v>
      </c>
      <c r="AJ70" s="18">
        <f t="shared" si="65"/>
        <v>0.89504226777465645</v>
      </c>
      <c r="AK70" s="11">
        <f t="shared" si="66"/>
        <v>0.9910768458620659</v>
      </c>
      <c r="AL70" s="17">
        <f t="shared" si="67"/>
        <v>0.63076980168224706</v>
      </c>
      <c r="AM70" s="18">
        <f t="shared" si="68"/>
        <v>0.89072341692099133</v>
      </c>
      <c r="AN70" s="11">
        <f t="shared" si="69"/>
        <v>0.98629459899405902</v>
      </c>
      <c r="AO70" s="17">
        <f t="shared" si="70"/>
        <v>0.50382129598157543</v>
      </c>
      <c r="AP70" s="18">
        <f t="shared" si="71"/>
        <v>0.71145673917398233</v>
      </c>
      <c r="AQ70" s="11">
        <f t="shared" si="72"/>
        <v>0.78779329917119068</v>
      </c>
      <c r="AR70" s="17">
        <f t="shared" si="73"/>
        <v>0.47950523981935111</v>
      </c>
      <c r="AS70" s="18">
        <f t="shared" si="74"/>
        <v>0.67711952047217461</v>
      </c>
      <c r="AT70" s="11">
        <f t="shared" si="75"/>
        <v>0.74977182953571264</v>
      </c>
      <c r="AU70" s="17">
        <f t="shared" si="76"/>
        <v>0.65508585784447138</v>
      </c>
      <c r="AV70" s="18">
        <f t="shared" si="77"/>
        <v>0.92506063562279894</v>
      </c>
      <c r="AW70" s="11">
        <f t="shared" si="78"/>
        <v>1.0243160686295369</v>
      </c>
      <c r="AX70" s="29">
        <f t="shared" si="79"/>
        <v>0.53406560726265939</v>
      </c>
      <c r="AY70" s="18">
        <f t="shared" si="80"/>
        <v>0.80851553195034731</v>
      </c>
      <c r="AZ70" s="11">
        <f t="shared" si="81"/>
        <v>1.3631971443683015</v>
      </c>
      <c r="BA70" s="17">
        <f t="shared" si="82"/>
        <v>0.44030451714414887</v>
      </c>
      <c r="BB70" s="18">
        <f t="shared" si="83"/>
        <v>0.56820234153697657</v>
      </c>
      <c r="BC70" s="11">
        <f t="shared" si="84"/>
        <v>1.0359486553611472</v>
      </c>
      <c r="BD70" s="29">
        <f t="shared" si="85"/>
        <v>0.3915489248103195</v>
      </c>
      <c r="BE70" s="18">
        <f t="shared" si="86"/>
        <v>1.0202502476121906</v>
      </c>
      <c r="BF70" s="11">
        <f t="shared" si="87"/>
        <v>1.1886990747505557</v>
      </c>
      <c r="BG70" s="30">
        <f t="shared" si="88"/>
        <v>0.5828211995964887</v>
      </c>
      <c r="BH70" s="31">
        <f t="shared" si="89"/>
        <v>0.35646762587513336</v>
      </c>
      <c r="BI70" s="32">
        <f t="shared" si="90"/>
        <v>1.2104467249788931</v>
      </c>
      <c r="BJ70"/>
      <c r="BK70" s="10">
        <v>56</v>
      </c>
      <c r="BL70" s="28">
        <v>1.3027618551328815E-2</v>
      </c>
      <c r="BM70" s="28">
        <v>6.7333589842247295E-3</v>
      </c>
      <c r="BN70" s="28">
        <v>1.2316826437368891E-2</v>
      </c>
    </row>
    <row r="71" spans="1:66" ht="15" thickBot="1" x14ac:dyDescent="0.35">
      <c r="A71" s="1" t="s">
        <v>75</v>
      </c>
      <c r="B71" s="1">
        <v>119.32</v>
      </c>
      <c r="C71" s="1">
        <v>120.78</v>
      </c>
      <c r="D71" s="1">
        <v>115.32</v>
      </c>
      <c r="E71" s="1">
        <v>120.37</v>
      </c>
      <c r="F71" s="1">
        <v>120.37</v>
      </c>
      <c r="G71" s="5">
        <v>28509300</v>
      </c>
      <c r="H71" s="11">
        <f t="shared" si="91"/>
        <v>1.0323988584858184E-2</v>
      </c>
      <c r="I71" s="10">
        <f t="shared" si="92"/>
        <v>4.635883275910533E-2</v>
      </c>
      <c r="J71" s="21" t="s">
        <v>75</v>
      </c>
      <c r="K71" s="1">
        <v>33.700000000000003</v>
      </c>
      <c r="L71" s="1">
        <v>35.14</v>
      </c>
      <c r="M71" s="1">
        <v>32.049999999999997</v>
      </c>
      <c r="N71" s="1">
        <v>35.06</v>
      </c>
      <c r="O71" s="1">
        <v>35.06</v>
      </c>
      <c r="P71" s="5">
        <v>31916600</v>
      </c>
      <c r="Q71" s="11">
        <f t="shared" si="93"/>
        <v>2.6046239391278914E-2</v>
      </c>
      <c r="R71" s="24">
        <f t="shared" si="94"/>
        <v>3.702867058409294E-2</v>
      </c>
      <c r="S71" s="10">
        <f t="shared" si="95"/>
        <v>1.818511398806855E-2</v>
      </c>
      <c r="T71" s="24">
        <f t="shared" si="96"/>
        <v>3.5241546378116079E-2</v>
      </c>
      <c r="Y71" s="11">
        <v>69</v>
      </c>
      <c r="Z71" s="17">
        <f t="shared" si="55"/>
        <v>0.63385338248041068</v>
      </c>
      <c r="AA71" s="18">
        <f t="shared" si="56"/>
        <v>0.89507780677536786</v>
      </c>
      <c r="AB71" s="11">
        <f t="shared" si="57"/>
        <v>0.99111619806027851</v>
      </c>
      <c r="AC71" s="17">
        <f t="shared" si="58"/>
        <v>0.47335437579305967</v>
      </c>
      <c r="AD71" s="18">
        <f t="shared" si="59"/>
        <v>0.66843375490777523</v>
      </c>
      <c r="AE71" s="11">
        <f t="shared" si="60"/>
        <v>0.74015411487642069</v>
      </c>
      <c r="AF71" s="17">
        <f t="shared" si="61"/>
        <v>0.46873605066934626</v>
      </c>
      <c r="AG71" s="18">
        <f t="shared" si="62"/>
        <v>0.66191212003610711</v>
      </c>
      <c r="AH71" s="11">
        <f t="shared" si="63"/>
        <v>0.7329327337738869</v>
      </c>
      <c r="AI71" s="17">
        <f t="shared" si="64"/>
        <v>0.63847170760412397</v>
      </c>
      <c r="AJ71" s="18">
        <f t="shared" si="65"/>
        <v>0.90159944164703609</v>
      </c>
      <c r="AK71" s="11">
        <f t="shared" si="66"/>
        <v>0.99833757916281218</v>
      </c>
      <c r="AL71" s="17">
        <f t="shared" si="67"/>
        <v>0.6170086043940769</v>
      </c>
      <c r="AM71" s="18">
        <f t="shared" si="68"/>
        <v>0.87129093832618143</v>
      </c>
      <c r="AN71" s="11">
        <f t="shared" si="69"/>
        <v>0.96477709050710225</v>
      </c>
      <c r="AO71" s="17">
        <f t="shared" si="70"/>
        <v>0.49976101767724446</v>
      </c>
      <c r="AP71" s="18">
        <f t="shared" si="71"/>
        <v>0.70572313405332099</v>
      </c>
      <c r="AQ71" s="11">
        <f t="shared" si="72"/>
        <v>0.78144450036805502</v>
      </c>
      <c r="AR71" s="17">
        <f t="shared" si="73"/>
        <v>0.47183047847966048</v>
      </c>
      <c r="AS71" s="18">
        <f t="shared" si="74"/>
        <v>0.6662818271864297</v>
      </c>
      <c r="AT71" s="11">
        <f t="shared" si="75"/>
        <v>0.73777129362274185</v>
      </c>
      <c r="AU71" s="17">
        <f t="shared" si="76"/>
        <v>0.64493914359166071</v>
      </c>
      <c r="AV71" s="18">
        <f t="shared" si="77"/>
        <v>0.91073224519307283</v>
      </c>
      <c r="AW71" s="11">
        <f t="shared" si="78"/>
        <v>1.0084502972524154</v>
      </c>
      <c r="AX71" s="29">
        <f t="shared" si="79"/>
        <v>0.53797822812109786</v>
      </c>
      <c r="AY71" s="18">
        <f t="shared" si="80"/>
        <v>0.81443880184764395</v>
      </c>
      <c r="AZ71" s="11">
        <f t="shared" si="81"/>
        <v>1.3731840701479952</v>
      </c>
      <c r="BA71" s="17">
        <f t="shared" si="82"/>
        <v>0.44353023438640443</v>
      </c>
      <c r="BB71" s="18">
        <f t="shared" si="83"/>
        <v>0.57236505170418972</v>
      </c>
      <c r="BC71" s="11">
        <f t="shared" si="84"/>
        <v>1.0435381242618171</v>
      </c>
      <c r="BD71" s="29">
        <f t="shared" si="85"/>
        <v>0.39441745345076901</v>
      </c>
      <c r="BE71" s="18">
        <f t="shared" si="86"/>
        <v>1.0277247083251628</v>
      </c>
      <c r="BF71" s="11">
        <f t="shared" si="87"/>
        <v>1.197407609303293</v>
      </c>
      <c r="BG71" s="30">
        <f t="shared" si="88"/>
        <v>0.58709100905673339</v>
      </c>
      <c r="BH71" s="31">
        <f t="shared" si="89"/>
        <v>0.35907914522667084</v>
      </c>
      <c r="BI71" s="32">
        <f t="shared" si="90"/>
        <v>1.2193145851065192</v>
      </c>
      <c r="BJ71"/>
      <c r="BK71" s="10">
        <v>55</v>
      </c>
      <c r="BL71" s="28">
        <v>1.3220879872349977E-2</v>
      </c>
      <c r="BM71" s="28">
        <v>6.7637877211239629E-3</v>
      </c>
      <c r="BN71" s="28">
        <v>1.240810892981041E-2</v>
      </c>
    </row>
    <row r="72" spans="1:66" ht="15" thickBot="1" x14ac:dyDescent="0.35">
      <c r="A72" s="1" t="s">
        <v>76</v>
      </c>
      <c r="B72" s="1">
        <v>128.22999999999999</v>
      </c>
      <c r="C72" s="1">
        <v>128.96</v>
      </c>
      <c r="D72" s="1">
        <v>122.52</v>
      </c>
      <c r="E72" s="1">
        <v>123.23</v>
      </c>
      <c r="F72" s="1">
        <v>123.23</v>
      </c>
      <c r="G72" s="5">
        <v>26341400</v>
      </c>
      <c r="H72" s="11">
        <f t="shared" si="91"/>
        <v>2.3760073107917251E-2</v>
      </c>
      <c r="I72" s="10">
        <f t="shared" si="92"/>
        <v>4.5017640728024749E-2</v>
      </c>
      <c r="J72" s="21" t="s">
        <v>76</v>
      </c>
      <c r="K72" s="1">
        <v>36.9</v>
      </c>
      <c r="L72" s="1">
        <v>37.08</v>
      </c>
      <c r="M72" s="1">
        <v>34.799999999999997</v>
      </c>
      <c r="N72" s="1">
        <v>34.82</v>
      </c>
      <c r="O72" s="1">
        <v>34.82</v>
      </c>
      <c r="P72" s="5">
        <v>25674100</v>
      </c>
      <c r="Q72" s="11">
        <f t="shared" si="93"/>
        <v>-6.845407872219109E-3</v>
      </c>
      <c r="R72" s="24">
        <f t="shared" si="94"/>
        <v>3.6463125122477125E-2</v>
      </c>
      <c r="S72" s="10">
        <f t="shared" si="95"/>
        <v>8.4573326178490719E-3</v>
      </c>
      <c r="T72" s="24">
        <f t="shared" si="96"/>
        <v>3.4425281614327632E-2</v>
      </c>
      <c r="Y72" s="11">
        <v>70</v>
      </c>
      <c r="Z72" s="17">
        <f t="shared" si="55"/>
        <v>0.63843000063141808</v>
      </c>
      <c r="AA72" s="18">
        <f t="shared" si="56"/>
        <v>0.90154054634618441</v>
      </c>
      <c r="AB72" s="11">
        <f t="shared" si="57"/>
        <v>0.99827236462367208</v>
      </c>
      <c r="AC72" s="17">
        <f t="shared" si="58"/>
        <v>0.47677214130160028</v>
      </c>
      <c r="AD72" s="18">
        <f t="shared" si="59"/>
        <v>0.67326005408044165</v>
      </c>
      <c r="AE72" s="11">
        <f t="shared" si="60"/>
        <v>0.74549825730795694</v>
      </c>
      <c r="AF72" s="17">
        <f t="shared" si="61"/>
        <v>0.47212047043710093</v>
      </c>
      <c r="AG72" s="18">
        <f t="shared" si="62"/>
        <v>0.66669133098087596</v>
      </c>
      <c r="AH72" s="11">
        <f t="shared" si="63"/>
        <v>0.73822473559255786</v>
      </c>
      <c r="AI72" s="17">
        <f t="shared" si="64"/>
        <v>0.64308167149591733</v>
      </c>
      <c r="AJ72" s="18">
        <f t="shared" si="65"/>
        <v>0.90810926944574999</v>
      </c>
      <c r="AK72" s="11">
        <f t="shared" si="66"/>
        <v>1.0055458863390712</v>
      </c>
      <c r="AL72" s="17">
        <f t="shared" si="67"/>
        <v>0.60786448189944986</v>
      </c>
      <c r="AM72" s="18">
        <f t="shared" si="68"/>
        <v>0.85837832898528377</v>
      </c>
      <c r="AN72" s="11">
        <f t="shared" si="69"/>
        <v>0.95047900806095797</v>
      </c>
      <c r="AO72" s="17">
        <f t="shared" si="70"/>
        <v>0.48858343062274812</v>
      </c>
      <c r="AP72" s="18">
        <f t="shared" si="71"/>
        <v>0.68993902627333525</v>
      </c>
      <c r="AQ72" s="11">
        <f t="shared" si="72"/>
        <v>0.76396681879193351</v>
      </c>
      <c r="AR72" s="17">
        <f t="shared" si="73"/>
        <v>0.46332084929043443</v>
      </c>
      <c r="AS72" s="18">
        <f t="shared" si="74"/>
        <v>0.65426519930103777</v>
      </c>
      <c r="AT72" s="11">
        <f t="shared" si="75"/>
        <v>0.72446532798140661</v>
      </c>
      <c r="AU72" s="17">
        <f t="shared" si="76"/>
        <v>0.6331270632317636</v>
      </c>
      <c r="AV72" s="18">
        <f t="shared" si="77"/>
        <v>0.89405215595758114</v>
      </c>
      <c r="AW72" s="11">
        <f t="shared" si="78"/>
        <v>0.98998049887148487</v>
      </c>
      <c r="AX72" s="29">
        <f t="shared" si="79"/>
        <v>0.54186259790079516</v>
      </c>
      <c r="AY72" s="18">
        <f t="shared" si="80"/>
        <v>0.82031930277490039</v>
      </c>
      <c r="AZ72" s="11">
        <f t="shared" si="81"/>
        <v>1.3830988853305233</v>
      </c>
      <c r="BA72" s="17">
        <f t="shared" si="82"/>
        <v>0.44673266033745024</v>
      </c>
      <c r="BB72" s="18">
        <f t="shared" si="83"/>
        <v>0.57649770502281839</v>
      </c>
      <c r="BC72" s="11">
        <f t="shared" si="84"/>
        <v>1.0510727934026141</v>
      </c>
      <c r="BD72" s="29">
        <f t="shared" si="85"/>
        <v>0.39726526988029276</v>
      </c>
      <c r="BE72" s="18">
        <f t="shared" si="86"/>
        <v>1.0351451996948766</v>
      </c>
      <c r="BF72" s="11">
        <f t="shared" si="87"/>
        <v>1.2060532638826644</v>
      </c>
      <c r="BG72" s="30">
        <f t="shared" si="88"/>
        <v>0.59132998835795259</v>
      </c>
      <c r="BH72" s="31">
        <f t="shared" si="89"/>
        <v>0.36167180810284227</v>
      </c>
      <c r="BI72" s="32">
        <f t="shared" si="90"/>
        <v>1.2281184148504729</v>
      </c>
      <c r="BJ72"/>
      <c r="BK72" s="10">
        <v>54</v>
      </c>
      <c r="BL72" s="28">
        <v>1.4133643438590198E-2</v>
      </c>
      <c r="BM72" s="28">
        <v>7.076350093109785E-3</v>
      </c>
      <c r="BN72" s="28">
        <v>1.2876011049128241E-2</v>
      </c>
    </row>
    <row r="73" spans="1:66" ht="15" thickBot="1" x14ac:dyDescent="0.35">
      <c r="A73" s="1" t="s">
        <v>77</v>
      </c>
      <c r="B73" s="1">
        <v>135.77000000000001</v>
      </c>
      <c r="C73" s="1">
        <v>136.75</v>
      </c>
      <c r="D73" s="1">
        <v>130.68</v>
      </c>
      <c r="E73" s="1">
        <v>131.03</v>
      </c>
      <c r="F73" s="1">
        <v>131.03</v>
      </c>
      <c r="G73" s="5">
        <v>28966400</v>
      </c>
      <c r="H73" s="11">
        <f t="shared" si="91"/>
        <v>6.3296275257648277E-2</v>
      </c>
      <c r="I73" s="10">
        <f t="shared" si="92"/>
        <v>4.4032546628148553E-2</v>
      </c>
      <c r="J73" s="21" t="s">
        <v>77</v>
      </c>
      <c r="K73" s="1">
        <v>37.840000000000003</v>
      </c>
      <c r="L73" s="1">
        <v>39.03</v>
      </c>
      <c r="M73" s="1">
        <v>37.200000000000003</v>
      </c>
      <c r="N73" s="1">
        <v>37.28</v>
      </c>
      <c r="O73" s="1">
        <v>37.28</v>
      </c>
      <c r="P73" s="5">
        <v>17688900</v>
      </c>
      <c r="Q73" s="11">
        <f t="shared" si="93"/>
        <v>7.0649052268811047E-2</v>
      </c>
      <c r="R73" s="24">
        <f t="shared" si="94"/>
        <v>3.5392054201639662E-2</v>
      </c>
      <c r="S73" s="10">
        <f t="shared" si="95"/>
        <v>6.6972663763229662E-2</v>
      </c>
      <c r="T73" s="24">
        <f t="shared" si="96"/>
        <v>3.3562080871093102E-2</v>
      </c>
      <c r="Y73" s="11">
        <v>71</v>
      </c>
      <c r="Z73" s="17">
        <f t="shared" si="55"/>
        <v>0.64297404374563005</v>
      </c>
      <c r="AA73" s="18">
        <f t="shared" si="56"/>
        <v>0.90795728601655634</v>
      </c>
      <c r="AB73" s="11">
        <f t="shared" si="57"/>
        <v>1.0053775956749851</v>
      </c>
      <c r="AC73" s="17">
        <f t="shared" si="58"/>
        <v>0.48016558014937827</v>
      </c>
      <c r="AD73" s="18">
        <f t="shared" si="59"/>
        <v>0.67805200105942509</v>
      </c>
      <c r="AE73" s="11">
        <f t="shared" si="60"/>
        <v>0.75080436168811882</v>
      </c>
      <c r="AF73" s="17">
        <f t="shared" si="61"/>
        <v>0.47548080088937666</v>
      </c>
      <c r="AG73" s="18">
        <f t="shared" si="62"/>
        <v>0.67143652489227135</v>
      </c>
      <c r="AH73" s="11">
        <f t="shared" si="63"/>
        <v>0.7434790704815708</v>
      </c>
      <c r="AI73" s="17">
        <f t="shared" si="64"/>
        <v>0.64765882300563149</v>
      </c>
      <c r="AJ73" s="18">
        <f t="shared" si="65"/>
        <v>0.91457276218371009</v>
      </c>
      <c r="AK73" s="11">
        <f t="shared" si="66"/>
        <v>1.0127028868815331</v>
      </c>
      <c r="AL73" s="17">
        <f t="shared" si="67"/>
        <v>0.63147205938819961</v>
      </c>
      <c r="AM73" s="18">
        <f t="shared" si="68"/>
        <v>0.89171508992394244</v>
      </c>
      <c r="AN73" s="11">
        <f t="shared" si="69"/>
        <v>0.98739267467973035</v>
      </c>
      <c r="AO73" s="17">
        <f t="shared" si="70"/>
        <v>0.53430772386777237</v>
      </c>
      <c r="AP73" s="18">
        <f t="shared" si="71"/>
        <v>0.75450727067388468</v>
      </c>
      <c r="AQ73" s="11">
        <f t="shared" si="72"/>
        <v>0.83546298641142602</v>
      </c>
      <c r="AR73" s="17">
        <f t="shared" si="73"/>
        <v>0.49213038173919699</v>
      </c>
      <c r="AS73" s="18">
        <f t="shared" si="74"/>
        <v>0.69494775118322971</v>
      </c>
      <c r="AT73" s="11">
        <f t="shared" si="75"/>
        <v>0.7695129605376535</v>
      </c>
      <c r="AU73" s="17">
        <f t="shared" si="76"/>
        <v>0.67364940151677499</v>
      </c>
      <c r="AV73" s="18">
        <f t="shared" si="77"/>
        <v>0.95127460941459729</v>
      </c>
      <c r="AW73" s="11">
        <f t="shared" si="78"/>
        <v>1.053342700553503</v>
      </c>
      <c r="AX73" s="29">
        <f t="shared" si="79"/>
        <v>0.54571931986624933</v>
      </c>
      <c r="AY73" s="18">
        <f t="shared" si="80"/>
        <v>0.82615794800702103</v>
      </c>
      <c r="AZ73" s="11">
        <f t="shared" si="81"/>
        <v>1.3929431297425097</v>
      </c>
      <c r="BA73" s="17">
        <f t="shared" si="82"/>
        <v>0.44991229235206776</v>
      </c>
      <c r="BB73" s="18">
        <f t="shared" si="83"/>
        <v>0.58060094331719214</v>
      </c>
      <c r="BC73" s="11">
        <f t="shared" si="84"/>
        <v>1.0585538329600799</v>
      </c>
      <c r="BD73" s="29">
        <f t="shared" si="85"/>
        <v>0.40009281638081706</v>
      </c>
      <c r="BE73" s="18">
        <f t="shared" si="86"/>
        <v>1.042512874165423</v>
      </c>
      <c r="BF73" s="11">
        <f t="shared" si="87"/>
        <v>1.214637381207506</v>
      </c>
      <c r="BG73" s="30">
        <f t="shared" si="88"/>
        <v>0.59553879583750002</v>
      </c>
      <c r="BH73" s="31">
        <f t="shared" si="89"/>
        <v>0.36424601715879001</v>
      </c>
      <c r="BI73" s="32">
        <f t="shared" si="90"/>
        <v>1.2368595814950833</v>
      </c>
      <c r="BJ73"/>
      <c r="BK73" s="10">
        <v>53</v>
      </c>
      <c r="BL73" s="28">
        <v>1.4151329243353815E-2</v>
      </c>
      <c r="BM73" s="28">
        <v>7.3270808909730372E-3</v>
      </c>
      <c r="BN73" s="28">
        <v>1.2917581772291381E-2</v>
      </c>
    </row>
    <row r="74" spans="1:66" ht="15" thickBot="1" x14ac:dyDescent="0.35">
      <c r="A74" s="1" t="s">
        <v>78</v>
      </c>
      <c r="B74" s="1">
        <v>128.1</v>
      </c>
      <c r="C74" s="1">
        <v>130.86000000000001</v>
      </c>
      <c r="D74" s="1">
        <v>127.13</v>
      </c>
      <c r="E74" s="1">
        <v>127.74</v>
      </c>
      <c r="F74" s="1">
        <v>127.74</v>
      </c>
      <c r="G74" s="5">
        <v>14665200</v>
      </c>
      <c r="H74" s="11">
        <f t="shared" si="91"/>
        <v>-2.5108753720522067E-2</v>
      </c>
      <c r="I74" s="10">
        <f t="shared" si="92"/>
        <v>4.5419361075382719E-2</v>
      </c>
      <c r="J74" s="21" t="s">
        <v>78</v>
      </c>
      <c r="K74" s="1">
        <v>37.130000000000003</v>
      </c>
      <c r="L74" s="1">
        <v>38.28</v>
      </c>
      <c r="M74" s="1">
        <v>37.01</v>
      </c>
      <c r="N74" s="1">
        <v>37.35</v>
      </c>
      <c r="O74" s="1">
        <v>37.35</v>
      </c>
      <c r="P74" s="5">
        <v>19798000</v>
      </c>
      <c r="Q74" s="11">
        <f t="shared" si="93"/>
        <v>1.877682403433484E-3</v>
      </c>
      <c r="R74" s="24">
        <f t="shared" si="94"/>
        <v>3.8430703425307786E-2</v>
      </c>
      <c r="S74" s="10">
        <f t="shared" si="95"/>
        <v>-1.1615535658544292E-2</v>
      </c>
      <c r="T74" s="24">
        <f t="shared" si="96"/>
        <v>3.5397049120485954E-2</v>
      </c>
      <c r="Y74" s="11">
        <v>72</v>
      </c>
      <c r="Z74" s="17">
        <f t="shared" si="55"/>
        <v>0.64748619765596704</v>
      </c>
      <c r="AA74" s="18">
        <f t="shared" si="56"/>
        <v>0.91432899426569891</v>
      </c>
      <c r="AB74" s="11">
        <f t="shared" si="57"/>
        <v>1.0124329636075122</v>
      </c>
      <c r="AC74" s="17">
        <f t="shared" si="58"/>
        <v>0.48353520450848758</v>
      </c>
      <c r="AD74" s="18">
        <f t="shared" si="59"/>
        <v>0.68281031909380374</v>
      </c>
      <c r="AE74" s="11">
        <f t="shared" si="60"/>
        <v>0.75607322886781703</v>
      </c>
      <c r="AF74" s="17">
        <f t="shared" si="61"/>
        <v>0.47881754920121361</v>
      </c>
      <c r="AG74" s="18">
        <f t="shared" si="62"/>
        <v>0.67614841796292591</v>
      </c>
      <c r="AH74" s="11">
        <f t="shared" si="63"/>
        <v>0.74869653147826132</v>
      </c>
      <c r="AI74" s="17">
        <f t="shared" si="64"/>
        <v>0.65220385296324102</v>
      </c>
      <c r="AJ74" s="18">
        <f t="shared" si="65"/>
        <v>0.92099089539657675</v>
      </c>
      <c r="AK74" s="11">
        <f t="shared" si="66"/>
        <v>1.0198096609970682</v>
      </c>
      <c r="AL74" s="17">
        <f t="shared" si="67"/>
        <v>0.6225156258439889</v>
      </c>
      <c r="AM74" s="18">
        <f t="shared" si="68"/>
        <v>0.87906752013120859</v>
      </c>
      <c r="AN74" s="11">
        <f t="shared" si="69"/>
        <v>0.97338806950150991</v>
      </c>
      <c r="AO74" s="17">
        <f t="shared" si="70"/>
        <v>0.5217056475526658</v>
      </c>
      <c r="AP74" s="18">
        <f t="shared" si="71"/>
        <v>0.73671161139255237</v>
      </c>
      <c r="AQ74" s="11">
        <f t="shared" si="72"/>
        <v>0.81575792162780469</v>
      </c>
      <c r="AR74" s="17">
        <f t="shared" si="73"/>
        <v>0.4831094157053677</v>
      </c>
      <c r="AS74" s="18">
        <f t="shared" si="74"/>
        <v>0.68220905369303442</v>
      </c>
      <c r="AT74" s="11">
        <f t="shared" si="75"/>
        <v>0.75540745001202958</v>
      </c>
      <c r="AU74" s="17">
        <f t="shared" si="76"/>
        <v>0.66111185769128689</v>
      </c>
      <c r="AV74" s="18">
        <f t="shared" si="77"/>
        <v>0.93357007783072665</v>
      </c>
      <c r="AW74" s="11">
        <f t="shared" si="78"/>
        <v>1.033738541117285</v>
      </c>
      <c r="AX74" s="29">
        <f t="shared" si="79"/>
        <v>0.54954897611292519</v>
      </c>
      <c r="AY74" s="18">
        <f t="shared" si="80"/>
        <v>0.8319556187713647</v>
      </c>
      <c r="AZ74" s="11">
        <f t="shared" si="81"/>
        <v>1.4027182891768324</v>
      </c>
      <c r="BA74" s="17">
        <f t="shared" si="82"/>
        <v>0.45306961033246229</v>
      </c>
      <c r="BB74" s="18">
        <f t="shared" si="83"/>
        <v>0.58467538588951229</v>
      </c>
      <c r="BC74" s="11">
        <f t="shared" si="84"/>
        <v>1.0659823720483275</v>
      </c>
      <c r="BD74" s="29">
        <f t="shared" si="85"/>
        <v>0.40290051971424218</v>
      </c>
      <c r="BE74" s="18">
        <f t="shared" si="86"/>
        <v>1.0498288437407099</v>
      </c>
      <c r="BF74" s="11">
        <f t="shared" si="87"/>
        <v>1.2231612568795778</v>
      </c>
      <c r="BG74" s="30">
        <f t="shared" si="88"/>
        <v>0.59971806673114525</v>
      </c>
      <c r="BH74" s="31">
        <f t="shared" si="89"/>
        <v>0.36680216092016704</v>
      </c>
      <c r="BI74" s="32">
        <f t="shared" si="90"/>
        <v>1.2455394043455823</v>
      </c>
      <c r="BJ74"/>
      <c r="BK74" s="10">
        <v>52</v>
      </c>
      <c r="BL74" s="28">
        <v>1.441351888667995E-2</v>
      </c>
      <c r="BM74" s="28">
        <v>8.0124063065392173E-3</v>
      </c>
      <c r="BN74" s="28">
        <v>1.3680765837864829E-2</v>
      </c>
    </row>
    <row r="75" spans="1:66" ht="15" thickBot="1" x14ac:dyDescent="0.35">
      <c r="A75" s="1" t="s">
        <v>79</v>
      </c>
      <c r="B75" s="1">
        <v>126.27</v>
      </c>
      <c r="C75" s="1">
        <v>132.13</v>
      </c>
      <c r="D75" s="1">
        <v>124.82</v>
      </c>
      <c r="E75" s="1">
        <v>128.6</v>
      </c>
      <c r="F75" s="1">
        <v>128.6</v>
      </c>
      <c r="G75" s="5">
        <v>26122200</v>
      </c>
      <c r="H75" s="11">
        <f t="shared" si="91"/>
        <v>6.7324252387662396E-3</v>
      </c>
      <c r="I75" s="10">
        <f t="shared" si="92"/>
        <v>4.4463133376653759E-2</v>
      </c>
      <c r="J75" s="21" t="s">
        <v>79</v>
      </c>
      <c r="K75" s="1">
        <v>37.72</v>
      </c>
      <c r="L75" s="1">
        <v>38.200000000000003</v>
      </c>
      <c r="M75" s="1">
        <v>37.130000000000003</v>
      </c>
      <c r="N75" s="1">
        <v>37.299999999999997</v>
      </c>
      <c r="O75" s="1">
        <v>37.299999999999997</v>
      </c>
      <c r="P75" s="5">
        <v>14896800</v>
      </c>
      <c r="Q75" s="11">
        <f t="shared" si="93"/>
        <v>-1.3386880856761515E-3</v>
      </c>
      <c r="R75" s="24">
        <f t="shared" si="94"/>
        <v>3.7262787996748384E-2</v>
      </c>
      <c r="S75" s="10">
        <f t="shared" si="95"/>
        <v>2.6968685765450442E-3</v>
      </c>
      <c r="T75" s="24">
        <f t="shared" si="96"/>
        <v>3.4506054939427912E-2</v>
      </c>
      <c r="Y75" s="11">
        <v>73</v>
      </c>
      <c r="Z75" s="17">
        <f t="shared" si="55"/>
        <v>0.6519671244620826</v>
      </c>
      <c r="AA75" s="18">
        <f t="shared" si="56"/>
        <v>0.92065660605857735</v>
      </c>
      <c r="AB75" s="11">
        <f t="shared" si="57"/>
        <v>1.0194395037043475</v>
      </c>
      <c r="AC75" s="17">
        <f t="shared" si="58"/>
        <v>0.48688150882729236</v>
      </c>
      <c r="AD75" s="18">
        <f t="shared" si="59"/>
        <v>0.68753570640460082</v>
      </c>
      <c r="AE75" s="11">
        <f t="shared" si="60"/>
        <v>0.76130563198449352</v>
      </c>
      <c r="AF75" s="17">
        <f t="shared" si="61"/>
        <v>0.48213120499684536</v>
      </c>
      <c r="AG75" s="18">
        <f t="shared" si="62"/>
        <v>0.68082770160160599</v>
      </c>
      <c r="AH75" s="11">
        <f t="shared" si="63"/>
        <v>0.75387788417688562</v>
      </c>
      <c r="AI75" s="17">
        <f t="shared" si="64"/>
        <v>0.65671742829252966</v>
      </c>
      <c r="AJ75" s="18">
        <f t="shared" si="65"/>
        <v>0.92736461086157229</v>
      </c>
      <c r="AK75" s="11">
        <f t="shared" si="66"/>
        <v>1.0268672515119555</v>
      </c>
      <c r="AL75" s="17">
        <f t="shared" si="67"/>
        <v>0.60817268296136684</v>
      </c>
      <c r="AM75" s="18">
        <f t="shared" si="68"/>
        <v>0.85881354624241513</v>
      </c>
      <c r="AN75" s="11">
        <f t="shared" si="69"/>
        <v>0.9509609224486828</v>
      </c>
      <c r="AO75" s="17">
        <f t="shared" si="70"/>
        <v>0.50933384400703374</v>
      </c>
      <c r="AP75" s="18">
        <f t="shared" si="71"/>
        <v>0.71924112517356897</v>
      </c>
      <c r="AQ75" s="11">
        <f t="shared" si="72"/>
        <v>0.79641291972008932</v>
      </c>
      <c r="AR75" s="17">
        <f t="shared" si="73"/>
        <v>0.47183578340740029</v>
      </c>
      <c r="AS75" s="18">
        <f t="shared" si="74"/>
        <v>0.66628931838741989</v>
      </c>
      <c r="AT75" s="11">
        <f t="shared" si="75"/>
        <v>0.73777958860066239</v>
      </c>
      <c r="AU75" s="17">
        <f t="shared" si="76"/>
        <v>0.64567074356100029</v>
      </c>
      <c r="AV75" s="18">
        <f t="shared" si="77"/>
        <v>0.9117653530285641</v>
      </c>
      <c r="AW75" s="11">
        <f t="shared" si="78"/>
        <v>1.0095942535681097</v>
      </c>
      <c r="AX75" s="29">
        <f t="shared" si="79"/>
        <v>0.55335212859285843</v>
      </c>
      <c r="AY75" s="18">
        <f t="shared" si="80"/>
        <v>0.83771316580039323</v>
      </c>
      <c r="AZ75" s="11">
        <f t="shared" si="81"/>
        <v>1.412425798010466</v>
      </c>
      <c r="BA75" s="17">
        <f t="shared" si="82"/>
        <v>0.45620507757381001</v>
      </c>
      <c r="BB75" s="18">
        <f t="shared" si="83"/>
        <v>0.58872163061101035</v>
      </c>
      <c r="BC75" s="11">
        <f t="shared" si="84"/>
        <v>1.0733595007084444</v>
      </c>
      <c r="BD75" s="29">
        <f t="shared" si="85"/>
        <v>0.40568879187436119</v>
      </c>
      <c r="BE75" s="18">
        <f t="shared" si="86"/>
        <v>1.0570941819437192</v>
      </c>
      <c r="BF75" s="11">
        <f t="shared" si="87"/>
        <v>1.2316261416663048</v>
      </c>
      <c r="BG75" s="30">
        <f t="shared" si="88"/>
        <v>0.6038684142923072</v>
      </c>
      <c r="BH75" s="31">
        <f t="shared" si="89"/>
        <v>0.36934061446768429</v>
      </c>
      <c r="BI75" s="32">
        <f t="shared" si="90"/>
        <v>1.2541591570526056</v>
      </c>
      <c r="BJ75"/>
      <c r="BK75" s="10">
        <v>51</v>
      </c>
      <c r="BL75" s="28">
        <v>1.5592334494773574E-2</v>
      </c>
      <c r="BM75" s="28">
        <v>8.8141025641027097E-3</v>
      </c>
      <c r="BN75" s="28">
        <v>1.5971696303475787E-2</v>
      </c>
    </row>
    <row r="76" spans="1:66" ht="15" thickBot="1" x14ac:dyDescent="0.35">
      <c r="A76" s="1" t="s">
        <v>80</v>
      </c>
      <c r="B76" s="1">
        <v>132.81</v>
      </c>
      <c r="C76" s="1">
        <v>134.36000000000001</v>
      </c>
      <c r="D76" s="1">
        <v>129.35</v>
      </c>
      <c r="E76" s="1">
        <v>131.57</v>
      </c>
      <c r="F76" s="1">
        <v>131.57</v>
      </c>
      <c r="G76" s="5">
        <v>18614900</v>
      </c>
      <c r="H76" s="11">
        <f t="shared" si="91"/>
        <v>2.3094867807153956E-2</v>
      </c>
      <c r="I76" s="10">
        <f t="shared" si="92"/>
        <v>4.3140138489179997E-2</v>
      </c>
      <c r="J76" s="21" t="s">
        <v>80</v>
      </c>
      <c r="K76" s="1">
        <v>38.43</v>
      </c>
      <c r="L76" s="1">
        <v>39.049999999999997</v>
      </c>
      <c r="M76" s="1">
        <v>37.51</v>
      </c>
      <c r="N76" s="1">
        <v>38.44</v>
      </c>
      <c r="O76" s="1">
        <v>38.44</v>
      </c>
      <c r="P76" s="5">
        <v>14849800</v>
      </c>
      <c r="Q76" s="11">
        <f t="shared" si="93"/>
        <v>3.0563002680965165E-2</v>
      </c>
      <c r="R76" s="24">
        <f t="shared" si="94"/>
        <v>3.6129101459635306E-2</v>
      </c>
      <c r="S76" s="10">
        <f t="shared" si="95"/>
        <v>2.6828935244059562E-2</v>
      </c>
      <c r="T76" s="24">
        <f t="shared" si="96"/>
        <v>3.3469212956477049E-2</v>
      </c>
      <c r="Y76" s="11">
        <v>74</v>
      </c>
      <c r="Z76" s="17">
        <f t="shared" si="55"/>
        <v>0.65641746366449727</v>
      </c>
      <c r="AA76" s="18">
        <f t="shared" si="56"/>
        <v>0.92694102444744164</v>
      </c>
      <c r="AB76" s="11">
        <f t="shared" si="57"/>
        <v>1.0263982159117593</v>
      </c>
      <c r="AC76" s="17">
        <f t="shared" si="58"/>
        <v>0.49020497067738578</v>
      </c>
      <c r="AD76" s="18">
        <f t="shared" si="59"/>
        <v>0.69222883738079333</v>
      </c>
      <c r="AE76" s="11">
        <f t="shared" si="60"/>
        <v>0.76650231778645783</v>
      </c>
      <c r="AF76" s="17">
        <f t="shared" si="61"/>
        <v>0.48542224118839439</v>
      </c>
      <c r="AG76" s="18">
        <f t="shared" si="62"/>
        <v>0.68547504361755096</v>
      </c>
      <c r="AH76" s="11">
        <f t="shared" si="63"/>
        <v>0.75902386804003497</v>
      </c>
      <c r="AI76" s="17">
        <f t="shared" si="64"/>
        <v>0.66120019315348877</v>
      </c>
      <c r="AJ76" s="18">
        <f t="shared" si="65"/>
        <v>0.9336948182106839</v>
      </c>
      <c r="AK76" s="11">
        <f t="shared" si="66"/>
        <v>1.0338766656581821</v>
      </c>
      <c r="AL76" s="17">
        <f t="shared" si="67"/>
        <v>0.5990756974912459</v>
      </c>
      <c r="AM76" s="18">
        <f t="shared" si="68"/>
        <v>0.84596750009369881</v>
      </c>
      <c r="AN76" s="11">
        <f t="shared" si="69"/>
        <v>0.9367365451681301</v>
      </c>
      <c r="AO76" s="17">
        <f t="shared" si="70"/>
        <v>0.50841662899465101</v>
      </c>
      <c r="AP76" s="18">
        <f t="shared" si="71"/>
        <v>0.71794590639850719</v>
      </c>
      <c r="AQ76" s="11">
        <f t="shared" si="72"/>
        <v>0.79497872897345423</v>
      </c>
      <c r="AR76" s="17">
        <f t="shared" si="73"/>
        <v>0.46750120777507492</v>
      </c>
      <c r="AS76" s="18">
        <f t="shared" si="74"/>
        <v>0.66016837219146951</v>
      </c>
      <c r="AT76" s="11">
        <f t="shared" si="75"/>
        <v>0.73100188852102632</v>
      </c>
      <c r="AU76" s="17">
        <f t="shared" si="76"/>
        <v>0.63999111871082204</v>
      </c>
      <c r="AV76" s="18">
        <f t="shared" si="77"/>
        <v>0.90374503430073649</v>
      </c>
      <c r="AW76" s="11">
        <f t="shared" si="78"/>
        <v>1.0007133856205581</v>
      </c>
      <c r="AX76" s="29">
        <f t="shared" si="79"/>
        <v>0.55712932007724214</v>
      </c>
      <c r="AY76" s="18">
        <f t="shared" si="80"/>
        <v>0.84343141078892125</v>
      </c>
      <c r="AZ76" s="11">
        <f t="shared" si="81"/>
        <v>1.4220670416614765</v>
      </c>
      <c r="BA76" s="17">
        <f t="shared" si="82"/>
        <v>0.45931914155785281</v>
      </c>
      <c r="BB76" s="18">
        <f t="shared" si="83"/>
        <v>0.59274025494606297</v>
      </c>
      <c r="BC76" s="11">
        <f t="shared" si="84"/>
        <v>1.0806862717756638</v>
      </c>
      <c r="BD76" s="29">
        <f t="shared" si="85"/>
        <v>0.40845803079257864</v>
      </c>
      <c r="BE76" s="18">
        <f t="shared" si="86"/>
        <v>1.0643099256553825</v>
      </c>
      <c r="BF76" s="11">
        <f t="shared" si="87"/>
        <v>1.240033243643262</v>
      </c>
      <c r="BG76" s="30">
        <f t="shared" si="88"/>
        <v>0.60799043084251636</v>
      </c>
      <c r="BH76" s="31">
        <f t="shared" si="89"/>
        <v>0.37186174007960182</v>
      </c>
      <c r="BI76" s="32">
        <f t="shared" si="90"/>
        <v>1.2627200697938785</v>
      </c>
      <c r="BJ76"/>
      <c r="BK76" s="10">
        <v>50</v>
      </c>
      <c r="BL76" s="28">
        <v>1.5841396319483985E-2</v>
      </c>
      <c r="BM76" s="28">
        <v>9.560229445506753E-3</v>
      </c>
      <c r="BN76" s="28">
        <v>1.6062753735467273E-2</v>
      </c>
    </row>
    <row r="77" spans="1:66" ht="15" thickBot="1" x14ac:dyDescent="0.35">
      <c r="A77" s="1" t="s">
        <v>81</v>
      </c>
      <c r="B77" s="1">
        <v>135.19999999999999</v>
      </c>
      <c r="C77" s="1">
        <v>135.91999999999999</v>
      </c>
      <c r="D77" s="1">
        <v>131.30000000000001</v>
      </c>
      <c r="E77" s="1">
        <v>131.37</v>
      </c>
      <c r="F77" s="1">
        <v>131.37</v>
      </c>
      <c r="G77" s="5">
        <v>19887700</v>
      </c>
      <c r="H77" s="11">
        <f t="shared" si="91"/>
        <v>-1.5201033670288716E-3</v>
      </c>
      <c r="I77" s="10">
        <f t="shared" si="92"/>
        <v>4.2206748643735713E-2</v>
      </c>
      <c r="J77" s="21" t="s">
        <v>81</v>
      </c>
      <c r="K77" s="1">
        <v>40.15</v>
      </c>
      <c r="L77" s="1">
        <v>40.340000000000003</v>
      </c>
      <c r="M77" s="1">
        <v>38.61</v>
      </c>
      <c r="N77" s="1">
        <v>38.700000000000003</v>
      </c>
      <c r="O77" s="1">
        <v>38.700000000000003</v>
      </c>
      <c r="P77" s="5">
        <v>15075600</v>
      </c>
      <c r="Q77" s="11">
        <f t="shared" si="93"/>
        <v>6.7637877211239629E-3</v>
      </c>
      <c r="R77" s="24">
        <f t="shared" si="94"/>
        <v>3.581953492043672E-2</v>
      </c>
      <c r="S77" s="10">
        <f t="shared" si="95"/>
        <v>2.6218421770475456E-3</v>
      </c>
      <c r="T77" s="24">
        <f t="shared" si="96"/>
        <v>3.2936916068930976E-2</v>
      </c>
      <c r="Y77" s="11">
        <v>75</v>
      </c>
      <c r="Z77" s="17">
        <f t="shared" si="55"/>
        <v>0.66083783322998868</v>
      </c>
      <c r="AA77" s="18">
        <f t="shared" si="56"/>
        <v>0.93318312207628717</v>
      </c>
      <c r="AB77" s="11">
        <f t="shared" si="57"/>
        <v>1.0333100665050734</v>
      </c>
      <c r="AC77" s="17">
        <f t="shared" si="58"/>
        <v>0.49350605154921118</v>
      </c>
      <c r="AD77" s="18">
        <f t="shared" si="59"/>
        <v>0.69689036370282553</v>
      </c>
      <c r="AE77" s="11">
        <f t="shared" si="60"/>
        <v>0.77166400787694844</v>
      </c>
      <c r="AF77" s="17">
        <f t="shared" si="61"/>
        <v>0.48869111476373023</v>
      </c>
      <c r="AG77" s="18">
        <f t="shared" si="62"/>
        <v>0.6900910893330251</v>
      </c>
      <c r="AH77" s="11">
        <f t="shared" si="63"/>
        <v>0.76413519763056004</v>
      </c>
      <c r="AI77" s="17">
        <f t="shared" si="64"/>
        <v>0.66565277001546952</v>
      </c>
      <c r="AJ77" s="18">
        <f t="shared" si="65"/>
        <v>0.93998239644608772</v>
      </c>
      <c r="AK77" s="11">
        <f t="shared" si="66"/>
        <v>1.040838876751462</v>
      </c>
      <c r="AL77" s="17">
        <f t="shared" si="67"/>
        <v>0.58476097120141679</v>
      </c>
      <c r="AM77" s="18">
        <f t="shared" si="68"/>
        <v>0.82575337145412198</v>
      </c>
      <c r="AN77" s="11">
        <f t="shared" si="69"/>
        <v>0.91435351860585179</v>
      </c>
      <c r="AO77" s="17">
        <f t="shared" si="70"/>
        <v>0.49681202709941064</v>
      </c>
      <c r="AP77" s="18">
        <f t="shared" si="71"/>
        <v>0.70155880190401632</v>
      </c>
      <c r="AQ77" s="11">
        <f t="shared" si="72"/>
        <v>0.77683335146453303</v>
      </c>
      <c r="AR77" s="17">
        <f t="shared" si="73"/>
        <v>0.45655176637846645</v>
      </c>
      <c r="AS77" s="18">
        <f t="shared" si="74"/>
        <v>0.64470643373444048</v>
      </c>
      <c r="AT77" s="11">
        <f t="shared" si="75"/>
        <v>0.71388094379178391</v>
      </c>
      <c r="AU77" s="17">
        <f t="shared" si="76"/>
        <v>0.62502123192236092</v>
      </c>
      <c r="AV77" s="18">
        <f t="shared" si="77"/>
        <v>0.88260573962369782</v>
      </c>
      <c r="AW77" s="11">
        <f t="shared" si="78"/>
        <v>0.9773059262786008</v>
      </c>
      <c r="AX77" s="29">
        <f t="shared" si="79"/>
        <v>0.56088107506067009</v>
      </c>
      <c r="AY77" s="18">
        <f t="shared" si="80"/>
        <v>0.84911114776303753</v>
      </c>
      <c r="AZ77" s="11">
        <f t="shared" si="81"/>
        <v>1.4316433588970914</v>
      </c>
      <c r="BA77" s="17">
        <f t="shared" si="82"/>
        <v>0.46241223469839082</v>
      </c>
      <c r="BB77" s="18">
        <f t="shared" si="83"/>
        <v>0.59673181691423216</v>
      </c>
      <c r="BC77" s="11">
        <f t="shared" si="84"/>
        <v>1.0879637026333584</v>
      </c>
      <c r="BD77" s="29">
        <f t="shared" si="85"/>
        <v>0.41120862100085337</v>
      </c>
      <c r="BE77" s="18">
        <f t="shared" si="86"/>
        <v>1.0714770768419972</v>
      </c>
      <c r="BF77" s="11">
        <f t="shared" si="87"/>
        <v>1.2483837302067944</v>
      </c>
      <c r="BG77" s="30">
        <f t="shared" si="88"/>
        <v>0.61208468875820743</v>
      </c>
      <c r="BH77" s="31">
        <f t="shared" si="89"/>
        <v>0.37436588783527247</v>
      </c>
      <c r="BI77" s="32">
        <f t="shared" si="90"/>
        <v>1.2712233313236554</v>
      </c>
      <c r="BJ77"/>
      <c r="BK77" s="10">
        <v>49</v>
      </c>
      <c r="BL77" s="28">
        <v>1.7754524401749662E-2</v>
      </c>
      <c r="BM77" s="28">
        <v>9.9717779868297492E-3</v>
      </c>
      <c r="BN77" s="28">
        <v>1.6666128970972409E-2</v>
      </c>
    </row>
    <row r="78" spans="1:66" ht="15" thickBot="1" x14ac:dyDescent="0.35">
      <c r="A78" s="1" t="s">
        <v>82</v>
      </c>
      <c r="B78" s="1">
        <v>136.02000000000001</v>
      </c>
      <c r="C78" s="1">
        <v>138.69999999999999</v>
      </c>
      <c r="D78" s="1">
        <v>135.59</v>
      </c>
      <c r="E78" s="1">
        <v>137.41</v>
      </c>
      <c r="F78" s="1">
        <v>137.41</v>
      </c>
      <c r="G78" s="5">
        <v>25961100</v>
      </c>
      <c r="H78" s="11">
        <f t="shared" si="91"/>
        <v>4.597701149425281E-2</v>
      </c>
      <c r="I78" s="10">
        <f t="shared" si="92"/>
        <v>4.0922655046633331E-2</v>
      </c>
      <c r="J78" s="21" t="s">
        <v>82</v>
      </c>
      <c r="K78" s="1">
        <v>40.880000000000003</v>
      </c>
      <c r="L78" s="1">
        <v>41.48</v>
      </c>
      <c r="M78" s="1">
        <v>39.770000000000003</v>
      </c>
      <c r="N78" s="1">
        <v>40.25</v>
      </c>
      <c r="O78" s="1">
        <v>40.25</v>
      </c>
      <c r="P78" s="5">
        <v>10439000</v>
      </c>
      <c r="Q78" s="11">
        <f t="shared" si="93"/>
        <v>4.0051679586563228E-2</v>
      </c>
      <c r="R78" s="24">
        <f t="shared" si="94"/>
        <v>3.4767825161513742E-2</v>
      </c>
      <c r="S78" s="10">
        <f t="shared" si="95"/>
        <v>4.3014345540408019E-2</v>
      </c>
      <c r="T78" s="24">
        <f t="shared" si="96"/>
        <v>3.195033760213415E-2</v>
      </c>
      <c r="Y78" s="11">
        <v>76</v>
      </c>
      <c r="Z78" s="17">
        <f t="shared" si="55"/>
        <v>0.66522883059326365</v>
      </c>
      <c r="AA78" s="18">
        <f t="shared" si="56"/>
        <v>0.93938374259533608</v>
      </c>
      <c r="AB78" s="11">
        <f t="shared" si="57"/>
        <v>1.0401759896549214</v>
      </c>
      <c r="AC78" s="17">
        <f t="shared" si="58"/>
        <v>0.49678519760009815</v>
      </c>
      <c r="AD78" s="18">
        <f t="shared" si="59"/>
        <v>0.70152091539892647</v>
      </c>
      <c r="AE78" s="11">
        <f t="shared" si="60"/>
        <v>0.77679139988378987</v>
      </c>
      <c r="AF78" s="17">
        <f t="shared" si="61"/>
        <v>0.49193826752720804</v>
      </c>
      <c r="AG78" s="18">
        <f t="shared" si="62"/>
        <v>0.69467646262933025</v>
      </c>
      <c r="AH78" s="11">
        <f t="shared" si="63"/>
        <v>0.76921256376981628</v>
      </c>
      <c r="AI78" s="17">
        <f t="shared" si="64"/>
        <v>0.67007576066615371</v>
      </c>
      <c r="AJ78" s="18">
        <f t="shared" si="65"/>
        <v>0.9462281953649323</v>
      </c>
      <c r="AK78" s="11">
        <f t="shared" si="66"/>
        <v>1.0477548257688949</v>
      </c>
      <c r="AL78" s="17">
        <f t="shared" si="67"/>
        <v>0.59326000153982161</v>
      </c>
      <c r="AM78" s="18">
        <f t="shared" si="68"/>
        <v>0.83775503247744521</v>
      </c>
      <c r="AN78" s="11">
        <f t="shared" si="69"/>
        <v>0.92764291149863021</v>
      </c>
      <c r="AO78" s="17">
        <f t="shared" si="70"/>
        <v>0.50499612207164735</v>
      </c>
      <c r="AP78" s="18">
        <f t="shared" si="71"/>
        <v>0.71311573601632638</v>
      </c>
      <c r="AQ78" s="11">
        <f t="shared" si="72"/>
        <v>0.78963029996657597</v>
      </c>
      <c r="AR78" s="17">
        <f t="shared" si="73"/>
        <v>0.46357959660222109</v>
      </c>
      <c r="AS78" s="18">
        <f t="shared" si="74"/>
        <v>0.65463058186859102</v>
      </c>
      <c r="AT78" s="11">
        <f t="shared" si="75"/>
        <v>0.72486991468710937</v>
      </c>
      <c r="AU78" s="17">
        <f t="shared" si="76"/>
        <v>0.63467652700924782</v>
      </c>
      <c r="AV78" s="18">
        <f t="shared" si="77"/>
        <v>0.89624018662518046</v>
      </c>
      <c r="AW78" s="11">
        <f t="shared" si="78"/>
        <v>0.99240329677809691</v>
      </c>
      <c r="AX78" s="29">
        <f t="shared" si="79"/>
        <v>0.56460790061129673</v>
      </c>
      <c r="AY78" s="18">
        <f t="shared" si="80"/>
        <v>0.85475314436715344</v>
      </c>
      <c r="AZ78" s="11">
        <f t="shared" si="81"/>
        <v>1.4411560440037254</v>
      </c>
      <c r="BA78" s="17">
        <f t="shared" si="82"/>
        <v>0.4654847750421881</v>
      </c>
      <c r="BB78" s="18">
        <f t="shared" si="83"/>
        <v>0.60069685599476663</v>
      </c>
      <c r="BC78" s="11">
        <f t="shared" si="84"/>
        <v>1.0951927768621328</v>
      </c>
      <c r="BD78" s="29">
        <f t="shared" si="85"/>
        <v>0.41394093425499218</v>
      </c>
      <c r="BE78" s="18">
        <f t="shared" si="86"/>
        <v>1.0785966041793271</v>
      </c>
      <c r="BF78" s="11">
        <f t="shared" si="87"/>
        <v>1.2566787299662674</v>
      </c>
      <c r="BG78" s="30">
        <f t="shared" si="88"/>
        <v>0.61615174139849271</v>
      </c>
      <c r="BH78" s="31">
        <f t="shared" si="89"/>
        <v>0.37685339618259306</v>
      </c>
      <c r="BI78" s="32">
        <f t="shared" si="90"/>
        <v>1.2796700908995908</v>
      </c>
      <c r="BJ78"/>
      <c r="BK78" s="10">
        <v>48</v>
      </c>
      <c r="BL78" s="28">
        <v>1.8045112781954857E-2</v>
      </c>
      <c r="BM78" s="28">
        <v>1.0186335403726623E-2</v>
      </c>
      <c r="BN78" s="28">
        <v>1.6879011265633303E-2</v>
      </c>
    </row>
    <row r="79" spans="1:66" ht="15" thickBot="1" x14ac:dyDescent="0.35">
      <c r="A79" s="1" t="s">
        <v>83</v>
      </c>
      <c r="B79" s="1">
        <v>129.21</v>
      </c>
      <c r="C79" s="1">
        <v>134.22999999999999</v>
      </c>
      <c r="D79" s="1">
        <v>127.47</v>
      </c>
      <c r="E79" s="1">
        <v>132.19</v>
      </c>
      <c r="F79" s="1">
        <v>132.19</v>
      </c>
      <c r="G79" s="5">
        <v>23616400</v>
      </c>
      <c r="H79" s="11">
        <f t="shared" si="91"/>
        <v>-3.79885015646605E-2</v>
      </c>
      <c r="I79" s="10">
        <f t="shared" si="92"/>
        <v>4.12433874634269E-2</v>
      </c>
      <c r="J79" s="21" t="s">
        <v>83</v>
      </c>
      <c r="K79" s="1">
        <v>39.79</v>
      </c>
      <c r="L79" s="1">
        <v>40.94</v>
      </c>
      <c r="M79" s="1">
        <v>39.6</v>
      </c>
      <c r="N79" s="1">
        <v>40.659999999999997</v>
      </c>
      <c r="O79" s="1">
        <v>40.659999999999997</v>
      </c>
      <c r="P79" s="5">
        <v>13815400</v>
      </c>
      <c r="Q79" s="11">
        <f t="shared" si="93"/>
        <v>1.0186335403726623E-2</v>
      </c>
      <c r="R79" s="24">
        <f t="shared" si="94"/>
        <v>3.5107289680865086E-2</v>
      </c>
      <c r="S79" s="10">
        <f t="shared" si="95"/>
        <v>-1.3901083080466939E-2</v>
      </c>
      <c r="T79" s="24">
        <f t="shared" si="96"/>
        <v>3.222801617027804E-2</v>
      </c>
      <c r="Y79" s="11">
        <v>77</v>
      </c>
      <c r="Z79" s="17">
        <f t="shared" si="55"/>
        <v>0.66959103359950678</v>
      </c>
      <c r="AA79" s="18">
        <f t="shared" si="56"/>
        <v>0.94554370199203086</v>
      </c>
      <c r="AB79" s="11">
        <f t="shared" si="57"/>
        <v>1.046996888901047</v>
      </c>
      <c r="AC79" s="17">
        <f t="shared" si="58"/>
        <v>0.50004284035814817</v>
      </c>
      <c r="AD79" s="18">
        <f t="shared" si="59"/>
        <v>0.70612110183908194</v>
      </c>
      <c r="AE79" s="11">
        <f t="shared" si="60"/>
        <v>0.78188516856001355</v>
      </c>
      <c r="AF79" s="17">
        <f t="shared" si="61"/>
        <v>0.49516412679668598</v>
      </c>
      <c r="AG79" s="18">
        <f t="shared" si="62"/>
        <v>0.6992317669310778</v>
      </c>
      <c r="AH79" s="11">
        <f t="shared" si="63"/>
        <v>0.77425663462754535</v>
      </c>
      <c r="AI79" s="17">
        <f t="shared" si="64"/>
        <v>0.67446974716096886</v>
      </c>
      <c r="AJ79" s="18">
        <f t="shared" si="65"/>
        <v>0.952433036900035</v>
      </c>
      <c r="AK79" s="11">
        <f t="shared" si="66"/>
        <v>1.054625422833515</v>
      </c>
      <c r="AL79" s="17">
        <f t="shared" si="67"/>
        <v>0.59442805382278252</v>
      </c>
      <c r="AM79" s="18">
        <f t="shared" si="68"/>
        <v>0.83940446388308088</v>
      </c>
      <c r="AN79" s="11">
        <f t="shared" si="69"/>
        <v>0.92946932052289644</v>
      </c>
      <c r="AO79" s="17">
        <f t="shared" si="70"/>
        <v>0.49414484972521433</v>
      </c>
      <c r="AP79" s="18">
        <f t="shared" si="71"/>
        <v>0.69779242415742393</v>
      </c>
      <c r="AQ79" s="11">
        <f t="shared" si="72"/>
        <v>0.77266285593397155</v>
      </c>
      <c r="AR79" s="17">
        <f t="shared" si="73"/>
        <v>0.45968125664285076</v>
      </c>
      <c r="AS79" s="18">
        <f t="shared" si="74"/>
        <v>0.64912565331990446</v>
      </c>
      <c r="AT79" s="11">
        <f t="shared" si="75"/>
        <v>0.71877432856882117</v>
      </c>
      <c r="AU79" s="17">
        <f t="shared" si="76"/>
        <v>0.62889164690514621</v>
      </c>
      <c r="AV79" s="18">
        <f t="shared" si="77"/>
        <v>0.88807123472060046</v>
      </c>
      <c r="AW79" s="11">
        <f t="shared" si="78"/>
        <v>0.98335784788804681</v>
      </c>
      <c r="AX79" s="29">
        <f t="shared" si="79"/>
        <v>0.568310287170819</v>
      </c>
      <c r="AY79" s="18">
        <f t="shared" si="80"/>
        <v>0.86035814307508507</v>
      </c>
      <c r="AZ79" s="11">
        <f t="shared" si="81"/>
        <v>1.4506063488289267</v>
      </c>
      <c r="BA79" s="17">
        <f t="shared" si="82"/>
        <v>0.46853716692850872</v>
      </c>
      <c r="BB79" s="18">
        <f t="shared" si="83"/>
        <v>0.604635893977718</v>
      </c>
      <c r="BC79" s="11">
        <f t="shared" si="84"/>
        <v>1.1023744457915794</v>
      </c>
      <c r="BD79" s="29">
        <f t="shared" si="85"/>
        <v>0.4166553301211543</v>
      </c>
      <c r="BE79" s="18">
        <f t="shared" si="86"/>
        <v>1.0856694445808452</v>
      </c>
      <c r="BF79" s="11">
        <f t="shared" si="87"/>
        <v>1.2649193345246292</v>
      </c>
      <c r="BG79" s="30">
        <f t="shared" si="88"/>
        <v>0.62019212397817347</v>
      </c>
      <c r="BH79" s="31">
        <f t="shared" si="89"/>
        <v>0.37932459247195771</v>
      </c>
      <c r="BI79" s="32">
        <f t="shared" si="90"/>
        <v>1.2880614600958769</v>
      </c>
      <c r="BJ79"/>
      <c r="BK79" s="10">
        <v>47</v>
      </c>
      <c r="BL79" s="28">
        <v>1.8150238818931734E-2</v>
      </c>
      <c r="BM79" s="28">
        <v>1.0478359908883846E-2</v>
      </c>
      <c r="BN79" s="28">
        <v>1.7222771962108519E-2</v>
      </c>
    </row>
    <row r="80" spans="1:66" ht="15" thickBot="1" x14ac:dyDescent="0.35">
      <c r="A80" s="1" t="s">
        <v>84</v>
      </c>
      <c r="B80" s="1">
        <v>131.99</v>
      </c>
      <c r="C80" s="1">
        <v>132.6</v>
      </c>
      <c r="D80" s="1">
        <v>126.23</v>
      </c>
      <c r="E80" s="1">
        <v>128.30000000000001</v>
      </c>
      <c r="F80" s="1">
        <v>128.30000000000001</v>
      </c>
      <c r="G80" s="5">
        <v>23372200</v>
      </c>
      <c r="H80" s="11">
        <f t="shared" si="91"/>
        <v>-2.9427339435660688E-2</v>
      </c>
      <c r="I80" s="10">
        <f t="shared" si="92"/>
        <v>4.1055371925712118E-2</v>
      </c>
      <c r="J80" s="21" t="s">
        <v>84</v>
      </c>
      <c r="K80" s="1">
        <v>39.33</v>
      </c>
      <c r="L80" s="1">
        <v>40.03</v>
      </c>
      <c r="M80" s="1">
        <v>38.22</v>
      </c>
      <c r="N80" s="1">
        <v>39.97</v>
      </c>
      <c r="O80" s="1">
        <v>39.97</v>
      </c>
      <c r="P80" s="5">
        <v>14997300</v>
      </c>
      <c r="Q80" s="11">
        <f t="shared" si="93"/>
        <v>-1.6969995081160792E-2</v>
      </c>
      <c r="R80" s="24">
        <f t="shared" si="94"/>
        <v>3.4129110260149448E-2</v>
      </c>
      <c r="S80" s="10">
        <f t="shared" si="95"/>
        <v>-2.319866725841074E-2</v>
      </c>
      <c r="T80" s="24">
        <f t="shared" si="96"/>
        <v>3.1748812724066697E-2</v>
      </c>
      <c r="Y80" s="11">
        <v>78</v>
      </c>
      <c r="Z80" s="17">
        <f t="shared" si="55"/>
        <v>0.67392500139201739</v>
      </c>
      <c r="AA80" s="18">
        <f t="shared" si="56"/>
        <v>0.9516637898444853</v>
      </c>
      <c r="AB80" s="11">
        <f t="shared" si="57"/>
        <v>1.0537736385402454</v>
      </c>
      <c r="AC80" s="17">
        <f t="shared" si="58"/>
        <v>0.50327939738511085</v>
      </c>
      <c r="AD80" s="18">
        <f t="shared" si="59"/>
        <v>0.71069151267109609</v>
      </c>
      <c r="AE80" s="11">
        <f t="shared" si="60"/>
        <v>0.78694596682035522</v>
      </c>
      <c r="AF80" s="17">
        <f t="shared" si="61"/>
        <v>0.49836910605993434</v>
      </c>
      <c r="AG80" s="18">
        <f t="shared" si="62"/>
        <v>0.70375758613311945</v>
      </c>
      <c r="AH80" s="11">
        <f t="shared" si="63"/>
        <v>0.77926805674826105</v>
      </c>
      <c r="AI80" s="17">
        <f t="shared" si="64"/>
        <v>0.67883529271719401</v>
      </c>
      <c r="AJ80" s="18">
        <f t="shared" si="65"/>
        <v>0.95859771638246183</v>
      </c>
      <c r="AK80" s="11">
        <f t="shared" si="66"/>
        <v>1.0614515486123397</v>
      </c>
      <c r="AL80" s="17">
        <f t="shared" si="67"/>
        <v>0.58948379900852554</v>
      </c>
      <c r="AM80" s="18">
        <f t="shared" si="68"/>
        <v>0.83242257678173615</v>
      </c>
      <c r="AN80" s="11">
        <f t="shared" si="69"/>
        <v>0.92173830390424005</v>
      </c>
      <c r="AO80" s="17">
        <f t="shared" si="70"/>
        <v>0.48598201775846256</v>
      </c>
      <c r="AP80" s="18">
        <f t="shared" si="71"/>
        <v>0.68626551598619268</v>
      </c>
      <c r="AQ80" s="11">
        <f t="shared" si="72"/>
        <v>0.7598991550405052</v>
      </c>
      <c r="AR80" s="17">
        <f t="shared" si="73"/>
        <v>0.45421777110597039</v>
      </c>
      <c r="AS80" s="18">
        <f t="shared" si="74"/>
        <v>0.64141054950115817</v>
      </c>
      <c r="AT80" s="11">
        <f t="shared" si="75"/>
        <v>0.71023142391115368</v>
      </c>
      <c r="AU80" s="17">
        <f t="shared" si="76"/>
        <v>0.62124804566101777</v>
      </c>
      <c r="AV80" s="18">
        <f t="shared" si="77"/>
        <v>0.87727754326677077</v>
      </c>
      <c r="AW80" s="11">
        <f t="shared" si="78"/>
        <v>0.97140603503359146</v>
      </c>
      <c r="AX80" s="29">
        <f t="shared" si="79"/>
        <v>0.57198870930785128</v>
      </c>
      <c r="AY80" s="18">
        <f t="shared" si="80"/>
        <v>0.86592686233057903</v>
      </c>
      <c r="AZ80" s="11">
        <f t="shared" si="81"/>
        <v>1.4599954847043575</v>
      </c>
      <c r="BA80" s="17">
        <f t="shared" si="82"/>
        <v>0.47156980161022827</v>
      </c>
      <c r="BB80" s="18">
        <f t="shared" si="83"/>
        <v>0.60854943576546927</v>
      </c>
      <c r="BC80" s="11">
        <f t="shared" si="84"/>
        <v>1.1095096299616305</v>
      </c>
      <c r="BD80" s="29">
        <f t="shared" si="85"/>
        <v>0.41935215652818619</v>
      </c>
      <c r="BE80" s="18">
        <f t="shared" si="86"/>
        <v>1.0926965046369399</v>
      </c>
      <c r="BF80" s="11">
        <f t="shared" si="87"/>
        <v>1.2731066001552389</v>
      </c>
      <c r="BG80" s="30">
        <f t="shared" si="88"/>
        <v>0.62420635438989347</v>
      </c>
      <c r="BH80" s="31">
        <f t="shared" si="89"/>
        <v>0.38177979345910851</v>
      </c>
      <c r="BI80" s="32">
        <f t="shared" si="90"/>
        <v>1.2963985145107493</v>
      </c>
      <c r="BJ80"/>
      <c r="BK80" s="10">
        <v>46</v>
      </c>
      <c r="BL80" s="28">
        <v>1.8461538461538453E-2</v>
      </c>
      <c r="BM80" s="28">
        <v>1.1315789473684203E-2</v>
      </c>
      <c r="BN80" s="28">
        <v>1.7484198030859585E-2</v>
      </c>
    </row>
    <row r="81" spans="1:66" ht="15" thickBot="1" x14ac:dyDescent="0.35">
      <c r="A81" s="1" t="s">
        <v>85</v>
      </c>
      <c r="B81" s="1">
        <v>130.24</v>
      </c>
      <c r="C81" s="1">
        <v>133.88</v>
      </c>
      <c r="D81" s="1">
        <v>128.18</v>
      </c>
      <c r="E81" s="1">
        <v>129.81</v>
      </c>
      <c r="F81" s="1">
        <v>129.81</v>
      </c>
      <c r="G81" s="5">
        <v>38113000</v>
      </c>
      <c r="H81" s="11">
        <f t="shared" si="91"/>
        <v>1.1769290724863529E-2</v>
      </c>
      <c r="I81" s="10">
        <f t="shared" si="92"/>
        <v>4.0452058643494687E-2</v>
      </c>
      <c r="J81" s="21" t="s">
        <v>85</v>
      </c>
      <c r="K81" s="1">
        <v>39.65</v>
      </c>
      <c r="L81" s="1">
        <v>40.69</v>
      </c>
      <c r="M81" s="1">
        <v>39.32</v>
      </c>
      <c r="N81" s="1">
        <v>39.67</v>
      </c>
      <c r="O81" s="1">
        <v>39.67</v>
      </c>
      <c r="P81" s="5">
        <v>14669900</v>
      </c>
      <c r="Q81" s="11">
        <f t="shared" si="93"/>
        <v>-7.5056292219163661E-3</v>
      </c>
      <c r="R81" s="24">
        <f t="shared" si="94"/>
        <v>3.3349471376676258E-2</v>
      </c>
      <c r="S81" s="10">
        <f t="shared" si="95"/>
        <v>2.1318307514735812E-3</v>
      </c>
      <c r="T81" s="24">
        <f t="shared" si="96"/>
        <v>3.1169718225674967E-2</v>
      </c>
      <c r="Y81" s="11">
        <v>79</v>
      </c>
      <c r="Z81" s="17">
        <f t="shared" si="55"/>
        <v>0.6782312752487939</v>
      </c>
      <c r="AA81" s="18">
        <f t="shared" si="56"/>
        <v>0.95774477050284235</v>
      </c>
      <c r="AB81" s="11">
        <f t="shared" si="57"/>
        <v>1.0605070849344778</v>
      </c>
      <c r="AC81" s="17">
        <f t="shared" si="58"/>
        <v>0.50649527290113594</v>
      </c>
      <c r="AD81" s="18">
        <f t="shared" si="59"/>
        <v>0.71523271870281635</v>
      </c>
      <c r="AE81" s="11">
        <f t="shared" si="60"/>
        <v>0.79197442671814</v>
      </c>
      <c r="AF81" s="17">
        <f t="shared" si="61"/>
        <v>0.5015536055932921</v>
      </c>
      <c r="AG81" s="18">
        <f t="shared" si="62"/>
        <v>0.70825448547416403</v>
      </c>
      <c r="AH81" s="11">
        <f t="shared" si="63"/>
        <v>0.78424745601860224</v>
      </c>
      <c r="AI81" s="17">
        <f t="shared" si="64"/>
        <v>0.68317294255663774</v>
      </c>
      <c r="AJ81" s="18">
        <f t="shared" si="65"/>
        <v>0.96472300373149455</v>
      </c>
      <c r="AK81" s="11">
        <f t="shared" si="66"/>
        <v>1.0682340556340155</v>
      </c>
      <c r="AL81" s="17">
        <f t="shared" si="67"/>
        <v>0.57672948365803889</v>
      </c>
      <c r="AM81" s="18">
        <f t="shared" si="68"/>
        <v>0.81441193752923069</v>
      </c>
      <c r="AN81" s="11">
        <f t="shared" si="69"/>
        <v>0.9017951926289336</v>
      </c>
      <c r="AO81" s="17">
        <f t="shared" si="70"/>
        <v>0.47495372499443078</v>
      </c>
      <c r="AP81" s="18">
        <f t="shared" si="71"/>
        <v>0.67069222984062049</v>
      </c>
      <c r="AQ81" s="11">
        <f t="shared" si="72"/>
        <v>0.74265491544583728</v>
      </c>
      <c r="AR81" s="17">
        <f t="shared" si="73"/>
        <v>0.44418259878952127</v>
      </c>
      <c r="AS81" s="18">
        <f t="shared" si="74"/>
        <v>0.62723966980580892</v>
      </c>
      <c r="AT81" s="11">
        <f t="shared" si="75"/>
        <v>0.69454006356179698</v>
      </c>
      <c r="AU81" s="17">
        <f t="shared" si="76"/>
        <v>0.6075006098629484</v>
      </c>
      <c r="AV81" s="18">
        <f t="shared" si="77"/>
        <v>0.85786449756404215</v>
      </c>
      <c r="AW81" s="11">
        <f t="shared" si="78"/>
        <v>0.94991004451297389</v>
      </c>
      <c r="AX81" s="29">
        <f t="shared" si="79"/>
        <v>0.57564362642797007</v>
      </c>
      <c r="AY81" s="18">
        <f t="shared" si="80"/>
        <v>0.8714599976222398</v>
      </c>
      <c r="AZ81" s="11">
        <f t="shared" si="81"/>
        <v>1.469324624258177</v>
      </c>
      <c r="BA81" s="17">
        <f t="shared" si="82"/>
        <v>0.4745830578392225</v>
      </c>
      <c r="BB81" s="18">
        <f t="shared" si="83"/>
        <v>0.61243797012816559</v>
      </c>
      <c r="BC81" s="11">
        <f t="shared" si="84"/>
        <v>1.1165992204998607</v>
      </c>
      <c r="BD81" s="29">
        <f t="shared" si="85"/>
        <v>0.4220317502881894</v>
      </c>
      <c r="BE81" s="18">
        <f t="shared" si="86"/>
        <v>1.0996786619713463</v>
      </c>
      <c r="BF81" s="11">
        <f t="shared" si="87"/>
        <v>1.2812415493822511</v>
      </c>
      <c r="BG81" s="30">
        <f t="shared" si="88"/>
        <v>0.62819493397900317</v>
      </c>
      <c r="BH81" s="31">
        <f t="shared" si="89"/>
        <v>0.38421930577905905</v>
      </c>
      <c r="BI81" s="32">
        <f t="shared" si="90"/>
        <v>1.3046822953757868</v>
      </c>
      <c r="BJ81"/>
      <c r="BK81" s="10">
        <v>45</v>
      </c>
      <c r="BL81" s="28">
        <v>1.9116735994335877E-2</v>
      </c>
      <c r="BM81" s="28">
        <v>1.3127051101734701E-2</v>
      </c>
      <c r="BN81" s="28">
        <v>1.8157668513792483E-2</v>
      </c>
    </row>
    <row r="82" spans="1:66" ht="15" thickBot="1" x14ac:dyDescent="0.35">
      <c r="A82" s="1" t="s">
        <v>86</v>
      </c>
      <c r="B82" s="1">
        <v>124.26</v>
      </c>
      <c r="C82" s="1">
        <v>128.4</v>
      </c>
      <c r="D82" s="1">
        <v>123.46</v>
      </c>
      <c r="E82" s="1">
        <v>126.63</v>
      </c>
      <c r="F82" s="1">
        <v>126.63</v>
      </c>
      <c r="G82" s="5">
        <v>32045800</v>
      </c>
      <c r="H82" s="11">
        <f t="shared" si="91"/>
        <v>-2.4497342269470816E-2</v>
      </c>
      <c r="I82" s="10">
        <f t="shared" si="92"/>
        <v>3.9325537222483185E-2</v>
      </c>
      <c r="J82" s="21" t="s">
        <v>86</v>
      </c>
      <c r="K82" s="1">
        <v>39.5</v>
      </c>
      <c r="L82" s="1">
        <v>40.44</v>
      </c>
      <c r="M82" s="1">
        <v>38.69</v>
      </c>
      <c r="N82" s="1">
        <v>39.590000000000003</v>
      </c>
      <c r="O82" s="1">
        <v>39.590000000000003</v>
      </c>
      <c r="P82" s="5">
        <v>16613400</v>
      </c>
      <c r="Q82" s="11">
        <f t="shared" si="93"/>
        <v>-2.0166372573732867E-3</v>
      </c>
      <c r="R82" s="24">
        <f t="shared" si="94"/>
        <v>3.2385738757029103E-2</v>
      </c>
      <c r="S82" s="10">
        <f t="shared" si="95"/>
        <v>-1.3256989763422052E-2</v>
      </c>
      <c r="T82" s="24">
        <f t="shared" si="96"/>
        <v>3.0287543496967804E-2</v>
      </c>
      <c r="Y82" s="11">
        <v>80</v>
      </c>
      <c r="Z82" s="17">
        <f t="shared" si="55"/>
        <v>0.68251037937161074</v>
      </c>
      <c r="AA82" s="18">
        <f t="shared" si="56"/>
        <v>0.96378738420354737</v>
      </c>
      <c r="AB82" s="11">
        <f t="shared" si="57"/>
        <v>1.0671980477447005</v>
      </c>
      <c r="AC82" s="17">
        <f t="shared" si="58"/>
        <v>0.50969085837404637</v>
      </c>
      <c r="AD82" s="18">
        <f t="shared" si="59"/>
        <v>0.71974527273425948</v>
      </c>
      <c r="AE82" s="11">
        <f t="shared" si="60"/>
        <v>0.79697116036669069</v>
      </c>
      <c r="AF82" s="17">
        <f t="shared" si="61"/>
        <v>0.50471801304519059</v>
      </c>
      <c r="AG82" s="18">
        <f t="shared" si="62"/>
        <v>0.71272301236078428</v>
      </c>
      <c r="AH82" s="11">
        <f t="shared" si="63"/>
        <v>0.78919543857975261</v>
      </c>
      <c r="AI82" s="17">
        <f t="shared" si="64"/>
        <v>0.68748322470046663</v>
      </c>
      <c r="AJ82" s="18">
        <f t="shared" si="65"/>
        <v>0.97080964457702257</v>
      </c>
      <c r="AK82" s="11">
        <f t="shared" si="66"/>
        <v>1.0749737695316386</v>
      </c>
      <c r="AL82" s="17">
        <f t="shared" si="67"/>
        <v>0.56961387692691201</v>
      </c>
      <c r="AM82" s="18">
        <f t="shared" si="68"/>
        <v>0.80436383832709402</v>
      </c>
      <c r="AN82" s="11">
        <f t="shared" si="69"/>
        <v>0.89066897119480792</v>
      </c>
      <c r="AO82" s="17">
        <f t="shared" si="70"/>
        <v>0.46344735683113064</v>
      </c>
      <c r="AP82" s="18">
        <f t="shared" si="71"/>
        <v>0.65444384328274818</v>
      </c>
      <c r="AQ82" s="11">
        <f t="shared" si="72"/>
        <v>0.72466313977231345</v>
      </c>
      <c r="AR82" s="17">
        <f t="shared" si="73"/>
        <v>0.43642328177723849</v>
      </c>
      <c r="AS82" s="18">
        <f t="shared" si="74"/>
        <v>0.61628257366119132</v>
      </c>
      <c r="AT82" s="11">
        <f t="shared" si="75"/>
        <v>0.68240731332440929</v>
      </c>
      <c r="AU82" s="17">
        <f t="shared" si="76"/>
        <v>0.59663795198080427</v>
      </c>
      <c r="AV82" s="18">
        <f t="shared" si="77"/>
        <v>0.84252510794865076</v>
      </c>
      <c r="AW82" s="11">
        <f t="shared" si="78"/>
        <v>0.93292479764271197</v>
      </c>
      <c r="AX82" s="29">
        <f t="shared" si="79"/>
        <v>0.57927548344343671</v>
      </c>
      <c r="AY82" s="18">
        <f t="shared" si="80"/>
        <v>0.87695822249741584</v>
      </c>
      <c r="AZ82" s="11">
        <f t="shared" si="81"/>
        <v>1.478594903124502</v>
      </c>
      <c r="BA82" s="17">
        <f t="shared" si="82"/>
        <v>0.47757730241851282</v>
      </c>
      <c r="BB82" s="18">
        <f t="shared" si="83"/>
        <v>0.61630197041624379</v>
      </c>
      <c r="BC82" s="11">
        <f t="shared" si="84"/>
        <v>1.1236440804205747</v>
      </c>
      <c r="BD82" s="29">
        <f t="shared" si="85"/>
        <v>0.42469443758752595</v>
      </c>
      <c r="BE82" s="18">
        <f t="shared" si="86"/>
        <v>1.1066167665205493</v>
      </c>
      <c r="BF82" s="11">
        <f t="shared" si="87"/>
        <v>1.2893251724712551</v>
      </c>
      <c r="BG82" s="30">
        <f t="shared" si="88"/>
        <v>0.63215834827442352</v>
      </c>
      <c r="BH82" s="31">
        <f t="shared" si="89"/>
        <v>0.38664342639311022</v>
      </c>
      <c r="BI82" s="32">
        <f t="shared" si="90"/>
        <v>1.3129138110738217</v>
      </c>
      <c r="BJ82"/>
      <c r="BK82" s="10">
        <v>44</v>
      </c>
      <c r="BL82" s="28">
        <v>1.9497784342688371E-2</v>
      </c>
      <c r="BM82" s="28">
        <v>1.3786546232469653E-2</v>
      </c>
      <c r="BN82" s="28">
        <v>1.818511398806855E-2</v>
      </c>
    </row>
    <row r="83" spans="1:66" ht="15" thickBot="1" x14ac:dyDescent="0.35">
      <c r="A83" s="1" t="s">
        <v>87</v>
      </c>
      <c r="B83" s="1">
        <v>118</v>
      </c>
      <c r="C83" s="1">
        <v>126.62</v>
      </c>
      <c r="D83" s="1">
        <v>117.7</v>
      </c>
      <c r="E83" s="1">
        <v>121.16</v>
      </c>
      <c r="F83" s="1">
        <v>121.16</v>
      </c>
      <c r="G83" s="5">
        <v>36651100</v>
      </c>
      <c r="H83" s="11">
        <f t="shared" si="91"/>
        <v>-4.3196714838505873E-2</v>
      </c>
      <c r="I83" s="10">
        <f t="shared" si="92"/>
        <v>3.8596828779871951E-2</v>
      </c>
      <c r="J83" s="21" t="s">
        <v>87</v>
      </c>
      <c r="K83" s="1">
        <v>40.799999999999997</v>
      </c>
      <c r="L83" s="1">
        <v>41.88</v>
      </c>
      <c r="M83" s="1">
        <v>39.450000000000003</v>
      </c>
      <c r="N83" s="1">
        <v>39.5</v>
      </c>
      <c r="O83" s="1">
        <v>39.5</v>
      </c>
      <c r="P83" s="5">
        <v>22008600</v>
      </c>
      <c r="Q83" s="11">
        <f t="shared" si="93"/>
        <v>-2.2733013387219855E-3</v>
      </c>
      <c r="R83" s="24">
        <f t="shared" si="94"/>
        <v>3.1403024056576051E-2</v>
      </c>
      <c r="S83" s="10">
        <f t="shared" si="95"/>
        <v>-2.273500808861393E-2</v>
      </c>
      <c r="T83" s="24">
        <f t="shared" si="96"/>
        <v>2.9571882576286377E-2</v>
      </c>
      <c r="Y83" s="11">
        <v>81</v>
      </c>
      <c r="Z83" s="17">
        <f t="shared" si="55"/>
        <v>0.68676282163084135</v>
      </c>
      <c r="AA83" s="18">
        <f t="shared" si="56"/>
        <v>0.96979234812112747</v>
      </c>
      <c r="AB83" s="11">
        <f t="shared" si="57"/>
        <v>1.0738473210954973</v>
      </c>
      <c r="AC83" s="17">
        <f t="shared" si="58"/>
        <v>0.5128665330755634</v>
      </c>
      <c r="AD83" s="18">
        <f t="shared" si="59"/>
        <v>0.72422971034306849</v>
      </c>
      <c r="AE83" s="11">
        <f t="shared" si="60"/>
        <v>0.80193676080906295</v>
      </c>
      <c r="AF83" s="17">
        <f t="shared" si="61"/>
        <v>0.50786270398695221</v>
      </c>
      <c r="AG83" s="18">
        <f t="shared" si="62"/>
        <v>0.71716369714521133</v>
      </c>
      <c r="AH83" s="11">
        <f t="shared" si="63"/>
        <v>0.79411259168868897</v>
      </c>
      <c r="AI83" s="17">
        <f t="shared" si="64"/>
        <v>0.69176665071945254</v>
      </c>
      <c r="AJ83" s="18">
        <f t="shared" si="65"/>
        <v>0.97685836131898474</v>
      </c>
      <c r="AK83" s="11">
        <f t="shared" si="66"/>
        <v>1.0816714902158715</v>
      </c>
      <c r="AL83" s="17">
        <f t="shared" si="67"/>
        <v>0.57748930249935915</v>
      </c>
      <c r="AM83" s="18">
        <f t="shared" si="68"/>
        <v>0.81548489383242839</v>
      </c>
      <c r="AN83" s="11">
        <f t="shared" si="69"/>
        <v>0.90298327299899794</v>
      </c>
      <c r="AO83" s="17">
        <f t="shared" si="70"/>
        <v>0.45220407920336902</v>
      </c>
      <c r="AP83" s="18">
        <f t="shared" si="71"/>
        <v>0.63856697245081817</v>
      </c>
      <c r="AQ83" s="11">
        <f t="shared" si="72"/>
        <v>0.70708274202708621</v>
      </c>
      <c r="AR83" s="17">
        <f t="shared" si="73"/>
        <v>0.43537415505291815</v>
      </c>
      <c r="AS83" s="18">
        <f t="shared" si="74"/>
        <v>0.61480107955957541</v>
      </c>
      <c r="AT83" s="11">
        <f t="shared" si="75"/>
        <v>0.68076686062819936</v>
      </c>
      <c r="AU83" s="17">
        <f t="shared" si="76"/>
        <v>0.59431922664980985</v>
      </c>
      <c r="AV83" s="18">
        <f t="shared" si="77"/>
        <v>0.83925078672367126</v>
      </c>
      <c r="AW83" s="11">
        <f t="shared" si="78"/>
        <v>0.9292991543978848</v>
      </c>
      <c r="AX83" s="29">
        <f t="shared" si="79"/>
        <v>0.58288471140536025</v>
      </c>
      <c r="AY83" s="18">
        <f t="shared" si="80"/>
        <v>0.88242218951922324</v>
      </c>
      <c r="AZ83" s="11">
        <f t="shared" si="81"/>
        <v>1.4878074215569961</v>
      </c>
      <c r="BA83" s="17">
        <f t="shared" si="82"/>
        <v>0.4805528907234462</v>
      </c>
      <c r="BB83" s="18">
        <f t="shared" si="83"/>
        <v>0.62014189523300345</v>
      </c>
      <c r="BC83" s="11">
        <f t="shared" si="84"/>
        <v>1.1306450458510404</v>
      </c>
      <c r="BD83" s="29">
        <f t="shared" si="85"/>
        <v>0.42734053445028741</v>
      </c>
      <c r="BE83" s="18">
        <f t="shared" si="86"/>
        <v>1.1135116417414326</v>
      </c>
      <c r="BF83" s="11">
        <f t="shared" si="87"/>
        <v>1.2973584288363151</v>
      </c>
      <c r="BG83" s="30">
        <f t="shared" si="88"/>
        <v>0.63609706767851892</v>
      </c>
      <c r="BH83" s="31">
        <f t="shared" si="89"/>
        <v>0.389052443010794</v>
      </c>
      <c r="BI83" s="32">
        <f t="shared" si="90"/>
        <v>1.3210940385717211</v>
      </c>
      <c r="BJ83"/>
      <c r="BK83" s="10">
        <v>43</v>
      </c>
      <c r="BL83" s="28">
        <v>1.9663490776403787E-2</v>
      </c>
      <c r="BM83" s="28">
        <v>1.5668849391955141E-2</v>
      </c>
      <c r="BN83" s="28">
        <v>1.937343384969907E-2</v>
      </c>
    </row>
    <row r="84" spans="1:66" ht="15" thickBot="1" x14ac:dyDescent="0.35">
      <c r="A84" s="1" t="s">
        <v>88</v>
      </c>
      <c r="B84" s="1">
        <v>119.53</v>
      </c>
      <c r="C84" s="1">
        <v>120.87</v>
      </c>
      <c r="D84" s="1">
        <v>115.77</v>
      </c>
      <c r="E84" s="1">
        <v>119.56</v>
      </c>
      <c r="F84" s="1">
        <v>119.56</v>
      </c>
      <c r="G84" s="5">
        <v>20824000</v>
      </c>
      <c r="H84" s="11">
        <f t="shared" si="91"/>
        <v>-1.3205678441729898E-2</v>
      </c>
      <c r="I84" s="10">
        <f t="shared" si="92"/>
        <v>3.8888168518475361E-2</v>
      </c>
      <c r="J84" s="21" t="s">
        <v>88</v>
      </c>
      <c r="K84" s="1">
        <v>42.85</v>
      </c>
      <c r="L84" s="1">
        <v>42.97</v>
      </c>
      <c r="M84" s="1">
        <v>40.36</v>
      </c>
      <c r="N84" s="1">
        <v>40.85</v>
      </c>
      <c r="O84" s="1">
        <v>40.85</v>
      </c>
      <c r="P84" s="5">
        <v>21422400</v>
      </c>
      <c r="Q84" s="11">
        <f t="shared" si="93"/>
        <v>3.4177215189873454E-2</v>
      </c>
      <c r="R84" s="24">
        <f t="shared" si="94"/>
        <v>3.0451453145008016E-2</v>
      </c>
      <c r="S84" s="10">
        <f t="shared" si="95"/>
        <v>1.0485768374071778E-2</v>
      </c>
      <c r="T84" s="24">
        <f t="shared" si="96"/>
        <v>2.9318124919388431E-2</v>
      </c>
      <c r="Y84" s="11">
        <v>82</v>
      </c>
      <c r="Z84" s="17">
        <f t="shared" si="55"/>
        <v>0.69098909426902655</v>
      </c>
      <c r="AA84" s="18">
        <f t="shared" si="56"/>
        <v>0.97576035736171629</v>
      </c>
      <c r="AB84" s="11">
        <f t="shared" si="57"/>
        <v>1.0804556746752052</v>
      </c>
      <c r="AC84" s="17">
        <f t="shared" si="58"/>
        <v>0.5160226646067243</v>
      </c>
      <c r="AD84" s="18">
        <f t="shared" si="59"/>
        <v>0.72868655062646537</v>
      </c>
      <c r="AE84" s="11">
        <f t="shared" si="60"/>
        <v>0.80687180283960547</v>
      </c>
      <c r="AF84" s="17">
        <f t="shared" si="61"/>
        <v>0.51098804243308116</v>
      </c>
      <c r="AG84" s="18">
        <f t="shared" si="62"/>
        <v>0.721577053860048</v>
      </c>
      <c r="AH84" s="11">
        <f t="shared" si="63"/>
        <v>0.79899948453172687</v>
      </c>
      <c r="AI84" s="17">
        <f t="shared" si="64"/>
        <v>0.69602371644266958</v>
      </c>
      <c r="AJ84" s="18">
        <f t="shared" si="65"/>
        <v>0.98286985412813366</v>
      </c>
      <c r="AK84" s="11">
        <f t="shared" si="66"/>
        <v>1.0883279929830838</v>
      </c>
      <c r="AL84" s="17">
        <f t="shared" si="67"/>
        <v>0.56541165345409616</v>
      </c>
      <c r="AM84" s="18">
        <f t="shared" si="68"/>
        <v>0.79842978942305709</v>
      </c>
      <c r="AN84" s="11">
        <f t="shared" si="69"/>
        <v>0.88409822176458674</v>
      </c>
      <c r="AO84" s="17">
        <f t="shared" si="70"/>
        <v>0.45851761441482147</v>
      </c>
      <c r="AP84" s="18">
        <f t="shared" si="71"/>
        <v>0.64748244944638433</v>
      </c>
      <c r="AQ84" s="11">
        <f t="shared" si="72"/>
        <v>0.71695481526681182</v>
      </c>
      <c r="AR84" s="17">
        <f t="shared" si="73"/>
        <v>0.43259495505112006</v>
      </c>
      <c r="AS84" s="18">
        <f t="shared" si="74"/>
        <v>0.61087651228430906</v>
      </c>
      <c r="AT84" s="11">
        <f t="shared" si="75"/>
        <v>0.67642120244356962</v>
      </c>
      <c r="AU84" s="17">
        <f t="shared" si="76"/>
        <v>0.59133431281779747</v>
      </c>
      <c r="AV84" s="18">
        <f t="shared" si="77"/>
        <v>0.83503572658513237</v>
      </c>
      <c r="AW84" s="11">
        <f t="shared" si="78"/>
        <v>0.92463183458782905</v>
      </c>
      <c r="AX84" s="29">
        <f t="shared" si="79"/>
        <v>0.58647172810084625</v>
      </c>
      <c r="AY84" s="18">
        <f t="shared" si="80"/>
        <v>0.88785253117056151</v>
      </c>
      <c r="AZ84" s="11">
        <f t="shared" si="81"/>
        <v>1.4969632459530859</v>
      </c>
      <c r="BA84" s="17">
        <f t="shared" si="82"/>
        <v>0.48351016719400769</v>
      </c>
      <c r="BB84" s="18">
        <f t="shared" si="83"/>
        <v>0.6239581890699234</v>
      </c>
      <c r="BC84" s="11">
        <f t="shared" si="84"/>
        <v>1.1376029271898012</v>
      </c>
      <c r="BD84" s="29">
        <f t="shared" si="85"/>
        <v>0.42997034717609262</v>
      </c>
      <c r="BE84" s="18">
        <f t="shared" si="86"/>
        <v>1.1203640857520405</v>
      </c>
      <c r="BF84" s="11">
        <f t="shared" si="87"/>
        <v>1.3053422483690753</v>
      </c>
      <c r="BG84" s="30">
        <f t="shared" si="88"/>
        <v>0.64001154811876126</v>
      </c>
      <c r="BH84" s="31">
        <f t="shared" si="89"/>
        <v>0.39144663448844441</v>
      </c>
      <c r="BI84" s="32">
        <f t="shared" si="90"/>
        <v>1.3292239247738118</v>
      </c>
      <c r="BJ84"/>
      <c r="BK84" s="10">
        <v>42</v>
      </c>
      <c r="BL84" s="28">
        <v>2.0325859009517631E-2</v>
      </c>
      <c r="BM84" s="28">
        <v>1.5834575260804794E-2</v>
      </c>
      <c r="BN84" s="28">
        <v>1.9922925008226629E-2</v>
      </c>
    </row>
    <row r="85" spans="1:66" ht="15" thickBot="1" x14ac:dyDescent="0.35">
      <c r="A85" s="1" t="s">
        <v>89</v>
      </c>
      <c r="B85" s="1">
        <v>119.38</v>
      </c>
      <c r="C85" s="1">
        <v>121.95</v>
      </c>
      <c r="D85" s="1">
        <v>115.82</v>
      </c>
      <c r="E85" s="1">
        <v>120.38</v>
      </c>
      <c r="F85" s="1">
        <v>120.38</v>
      </c>
      <c r="G85" s="5">
        <v>16775300</v>
      </c>
      <c r="H85" s="11">
        <f t="shared" si="91"/>
        <v>6.8584810973569181E-3</v>
      </c>
      <c r="I85" s="10">
        <f t="shared" si="92"/>
        <v>3.7841982879659466E-2</v>
      </c>
      <c r="J85" s="21" t="s">
        <v>89</v>
      </c>
      <c r="K85" s="1">
        <v>43.5</v>
      </c>
      <c r="L85" s="1">
        <v>43.69</v>
      </c>
      <c r="M85" s="1">
        <v>42.48</v>
      </c>
      <c r="N85" s="1">
        <v>42.66</v>
      </c>
      <c r="O85" s="1">
        <v>42.66</v>
      </c>
      <c r="P85" s="5">
        <v>14431900</v>
      </c>
      <c r="Q85" s="11">
        <f t="shared" si="93"/>
        <v>4.4308445532435618E-2</v>
      </c>
      <c r="R85" s="24">
        <f t="shared" si="94"/>
        <v>3.0687757510319266E-2</v>
      </c>
      <c r="S85" s="10">
        <f t="shared" si="95"/>
        <v>2.558346331489627E-2</v>
      </c>
      <c r="T85" s="24">
        <f t="shared" si="96"/>
        <v>2.8952800641560507E-2</v>
      </c>
      <c r="Y85" s="11">
        <v>83</v>
      </c>
      <c r="Z85" s="17">
        <f t="shared" si="55"/>
        <v>0.69518967456594483</v>
      </c>
      <c r="AA85" s="18">
        <f t="shared" si="56"/>
        <v>0.98169208590221313</v>
      </c>
      <c r="AB85" s="11">
        <f t="shared" si="57"/>
        <v>1.0870238547758411</v>
      </c>
      <c r="AC85" s="17">
        <f t="shared" si="58"/>
        <v>0.51915960939454819</v>
      </c>
      <c r="AD85" s="18">
        <f t="shared" si="59"/>
        <v>0.73311629690260449</v>
      </c>
      <c r="AE85" s="11">
        <f t="shared" si="60"/>
        <v>0.81177684378056636</v>
      </c>
      <c r="AF85" s="17">
        <f t="shared" si="61"/>
        <v>0.51409438133308349</v>
      </c>
      <c r="AG85" s="18">
        <f t="shared" si="62"/>
        <v>0.72596358091277846</v>
      </c>
      <c r="AH85" s="11">
        <f t="shared" si="63"/>
        <v>0.80385666899354868</v>
      </c>
      <c r="AI85" s="17">
        <f t="shared" si="64"/>
        <v>0.70025490262740953</v>
      </c>
      <c r="AJ85" s="18">
        <f t="shared" si="65"/>
        <v>0.98884480189203927</v>
      </c>
      <c r="AK85" s="11">
        <f t="shared" si="66"/>
        <v>1.0949440295628587</v>
      </c>
      <c r="AL85" s="17">
        <f t="shared" si="67"/>
        <v>0.55209728706779571</v>
      </c>
      <c r="AM85" s="18">
        <f t="shared" si="68"/>
        <v>0.7796282902230085</v>
      </c>
      <c r="AN85" s="11">
        <f t="shared" si="69"/>
        <v>0.86327939432418965</v>
      </c>
      <c r="AO85" s="17">
        <f t="shared" si="70"/>
        <v>0.47607964900597877</v>
      </c>
      <c r="AP85" s="18">
        <f t="shared" si="71"/>
        <v>0.67228217102056398</v>
      </c>
      <c r="AQ85" s="11">
        <f t="shared" si="72"/>
        <v>0.74441545117298502</v>
      </c>
      <c r="AR85" s="17">
        <f t="shared" si="73"/>
        <v>0.43391140250176125</v>
      </c>
      <c r="AS85" s="18">
        <f t="shared" si="74"/>
        <v>0.61273549565400232</v>
      </c>
      <c r="AT85" s="11">
        <f t="shared" si="75"/>
        <v>0.67847964754820855</v>
      </c>
      <c r="AU85" s="17">
        <f t="shared" si="76"/>
        <v>0.59426553357201328</v>
      </c>
      <c r="AV85" s="18">
        <f t="shared" si="77"/>
        <v>0.83917496558957017</v>
      </c>
      <c r="AW85" s="11">
        <f t="shared" si="78"/>
        <v>0.92921519794896612</v>
      </c>
      <c r="AX85" s="29">
        <f t="shared" si="79"/>
        <v>0.59003693861746975</v>
      </c>
      <c r="AY85" s="18">
        <f t="shared" si="80"/>
        <v>0.89324986070866286</v>
      </c>
      <c r="AZ85" s="11">
        <f t="shared" si="81"/>
        <v>1.5060634102947728</v>
      </c>
      <c r="BA85" s="17">
        <f t="shared" si="82"/>
        <v>0.48644946580019388</v>
      </c>
      <c r="BB85" s="18">
        <f t="shared" si="83"/>
        <v>0.6277512829072156</v>
      </c>
      <c r="BC85" s="11">
        <f t="shared" si="84"/>
        <v>1.1445185102016071</v>
      </c>
      <c r="BD85" s="29">
        <f t="shared" si="85"/>
        <v>0.43258417275392996</v>
      </c>
      <c r="BE85" s="18">
        <f t="shared" si="86"/>
        <v>1.127174872409916</v>
      </c>
      <c r="BF85" s="11">
        <f t="shared" si="87"/>
        <v>1.3132775326951396</v>
      </c>
      <c r="BG85" s="30">
        <f t="shared" si="88"/>
        <v>0.64390223166373373</v>
      </c>
      <c r="BH85" s="31">
        <f t="shared" si="89"/>
        <v>0.39382627120596236</v>
      </c>
      <c r="BI85" s="32">
        <f t="shared" si="90"/>
        <v>1.3373043878012403</v>
      </c>
      <c r="BJ85"/>
      <c r="BK85" s="10">
        <v>41</v>
      </c>
      <c r="BL85" s="28">
        <v>2.2026431718061776E-2</v>
      </c>
      <c r="BM85" s="28">
        <v>1.6119746689694941E-2</v>
      </c>
      <c r="BN85" s="28">
        <v>1.9956383737363883E-2</v>
      </c>
    </row>
    <row r="86" spans="1:66" ht="15" thickBot="1" x14ac:dyDescent="0.35">
      <c r="A86" s="1" t="s">
        <v>90</v>
      </c>
      <c r="B86" s="1">
        <v>121.23</v>
      </c>
      <c r="C86" s="1">
        <v>122.91</v>
      </c>
      <c r="D86" s="1">
        <v>118.59</v>
      </c>
      <c r="E86" s="1">
        <v>118.79</v>
      </c>
      <c r="F86" s="1">
        <v>118.79</v>
      </c>
      <c r="G86" s="5">
        <v>24287000</v>
      </c>
      <c r="H86" s="11">
        <f t="shared" si="91"/>
        <v>-1.3208174115301455E-2</v>
      </c>
      <c r="I86" s="10">
        <f t="shared" si="92"/>
        <v>3.6727606155946807E-2</v>
      </c>
      <c r="J86" s="21" t="s">
        <v>90</v>
      </c>
      <c r="K86" s="1">
        <v>44.34</v>
      </c>
      <c r="L86" s="1">
        <v>44.76</v>
      </c>
      <c r="M86" s="1">
        <v>43.18</v>
      </c>
      <c r="N86" s="1">
        <v>43.22</v>
      </c>
      <c r="O86" s="1">
        <v>43.22</v>
      </c>
      <c r="P86" s="5">
        <v>9829600</v>
      </c>
      <c r="Q86" s="11">
        <f t="shared" si="93"/>
        <v>1.3127051101734701E-2</v>
      </c>
      <c r="R86" s="24">
        <f t="shared" si="94"/>
        <v>3.167062446623805E-2</v>
      </c>
      <c r="S86" s="10">
        <f t="shared" si="95"/>
        <v>-4.0561506783377138E-5</v>
      </c>
      <c r="T86" s="24">
        <f t="shared" si="96"/>
        <v>2.8865432725269393E-2</v>
      </c>
      <c r="Y86" s="11">
        <v>84</v>
      </c>
      <c r="Z86" s="17">
        <f t="shared" si="55"/>
        <v>0.69936502546773027</v>
      </c>
      <c r="AA86" s="18">
        <f t="shared" si="56"/>
        <v>0.98758818747867372</v>
      </c>
      <c r="AB86" s="11">
        <f t="shared" si="57"/>
        <v>1.0935525852768146</v>
      </c>
      <c r="AC86" s="17">
        <f t="shared" si="58"/>
        <v>0.52227771316185378</v>
      </c>
      <c r="AD86" s="18">
        <f t="shared" si="59"/>
        <v>0.73751943737401182</v>
      </c>
      <c r="AE86" s="11">
        <f t="shared" si="60"/>
        <v>0.81665242421671702</v>
      </c>
      <c r="AF86" s="17">
        <f t="shared" si="61"/>
        <v>0.51718206303670211</v>
      </c>
      <c r="AG86" s="18">
        <f t="shared" si="62"/>
        <v>0.73032376174273705</v>
      </c>
      <c r="AH86" s="11">
        <f t="shared" si="63"/>
        <v>0.80868468038466157</v>
      </c>
      <c r="AI86" s="17">
        <f t="shared" si="64"/>
        <v>0.70446067559288195</v>
      </c>
      <c r="AJ86" s="18">
        <f t="shared" si="65"/>
        <v>0.99478386310994849</v>
      </c>
      <c r="AK86" s="11">
        <f t="shared" si="66"/>
        <v>1.1015203291088702</v>
      </c>
      <c r="AL86" s="17">
        <f t="shared" si="67"/>
        <v>0.54071118842488464</v>
      </c>
      <c r="AM86" s="18">
        <f t="shared" si="68"/>
        <v>0.76354973880604937</v>
      </c>
      <c r="AN86" s="11">
        <f t="shared" si="69"/>
        <v>0.84547567644618338</v>
      </c>
      <c r="AO86" s="17">
        <f t="shared" si="70"/>
        <v>0.46688765984798541</v>
      </c>
      <c r="AP86" s="18">
        <f t="shared" si="71"/>
        <v>0.65930196814897335</v>
      </c>
      <c r="AQ86" s="11">
        <f t="shared" si="72"/>
        <v>0.73004252267139536</v>
      </c>
      <c r="AR86" s="17">
        <f t="shared" si="73"/>
        <v>0.42521855309997342</v>
      </c>
      <c r="AS86" s="18">
        <f t="shared" si="74"/>
        <v>0.6004601386199625</v>
      </c>
      <c r="AT86" s="11">
        <f t="shared" si="75"/>
        <v>0.6648871921199585</v>
      </c>
      <c r="AU86" s="17">
        <f t="shared" si="76"/>
        <v>0.58238029517289647</v>
      </c>
      <c r="AV86" s="18">
        <f t="shared" si="77"/>
        <v>0.82239156833506011</v>
      </c>
      <c r="AW86" s="11">
        <f t="shared" si="78"/>
        <v>0.91063100699762012</v>
      </c>
      <c r="AX86" s="29">
        <f t="shared" si="79"/>
        <v>0.59358073587723392</v>
      </c>
      <c r="AY86" s="18">
        <f t="shared" si="80"/>
        <v>0.89861477297344627</v>
      </c>
      <c r="AZ86" s="11">
        <f t="shared" si="81"/>
        <v>1.5151089175115573</v>
      </c>
      <c r="BA86" s="17">
        <f t="shared" si="82"/>
        <v>0.48937111048222981</v>
      </c>
      <c r="BB86" s="18">
        <f t="shared" si="83"/>
        <v>0.63152159478191383</v>
      </c>
      <c r="BC86" s="11">
        <f t="shared" si="84"/>
        <v>1.1513925570531576</v>
      </c>
      <c r="BD86" s="29">
        <f t="shared" si="85"/>
        <v>0.43518229925362795</v>
      </c>
      <c r="BE86" s="18">
        <f t="shared" si="86"/>
        <v>1.1339447523321475</v>
      </c>
      <c r="BF86" s="11">
        <f t="shared" si="87"/>
        <v>1.321165156362532</v>
      </c>
      <c r="BG86" s="30">
        <f t="shared" si="88"/>
        <v>0.6477695471058359</v>
      </c>
      <c r="BH86" s="31">
        <f t="shared" si="89"/>
        <v>0.39619161542321257</v>
      </c>
      <c r="BI86" s="32">
        <f t="shared" si="90"/>
        <v>1.3453363182021829</v>
      </c>
      <c r="BJ86"/>
      <c r="BK86" s="10">
        <v>40</v>
      </c>
      <c r="BL86" s="28">
        <v>2.2145742929821997E-2</v>
      </c>
      <c r="BM86" s="28">
        <v>1.6359309934562888E-2</v>
      </c>
      <c r="BN86" s="28">
        <v>2.0128056501810238E-2</v>
      </c>
    </row>
    <row r="87" spans="1:66" ht="15" thickBot="1" x14ac:dyDescent="0.35">
      <c r="A87" s="1" t="s">
        <v>91</v>
      </c>
      <c r="B87" s="1">
        <v>112.63</v>
      </c>
      <c r="C87" s="1">
        <v>124.3</v>
      </c>
      <c r="D87" s="1">
        <v>112.3</v>
      </c>
      <c r="E87" s="1">
        <v>122.99</v>
      </c>
      <c r="F87" s="1">
        <v>122.99</v>
      </c>
      <c r="G87" s="5">
        <v>45437100</v>
      </c>
      <c r="H87" s="11">
        <f t="shared" si="91"/>
        <v>3.535651149086614E-2</v>
      </c>
      <c r="I87" s="10">
        <f t="shared" si="92"/>
        <v>3.5755410534871059E-2</v>
      </c>
      <c r="J87" s="21" t="s">
        <v>91</v>
      </c>
      <c r="K87" s="1">
        <v>42.77</v>
      </c>
      <c r="L87" s="1">
        <v>45.09</v>
      </c>
      <c r="M87" s="1">
        <v>42.63</v>
      </c>
      <c r="N87" s="1">
        <v>44.46</v>
      </c>
      <c r="O87" s="1">
        <v>44.46</v>
      </c>
      <c r="P87" s="5">
        <v>14541100</v>
      </c>
      <c r="Q87" s="11">
        <f t="shared" si="93"/>
        <v>2.8690421101342019E-2</v>
      </c>
      <c r="R87" s="24">
        <f t="shared" si="94"/>
        <v>3.0873709124014253E-2</v>
      </c>
      <c r="S87" s="10">
        <f t="shared" si="95"/>
        <v>3.2023466296104079E-2</v>
      </c>
      <c r="T87" s="24">
        <f t="shared" si="96"/>
        <v>2.8118271377781064E-2</v>
      </c>
      <c r="Y87" s="11">
        <v>85</v>
      </c>
      <c r="Z87" s="17">
        <f t="shared" si="55"/>
        <v>0.70351559618238302</v>
      </c>
      <c r="AA87" s="18">
        <f t="shared" si="56"/>
        <v>0.99344929642724389</v>
      </c>
      <c r="AB87" s="11">
        <f t="shared" si="57"/>
        <v>1.1000425685760897</v>
      </c>
      <c r="AC87" s="17">
        <f t="shared" si="58"/>
        <v>0.52537731137198118</v>
      </c>
      <c r="AD87" s="18">
        <f t="shared" si="59"/>
        <v>0.74189644575558555</v>
      </c>
      <c r="AE87" s="11">
        <f t="shared" si="60"/>
        <v>0.82149906869073419</v>
      </c>
      <c r="AF87" s="17">
        <f t="shared" si="61"/>
        <v>0.52025141973429823</v>
      </c>
      <c r="AG87" s="18">
        <f t="shared" si="62"/>
        <v>0.73465806544297874</v>
      </c>
      <c r="AH87" s="11">
        <f t="shared" si="63"/>
        <v>0.81348403812999359</v>
      </c>
      <c r="AI87" s="17">
        <f t="shared" si="64"/>
        <v>0.70864148782006597</v>
      </c>
      <c r="AJ87" s="18">
        <f t="shared" si="65"/>
        <v>1.0006876767398509</v>
      </c>
      <c r="AK87" s="11">
        <f t="shared" si="66"/>
        <v>1.1080575991368304</v>
      </c>
      <c r="AL87" s="17">
        <f t="shared" si="67"/>
        <v>0.5435580063620834</v>
      </c>
      <c r="AM87" s="18">
        <f t="shared" si="68"/>
        <v>0.76756979080221488</v>
      </c>
      <c r="AN87" s="11">
        <f t="shared" si="69"/>
        <v>0.84992706449343958</v>
      </c>
      <c r="AO87" s="17">
        <f t="shared" si="70"/>
        <v>0.46773227834317327</v>
      </c>
      <c r="AP87" s="18">
        <f t="shared" si="71"/>
        <v>0.66049467184217814</v>
      </c>
      <c r="AQ87" s="11">
        <f t="shared" si="72"/>
        <v>0.73136319886387102</v>
      </c>
      <c r="AR87" s="17">
        <f t="shared" si="73"/>
        <v>0.42679837152434275</v>
      </c>
      <c r="AS87" s="18">
        <f t="shared" si="74"/>
        <v>0.60269103372831434</v>
      </c>
      <c r="AT87" s="11">
        <f t="shared" si="75"/>
        <v>0.6673574536562451</v>
      </c>
      <c r="AU87" s="17">
        <f t="shared" si="76"/>
        <v>0.58449191318091398</v>
      </c>
      <c r="AV87" s="18">
        <f t="shared" si="77"/>
        <v>0.82537342891607868</v>
      </c>
      <c r="AW87" s="11">
        <f t="shared" si="78"/>
        <v>0.91393280970106561</v>
      </c>
      <c r="AX87" s="29">
        <f t="shared" si="79"/>
        <v>0.59710350114200583</v>
      </c>
      <c r="AY87" s="18">
        <f t="shared" si="80"/>
        <v>0.90394784515268978</v>
      </c>
      <c r="AZ87" s="11">
        <f t="shared" si="81"/>
        <v>1.5241007407705585</v>
      </c>
      <c r="BA87" s="17">
        <f t="shared" si="82"/>
        <v>0.49227541556726917</v>
      </c>
      <c r="BB87" s="18">
        <f t="shared" si="83"/>
        <v>0.63526953032561595</v>
      </c>
      <c r="BC87" s="11">
        <f t="shared" si="84"/>
        <v>1.1582258072935137</v>
      </c>
      <c r="BD87" s="29">
        <f t="shared" si="85"/>
        <v>0.43776500619641417</v>
      </c>
      <c r="BE87" s="18">
        <f t="shared" si="86"/>
        <v>1.1406744538609253</v>
      </c>
      <c r="BF87" s="11">
        <f t="shared" si="87"/>
        <v>1.329005967966673</v>
      </c>
      <c r="BG87" s="30">
        <f t="shared" si="88"/>
        <v>0.65161391051286088</v>
      </c>
      <c r="BH87" s="31">
        <f t="shared" si="89"/>
        <v>0.39854292161738036</v>
      </c>
      <c r="BI87" s="32">
        <f t="shared" si="90"/>
        <v>1.3533205800973991</v>
      </c>
      <c r="BJ87"/>
      <c r="BK87" s="10">
        <v>39</v>
      </c>
      <c r="BL87" s="28">
        <v>2.3069371727748752E-2</v>
      </c>
      <c r="BM87" s="28">
        <v>1.7080745341614977E-2</v>
      </c>
      <c r="BN87" s="28">
        <v>2.0276198113173056E-2</v>
      </c>
    </row>
    <row r="88" spans="1:66" ht="15" thickBot="1" x14ac:dyDescent="0.35">
      <c r="A88" s="1" t="s">
        <v>92</v>
      </c>
      <c r="B88" s="1">
        <v>113.8</v>
      </c>
      <c r="C88" s="1">
        <v>114.2</v>
      </c>
      <c r="D88" s="1">
        <v>110.38</v>
      </c>
      <c r="E88" s="1">
        <v>112.09</v>
      </c>
      <c r="F88" s="1">
        <v>112.09</v>
      </c>
      <c r="G88" s="5">
        <v>21100500</v>
      </c>
      <c r="H88" s="11">
        <f t="shared" si="91"/>
        <v>-8.8625091470851222E-2</v>
      </c>
      <c r="I88" s="10">
        <f t="shared" si="92"/>
        <v>3.5731602173067513E-2</v>
      </c>
      <c r="J88" s="21" t="s">
        <v>92</v>
      </c>
      <c r="K88" s="1">
        <v>43.17</v>
      </c>
      <c r="L88" s="1">
        <v>43.55</v>
      </c>
      <c r="M88" s="1">
        <v>42.56</v>
      </c>
      <c r="N88" s="1">
        <v>42.76</v>
      </c>
      <c r="O88" s="1">
        <v>42.76</v>
      </c>
      <c r="P88" s="5">
        <v>8732900</v>
      </c>
      <c r="Q88" s="11">
        <f t="shared" si="93"/>
        <v>-3.8236617183985668E-2</v>
      </c>
      <c r="R88" s="24">
        <f t="shared" si="94"/>
        <v>3.0747084023499308E-2</v>
      </c>
      <c r="S88" s="10">
        <f t="shared" si="95"/>
        <v>-6.3430854327418448E-2</v>
      </c>
      <c r="T88" s="24">
        <f t="shared" si="96"/>
        <v>2.8056232160918966E-2</v>
      </c>
      <c r="Y88" s="11">
        <v>86</v>
      </c>
      <c r="Z88" s="17">
        <f t="shared" si="55"/>
        <v>0.70764182274384302</v>
      </c>
      <c r="AA88" s="18">
        <f t="shared" si="56"/>
        <v>0.99927602848069963</v>
      </c>
      <c r="AB88" s="11">
        <f t="shared" si="57"/>
        <v>1.1064944864721911</v>
      </c>
      <c r="AC88" s="17">
        <f t="shared" si="58"/>
        <v>0.52845872965003382</v>
      </c>
      <c r="AD88" s="18">
        <f t="shared" si="59"/>
        <v>0.74624778186944174</v>
      </c>
      <c r="AE88" s="11">
        <f t="shared" si="60"/>
        <v>0.82631728636187118</v>
      </c>
      <c r="AF88" s="17">
        <f t="shared" si="61"/>
        <v>0.52330277387398449</v>
      </c>
      <c r="AG88" s="18">
        <f t="shared" si="62"/>
        <v>0.73896694734932367</v>
      </c>
      <c r="AH88" s="11">
        <f t="shared" si="63"/>
        <v>0.81825524642113945</v>
      </c>
      <c r="AI88" s="17">
        <f t="shared" si="64"/>
        <v>0.71279777851989234</v>
      </c>
      <c r="AJ88" s="18">
        <f t="shared" si="65"/>
        <v>1.0065568630008177</v>
      </c>
      <c r="AK88" s="11">
        <f t="shared" si="66"/>
        <v>1.1145565264129227</v>
      </c>
      <c r="AL88" s="17">
        <f t="shared" si="67"/>
        <v>0.62556763719076647</v>
      </c>
      <c r="AM88" s="18">
        <f t="shared" si="68"/>
        <v>0.88337733009362784</v>
      </c>
      <c r="AN88" s="11">
        <f t="shared" si="69"/>
        <v>0.9781603054255622</v>
      </c>
      <c r="AO88" s="17">
        <f t="shared" si="70"/>
        <v>0.47812688806300024</v>
      </c>
      <c r="AP88" s="18">
        <f t="shared" si="71"/>
        <v>0.67517312071926705</v>
      </c>
      <c r="AQ88" s="11">
        <f t="shared" si="72"/>
        <v>0.7476165886076005</v>
      </c>
      <c r="AR88" s="17">
        <f t="shared" si="73"/>
        <v>0.46695017299855995</v>
      </c>
      <c r="AS88" s="18">
        <f t="shared" si="74"/>
        <v>0.65939024429493631</v>
      </c>
      <c r="AT88" s="11">
        <f t="shared" si="75"/>
        <v>0.73014027050683927</v>
      </c>
      <c r="AU88" s="17">
        <f t="shared" si="76"/>
        <v>0.63674435225520676</v>
      </c>
      <c r="AV88" s="18">
        <f t="shared" si="77"/>
        <v>0.89916020651795858</v>
      </c>
      <c r="AW88" s="11">
        <f t="shared" si="78"/>
        <v>0.99563662352632354</v>
      </c>
      <c r="AX88" s="29">
        <f t="shared" si="79"/>
        <v>0.60060560449226941</v>
      </c>
      <c r="AY88" s="18">
        <f t="shared" si="80"/>
        <v>0.90924963750680932</v>
      </c>
      <c r="AZ88" s="11">
        <f t="shared" si="81"/>
        <v>1.533039824698526</v>
      </c>
      <c r="BA88" s="17">
        <f t="shared" si="82"/>
        <v>0.49516268616409737</v>
      </c>
      <c r="BB88" s="18">
        <f t="shared" si="83"/>
        <v>0.63899548327383782</v>
      </c>
      <c r="BC88" s="11">
        <f t="shared" si="84"/>
        <v>1.1650189787827552</v>
      </c>
      <c r="BD88" s="29">
        <f t="shared" si="85"/>
        <v>0.44033256490591161</v>
      </c>
      <c r="BE88" s="18">
        <f t="shared" si="86"/>
        <v>1.1473646839781262</v>
      </c>
      <c r="BF88" s="11">
        <f t="shared" si="87"/>
        <v>1.3368007912159665</v>
      </c>
      <c r="BG88" s="30">
        <f t="shared" si="88"/>
        <v>0.65543572575045528</v>
      </c>
      <c r="BH88" s="31">
        <f t="shared" si="89"/>
        <v>0.40088043680252095</v>
      </c>
      <c r="BI88" s="32">
        <f t="shared" si="90"/>
        <v>1.3612580122653146</v>
      </c>
      <c r="BJ88"/>
      <c r="BK88" s="10">
        <v>38</v>
      </c>
      <c r="BL88" s="28">
        <v>2.3094867807153956E-2</v>
      </c>
      <c r="BM88" s="28">
        <v>1.9754170324846325E-2</v>
      </c>
      <c r="BN88" s="28">
        <v>2.0699561823462005E-2</v>
      </c>
    </row>
    <row r="89" spans="1:66" ht="15" thickBot="1" x14ac:dyDescent="0.35">
      <c r="A89" s="1" t="s">
        <v>93</v>
      </c>
      <c r="B89" s="1">
        <v>116.26</v>
      </c>
      <c r="C89" s="1">
        <v>116.42</v>
      </c>
      <c r="D89" s="1">
        <v>114.47</v>
      </c>
      <c r="E89" s="1">
        <v>114.8</v>
      </c>
      <c r="F89" s="1">
        <v>114.8</v>
      </c>
      <c r="G89" s="5">
        <v>17052100</v>
      </c>
      <c r="H89" s="11">
        <f t="shared" si="91"/>
        <v>2.4177000624498114E-2</v>
      </c>
      <c r="I89" s="10">
        <f t="shared" si="92"/>
        <v>4.0882844330062285E-2</v>
      </c>
      <c r="J89" s="21" t="s">
        <v>93</v>
      </c>
      <c r="K89" s="1">
        <v>44.21</v>
      </c>
      <c r="L89" s="1">
        <v>44.78</v>
      </c>
      <c r="M89" s="1">
        <v>43.23</v>
      </c>
      <c r="N89" s="1">
        <v>43.43</v>
      </c>
      <c r="O89" s="1">
        <v>43.43</v>
      </c>
      <c r="P89" s="5">
        <v>8831000</v>
      </c>
      <c r="Q89" s="11">
        <f t="shared" si="93"/>
        <v>1.5668849391955141E-2</v>
      </c>
      <c r="R89" s="24">
        <f t="shared" si="94"/>
        <v>3.1247120171492906E-2</v>
      </c>
      <c r="S89" s="10">
        <f t="shared" si="95"/>
        <v>1.9922925008226629E-2</v>
      </c>
      <c r="T89" s="24">
        <f t="shared" si="96"/>
        <v>3.0516686122581852E-2</v>
      </c>
      <c r="Y89" s="11">
        <v>87</v>
      </c>
      <c r="Z89" s="17">
        <f t="shared" si="55"/>
        <v>0.71174412854663105</v>
      </c>
      <c r="AA89" s="18">
        <f t="shared" si="56"/>
        <v>1.0050689815234246</v>
      </c>
      <c r="AB89" s="11">
        <f t="shared" si="57"/>
        <v>1.112909001000187</v>
      </c>
      <c r="AC89" s="17">
        <f t="shared" si="58"/>
        <v>0.53152228418214365</v>
      </c>
      <c r="AD89" s="18">
        <f t="shared" si="59"/>
        <v>0.75057389220872406</v>
      </c>
      <c r="AE89" s="11">
        <f t="shared" si="60"/>
        <v>0.83110757163026094</v>
      </c>
      <c r="AF89" s="17">
        <f t="shared" si="61"/>
        <v>0.52633643855699375</v>
      </c>
      <c r="AG89" s="18">
        <f t="shared" si="62"/>
        <v>0.74325084959866405</v>
      </c>
      <c r="AH89" s="11">
        <f t="shared" si="63"/>
        <v>0.82299879483457217</v>
      </c>
      <c r="AI89" s="17">
        <f t="shared" si="64"/>
        <v>0.71692997417178095</v>
      </c>
      <c r="AJ89" s="18">
        <f t="shared" si="65"/>
        <v>1.0123920241334847</v>
      </c>
      <c r="AK89" s="11">
        <f t="shared" si="66"/>
        <v>1.1210177777958759</v>
      </c>
      <c r="AL89" s="17">
        <f t="shared" si="67"/>
        <v>0.61679748624672337</v>
      </c>
      <c r="AM89" s="18">
        <f t="shared" si="68"/>
        <v>0.87099281391203975</v>
      </c>
      <c r="AN89" s="11">
        <f t="shared" si="69"/>
        <v>0.96444697849487671</v>
      </c>
      <c r="AO89" s="17">
        <f t="shared" si="70"/>
        <v>0.46997532341075526</v>
      </c>
      <c r="AP89" s="18">
        <f t="shared" si="71"/>
        <v>0.66366212336185437</v>
      </c>
      <c r="AQ89" s="11">
        <f t="shared" si="72"/>
        <v>0.73487050569681733</v>
      </c>
      <c r="AR89" s="17">
        <f t="shared" si="73"/>
        <v>0.45982863896727044</v>
      </c>
      <c r="AS89" s="18">
        <f t="shared" si="74"/>
        <v>0.64933377502650924</v>
      </c>
      <c r="AT89" s="11">
        <f t="shared" si="75"/>
        <v>0.71900478093064113</v>
      </c>
      <c r="AU89" s="17">
        <f t="shared" si="76"/>
        <v>0.62694417069020825</v>
      </c>
      <c r="AV89" s="18">
        <f t="shared" si="77"/>
        <v>0.885321162247385</v>
      </c>
      <c r="AW89" s="11">
        <f t="shared" si="78"/>
        <v>0.98031270326105291</v>
      </c>
      <c r="AX89" s="29">
        <f t="shared" si="79"/>
        <v>0.60408740528089733</v>
      </c>
      <c r="AY89" s="18">
        <f t="shared" si="80"/>
        <v>0.91452069405581904</v>
      </c>
      <c r="AZ89" s="11">
        <f t="shared" si="81"/>
        <v>1.5419270865400896</v>
      </c>
      <c r="BA89" s="17">
        <f t="shared" si="82"/>
        <v>0.49803321853723898</v>
      </c>
      <c r="BB89" s="18">
        <f t="shared" si="83"/>
        <v>0.64269983594879054</v>
      </c>
      <c r="BC89" s="11">
        <f t="shared" si="84"/>
        <v>1.1717727685721822</v>
      </c>
      <c r="BD89" s="29">
        <f t="shared" si="85"/>
        <v>0.44288523884082115</v>
      </c>
      <c r="BE89" s="18">
        <f t="shared" si="86"/>
        <v>1.1540161291721751</v>
      </c>
      <c r="BF89" s="11">
        <f t="shared" si="87"/>
        <v>1.3445504259417849</v>
      </c>
      <c r="BG89" s="30">
        <f t="shared" si="88"/>
        <v>0.65923538497731515</v>
      </c>
      <c r="BH89" s="31">
        <f t="shared" si="89"/>
        <v>0.40320440083243447</v>
      </c>
      <c r="BI89" s="32">
        <f t="shared" si="90"/>
        <v>1.3691494291704869</v>
      </c>
      <c r="BJ89"/>
      <c r="BK89" s="10">
        <v>37</v>
      </c>
      <c r="BL89" s="28">
        <v>2.3229300270770921E-2</v>
      </c>
      <c r="BM89" s="28">
        <v>2.0226537216828482E-2</v>
      </c>
      <c r="BN89" s="28">
        <v>2.1496665808500008E-2</v>
      </c>
    </row>
    <row r="90" spans="1:66" ht="15" thickBot="1" x14ac:dyDescent="0.35">
      <c r="A90" s="1" t="s">
        <v>94</v>
      </c>
      <c r="B90" s="1">
        <v>117.8</v>
      </c>
      <c r="C90" s="1">
        <v>121.8</v>
      </c>
      <c r="D90" s="1">
        <v>116.1</v>
      </c>
      <c r="E90" s="1">
        <v>116.59</v>
      </c>
      <c r="F90" s="1">
        <v>116.59</v>
      </c>
      <c r="G90" s="5">
        <v>17864400</v>
      </c>
      <c r="H90" s="11">
        <f t="shared" si="91"/>
        <v>1.5592334494773574E-2</v>
      </c>
      <c r="I90" s="10">
        <f t="shared" si="92"/>
        <v>4.0077352512821483E-2</v>
      </c>
      <c r="J90" s="21" t="s">
        <v>94</v>
      </c>
      <c r="K90" s="1">
        <v>44.21</v>
      </c>
      <c r="L90" s="1">
        <v>44.92</v>
      </c>
      <c r="M90" s="1">
        <v>44.13</v>
      </c>
      <c r="N90" s="1">
        <v>44.33</v>
      </c>
      <c r="O90" s="1">
        <v>44.33</v>
      </c>
      <c r="P90" s="5">
        <v>8589700</v>
      </c>
      <c r="Q90" s="11">
        <f t="shared" si="93"/>
        <v>2.072300253281139E-2</v>
      </c>
      <c r="R90" s="24">
        <f t="shared" si="94"/>
        <v>3.0537359714734379E-2</v>
      </c>
      <c r="S90" s="10">
        <f t="shared" si="95"/>
        <v>1.8157668513792483E-2</v>
      </c>
      <c r="T90" s="24">
        <f t="shared" si="96"/>
        <v>2.987806349783112E-2</v>
      </c>
      <c r="Y90" s="11">
        <v>88</v>
      </c>
      <c r="Z90" s="17">
        <f t="shared" si="55"/>
        <v>0.71582292485291221</v>
      </c>
      <c r="AA90" s="18">
        <f t="shared" si="56"/>
        <v>1.0108287363074457</v>
      </c>
      <c r="AB90" s="11">
        <f t="shared" si="57"/>
        <v>1.1192867552245538</v>
      </c>
      <c r="AC90" s="17">
        <f t="shared" si="58"/>
        <v>0.53456828209413942</v>
      </c>
      <c r="AD90" s="18">
        <f t="shared" si="59"/>
        <v>0.75487521047233019</v>
      </c>
      <c r="AE90" s="11">
        <f t="shared" si="60"/>
        <v>0.83587040472901797</v>
      </c>
      <c r="AF90" s="17">
        <f t="shared" si="61"/>
        <v>0.52935271791265381</v>
      </c>
      <c r="AG90" s="18">
        <f t="shared" si="62"/>
        <v>0.74751020165847482</v>
      </c>
      <c r="AH90" s="11">
        <f t="shared" si="63"/>
        <v>0.82771515891796787</v>
      </c>
      <c r="AI90" s="17">
        <f t="shared" si="64"/>
        <v>0.72103848903439771</v>
      </c>
      <c r="AJ90" s="18">
        <f t="shared" si="65"/>
        <v>1.0181937451213012</v>
      </c>
      <c r="AK90" s="11">
        <f t="shared" si="66"/>
        <v>1.1274420010356039</v>
      </c>
      <c r="AL90" s="17">
        <f t="shared" si="67"/>
        <v>0.60433276990939655</v>
      </c>
      <c r="AM90" s="18">
        <f t="shared" si="68"/>
        <v>0.8533911235690268</v>
      </c>
      <c r="AN90" s="11">
        <f t="shared" si="69"/>
        <v>0.94495669476742017</v>
      </c>
      <c r="AO90" s="17">
        <f t="shared" si="70"/>
        <v>0.46495573574625876</v>
      </c>
      <c r="AP90" s="18">
        <f t="shared" si="71"/>
        <v>0.65657385714471705</v>
      </c>
      <c r="AQ90" s="11">
        <f t="shared" si="72"/>
        <v>0.72702169589415011</v>
      </c>
      <c r="AR90" s="17">
        <f t="shared" si="73"/>
        <v>0.45231550421405514</v>
      </c>
      <c r="AS90" s="18">
        <f t="shared" si="74"/>
        <v>0.63872431807196883</v>
      </c>
      <c r="AT90" s="11">
        <f t="shared" si="75"/>
        <v>0.70725697022561351</v>
      </c>
      <c r="AU90" s="17">
        <f t="shared" si="76"/>
        <v>0.61697300144160017</v>
      </c>
      <c r="AV90" s="18">
        <f t="shared" si="77"/>
        <v>0.87124066264177502</v>
      </c>
      <c r="AW90" s="11">
        <f t="shared" si="78"/>
        <v>0.96472142043595688</v>
      </c>
      <c r="AX90" s="29">
        <f t="shared" si="79"/>
        <v>0.60754925256351844</v>
      </c>
      <c r="AY90" s="18">
        <f t="shared" si="80"/>
        <v>0.91976154323085824</v>
      </c>
      <c r="AZ90" s="11">
        <f t="shared" si="81"/>
        <v>1.5507634172562657</v>
      </c>
      <c r="BA90" s="17">
        <f t="shared" si="82"/>
        <v>0.50088730046176855</v>
      </c>
      <c r="BB90" s="18">
        <f t="shared" si="83"/>
        <v>0.64638295971725546</v>
      </c>
      <c r="BC90" s="11">
        <f t="shared" si="84"/>
        <v>1.1784878537391121</v>
      </c>
      <c r="BD90" s="29">
        <f t="shared" si="85"/>
        <v>0.44542328391044345</v>
      </c>
      <c r="BE90" s="18">
        <f t="shared" si="86"/>
        <v>1.1606294562601946</v>
      </c>
      <c r="BF90" s="11">
        <f t="shared" si="87"/>
        <v>1.3522556490563591</v>
      </c>
      <c r="BG90" s="30">
        <f t="shared" si="88"/>
        <v>0.6630132691148436</v>
      </c>
      <c r="BH90" s="31">
        <f t="shared" si="89"/>
        <v>0.40551504668791916</v>
      </c>
      <c r="BI90" s="32">
        <f t="shared" si="90"/>
        <v>1.3769956219390187</v>
      </c>
      <c r="BJ90"/>
      <c r="BK90" s="10">
        <v>36</v>
      </c>
      <c r="BL90" s="28">
        <v>2.3760073107917251E-2</v>
      </c>
      <c r="BM90" s="28">
        <v>2.0419426048564979E-2</v>
      </c>
      <c r="BN90" s="28">
        <v>2.2224223709040952E-2</v>
      </c>
    </row>
    <row r="91" spans="1:66" ht="15" thickBot="1" x14ac:dyDescent="0.35">
      <c r="A91" s="1" t="s">
        <v>95</v>
      </c>
      <c r="B91" s="1">
        <v>116.8</v>
      </c>
      <c r="C91" s="1">
        <v>119.59</v>
      </c>
      <c r="D91" s="1">
        <v>115.39</v>
      </c>
      <c r="E91" s="1">
        <v>118.66</v>
      </c>
      <c r="F91" s="1">
        <v>118.66</v>
      </c>
      <c r="G91" s="5">
        <v>17563300</v>
      </c>
      <c r="H91" s="11">
        <f t="shared" si="91"/>
        <v>1.7754524401749662E-2</v>
      </c>
      <c r="I91" s="10">
        <f t="shared" si="92"/>
        <v>3.9043690746016255E-2</v>
      </c>
      <c r="J91" s="21" t="s">
        <v>95</v>
      </c>
      <c r="K91" s="1">
        <v>44</v>
      </c>
      <c r="L91" s="1">
        <v>44.53</v>
      </c>
      <c r="M91" s="1">
        <v>43</v>
      </c>
      <c r="N91" s="1">
        <v>44.16</v>
      </c>
      <c r="O91" s="1">
        <v>44.16</v>
      </c>
      <c r="P91" s="5">
        <v>8977600</v>
      </c>
      <c r="Q91" s="11">
        <f t="shared" si="93"/>
        <v>-3.8348748026167767E-3</v>
      </c>
      <c r="R91" s="24">
        <f t="shared" si="94"/>
        <v>3.0039059374167357E-2</v>
      </c>
      <c r="S91" s="10">
        <f t="shared" si="95"/>
        <v>6.9598247995664424E-3</v>
      </c>
      <c r="T91" s="24">
        <f t="shared" si="96"/>
        <v>2.9222421065813842E-2</v>
      </c>
      <c r="Y91" s="11">
        <v>89</v>
      </c>
      <c r="Z91" s="17">
        <f t="shared" si="55"/>
        <v>0.71987861127370134</v>
      </c>
      <c r="AA91" s="18">
        <f t="shared" si="56"/>
        <v>1.016555857131954</v>
      </c>
      <c r="AB91" s="11">
        <f t="shared" si="57"/>
        <v>1.1256283739916058</v>
      </c>
      <c r="AC91" s="17">
        <f t="shared" si="58"/>
        <v>0.53759702181090541</v>
      </c>
      <c r="AD91" s="18">
        <f t="shared" si="59"/>
        <v>0.75915215807236958</v>
      </c>
      <c r="AE91" s="11">
        <f t="shared" si="60"/>
        <v>0.84060625228614316</v>
      </c>
      <c r="AF91" s="17">
        <f t="shared" si="61"/>
        <v>0.53235190745423955</v>
      </c>
      <c r="AG91" s="18">
        <f t="shared" si="62"/>
        <v>0.75174542082932017</v>
      </c>
      <c r="AH91" s="11">
        <f t="shared" si="63"/>
        <v>0.83240480074662915</v>
      </c>
      <c r="AI91" s="17">
        <f t="shared" si="64"/>
        <v>0.72512372563036731</v>
      </c>
      <c r="AJ91" s="18">
        <f t="shared" si="65"/>
        <v>1.0239625943750033</v>
      </c>
      <c r="AK91" s="11">
        <f t="shared" si="66"/>
        <v>1.1338298255311197</v>
      </c>
      <c r="AL91" s="17">
        <f t="shared" si="67"/>
        <v>0.59311800304075102</v>
      </c>
      <c r="AM91" s="18">
        <f t="shared" si="68"/>
        <v>0.83755451338481812</v>
      </c>
      <c r="AN91" s="11">
        <f t="shared" si="69"/>
        <v>0.92742087748190161</v>
      </c>
      <c r="AO91" s="17">
        <f t="shared" si="70"/>
        <v>0.45358113314622861</v>
      </c>
      <c r="AP91" s="18">
        <f t="shared" si="71"/>
        <v>0.64051153953376527</v>
      </c>
      <c r="AQ91" s="11">
        <f t="shared" si="72"/>
        <v>0.70923595364683023</v>
      </c>
      <c r="AR91" s="17">
        <f t="shared" si="73"/>
        <v>0.44282999853180294</v>
      </c>
      <c r="AS91" s="18">
        <f t="shared" si="74"/>
        <v>0.62532963429036414</v>
      </c>
      <c r="AT91" s="11">
        <f t="shared" si="75"/>
        <v>0.6924250886133646</v>
      </c>
      <c r="AU91" s="17">
        <f t="shared" si="76"/>
        <v>0.6038691376551768</v>
      </c>
      <c r="AV91" s="18">
        <f t="shared" si="77"/>
        <v>0.85273641862821925</v>
      </c>
      <c r="AW91" s="11">
        <f t="shared" si="78"/>
        <v>0.94423174251536734</v>
      </c>
      <c r="AX91" s="29">
        <f t="shared" si="79"/>
        <v>0.61099148550693627</v>
      </c>
      <c r="AY91" s="18">
        <f t="shared" si="80"/>
        <v>0.92497269849249197</v>
      </c>
      <c r="AZ91" s="11">
        <f t="shared" si="81"/>
        <v>1.5595496825669428</v>
      </c>
      <c r="BA91" s="17">
        <f t="shared" si="82"/>
        <v>0.50372521156002781</v>
      </c>
      <c r="BB91" s="18">
        <f t="shared" si="83"/>
        <v>0.65004521542510862</v>
      </c>
      <c r="BC91" s="11">
        <f t="shared" si="84"/>
        <v>1.1851648921791098</v>
      </c>
      <c r="BD91" s="29">
        <f t="shared" si="85"/>
        <v>0.44794694877411068</v>
      </c>
      <c r="BE91" s="18">
        <f t="shared" si="86"/>
        <v>1.1672053131682274</v>
      </c>
      <c r="BF91" s="11">
        <f t="shared" si="87"/>
        <v>1.3599172154618218</v>
      </c>
      <c r="BG91" s="30">
        <f t="shared" si="88"/>
        <v>0.66676974829285351</v>
      </c>
      <c r="BH91" s="31">
        <f t="shared" si="89"/>
        <v>0.4078126007493732</v>
      </c>
      <c r="BI91" s="32">
        <f t="shared" si="90"/>
        <v>1.3847973592842309</v>
      </c>
      <c r="BJ91"/>
      <c r="BK91" s="10">
        <v>35</v>
      </c>
      <c r="BL91" s="28">
        <v>2.3772028496438065E-2</v>
      </c>
      <c r="BM91" s="28">
        <v>2.072300253281139E-2</v>
      </c>
      <c r="BN91" s="28">
        <v>2.2297017702439408E-2</v>
      </c>
    </row>
    <row r="92" spans="1:66" ht="15" thickBot="1" x14ac:dyDescent="0.35">
      <c r="A92" s="1" t="s">
        <v>96</v>
      </c>
      <c r="B92" s="1">
        <v>117.09</v>
      </c>
      <c r="C92" s="1">
        <v>118.66</v>
      </c>
      <c r="D92" s="1">
        <v>115.15</v>
      </c>
      <c r="E92" s="1">
        <v>117.81</v>
      </c>
      <c r="F92" s="1">
        <v>117.81</v>
      </c>
      <c r="G92" s="5">
        <v>24502000</v>
      </c>
      <c r="H92" s="11">
        <f t="shared" si="91"/>
        <v>-7.1633237822349097E-3</v>
      </c>
      <c r="I92" s="10">
        <f t="shared" si="92"/>
        <v>3.8103262170715267E-2</v>
      </c>
      <c r="J92" s="21" t="s">
        <v>96</v>
      </c>
      <c r="K92" s="1">
        <v>44.05</v>
      </c>
      <c r="L92" s="1">
        <v>44.56</v>
      </c>
      <c r="M92" s="1">
        <v>43.63</v>
      </c>
      <c r="N92" s="1">
        <v>43.9</v>
      </c>
      <c r="O92" s="1">
        <v>43.9</v>
      </c>
      <c r="P92" s="5">
        <v>10134800</v>
      </c>
      <c r="Q92" s="11">
        <f t="shared" si="93"/>
        <v>-5.8876811594202449E-3</v>
      </c>
      <c r="R92" s="24">
        <f t="shared" si="94"/>
        <v>2.9139093305811204E-2</v>
      </c>
      <c r="S92" s="10">
        <f t="shared" si="95"/>
        <v>-6.5255024708275773E-3</v>
      </c>
      <c r="T92" s="24">
        <f t="shared" si="96"/>
        <v>2.8448415736177617E-2</v>
      </c>
      <c r="Y92" s="11">
        <v>90</v>
      </c>
      <c r="Z92" s="17">
        <f t="shared" si="55"/>
        <v>0.72391157622580371</v>
      </c>
      <c r="AA92" s="18">
        <f t="shared" si="56"/>
        <v>1.0222508924885592</v>
      </c>
      <c r="AB92" s="11">
        <f t="shared" si="57"/>
        <v>1.131934464643984</v>
      </c>
      <c r="AC92" s="17">
        <f t="shared" si="58"/>
        <v>0.54060879339762047</v>
      </c>
      <c r="AD92" s="18">
        <f t="shared" si="59"/>
        <v>0.76340514461603382</v>
      </c>
      <c r="AE92" s="11">
        <f t="shared" si="60"/>
        <v>0.84531556785809758</v>
      </c>
      <c r="AF92" s="17">
        <f t="shared" si="61"/>
        <v>0.53533429441688185</v>
      </c>
      <c r="AG92" s="18">
        <f t="shared" si="62"/>
        <v>0.75595691272202115</v>
      </c>
      <c r="AH92" s="11">
        <f t="shared" si="63"/>
        <v>0.8370681694518517</v>
      </c>
      <c r="AI92" s="17">
        <f t="shared" si="64"/>
        <v>0.72918607520654233</v>
      </c>
      <c r="AJ92" s="18">
        <f t="shared" si="65"/>
        <v>1.0296991243825719</v>
      </c>
      <c r="AK92" s="11">
        <f t="shared" si="66"/>
        <v>1.1401818630502301</v>
      </c>
      <c r="AL92" s="17">
        <f t="shared" si="67"/>
        <v>0.57892273459111965</v>
      </c>
      <c r="AM92" s="18">
        <f t="shared" si="68"/>
        <v>0.81750907369533865</v>
      </c>
      <c r="AN92" s="11">
        <f t="shared" si="69"/>
        <v>0.905224639542478</v>
      </c>
      <c r="AO92" s="17">
        <f t="shared" si="70"/>
        <v>0.44280273086986538</v>
      </c>
      <c r="AP92" s="18">
        <f t="shared" si="71"/>
        <v>0.62529112904653728</v>
      </c>
      <c r="AQ92" s="11">
        <f t="shared" si="72"/>
        <v>0.69238245190560777</v>
      </c>
      <c r="AR92" s="17">
        <f t="shared" si="73"/>
        <v>0.43226232147151583</v>
      </c>
      <c r="AS92" s="18">
        <f t="shared" si="74"/>
        <v>0.61040679335068604</v>
      </c>
      <c r="AT92" s="11">
        <f t="shared" si="75"/>
        <v>0.67590108448273389</v>
      </c>
      <c r="AU92" s="17">
        <f t="shared" si="76"/>
        <v>0.58946314398946931</v>
      </c>
      <c r="AV92" s="18">
        <f t="shared" si="77"/>
        <v>0.83239340939118978</v>
      </c>
      <c r="AW92" s="11">
        <f t="shared" si="78"/>
        <v>0.92170600696535188</v>
      </c>
      <c r="AX92" s="29">
        <f t="shared" si="79"/>
        <v>0.61441443377695448</v>
      </c>
      <c r="AY92" s="18">
        <f t="shared" si="80"/>
        <v>0.93015465891783577</v>
      </c>
      <c r="AZ92" s="11">
        <f t="shared" si="81"/>
        <v>1.5682867239408025</v>
      </c>
      <c r="BA92" s="17">
        <f t="shared" si="82"/>
        <v>0.5065472236213634</v>
      </c>
      <c r="BB92" s="18">
        <f t="shared" si="83"/>
        <v>0.65368695380993547</v>
      </c>
      <c r="BC92" s="11">
        <f t="shared" si="84"/>
        <v>1.1918045233582661</v>
      </c>
      <c r="BD92" s="29">
        <f t="shared" si="85"/>
        <v>0.4504564751255199</v>
      </c>
      <c r="BE92" s="18">
        <f t="shared" si="86"/>
        <v>1.1737443296721159</v>
      </c>
      <c r="BF92" s="11">
        <f t="shared" si="87"/>
        <v>1.3675358589134092</v>
      </c>
      <c r="BG92" s="30">
        <f t="shared" si="88"/>
        <v>0.67050518227279798</v>
      </c>
      <c r="BH92" s="31">
        <f t="shared" si="89"/>
        <v>0.41009728305565529</v>
      </c>
      <c r="BI92" s="32">
        <f t="shared" si="90"/>
        <v>1.3925553883856592</v>
      </c>
      <c r="BJ92"/>
      <c r="BK92" s="10">
        <v>34</v>
      </c>
      <c r="BL92" s="28">
        <v>2.4177000624498114E-2</v>
      </c>
      <c r="BM92" s="28">
        <v>2.1381578947368404E-2</v>
      </c>
      <c r="BN92" s="28">
        <v>2.3041721331733506E-2</v>
      </c>
    </row>
    <row r="93" spans="1:66" ht="15" thickBot="1" x14ac:dyDescent="0.35">
      <c r="A93" s="1" t="s">
        <v>97</v>
      </c>
      <c r="B93" s="1">
        <v>116.85</v>
      </c>
      <c r="C93" s="1">
        <v>122.98</v>
      </c>
      <c r="D93" s="1">
        <v>116.6</v>
      </c>
      <c r="E93" s="1">
        <v>122.98</v>
      </c>
      <c r="F93" s="1">
        <v>122.98</v>
      </c>
      <c r="G93" s="5">
        <v>18036300</v>
      </c>
      <c r="H93" s="11">
        <f t="shared" si="91"/>
        <v>4.3884220354808601E-2</v>
      </c>
      <c r="I93" s="10">
        <f t="shared" si="92"/>
        <v>3.6984129910324959E-2</v>
      </c>
      <c r="J93" s="21" t="s">
        <v>97</v>
      </c>
      <c r="K93" s="1">
        <v>43.23</v>
      </c>
      <c r="L93" s="1">
        <v>44.45</v>
      </c>
      <c r="M93" s="1">
        <v>42.73</v>
      </c>
      <c r="N93" s="1">
        <v>44.36</v>
      </c>
      <c r="O93" s="1">
        <v>44.36</v>
      </c>
      <c r="P93" s="5">
        <v>9537400</v>
      </c>
      <c r="Q93" s="11">
        <f t="shared" si="93"/>
        <v>1.0478359908883846E-2</v>
      </c>
      <c r="R93" s="24">
        <f t="shared" si="94"/>
        <v>2.8288185529117708E-2</v>
      </c>
      <c r="S93" s="10">
        <f t="shared" si="95"/>
        <v>2.7181290131846225E-2</v>
      </c>
      <c r="T93" s="24">
        <f t="shared" si="96"/>
        <v>2.7614817828725189E-2</v>
      </c>
      <c r="Y93" s="11">
        <v>91</v>
      </c>
      <c r="Z93" s="17">
        <f t="shared" si="55"/>
        <v>0.72792219736596997</v>
      </c>
      <c r="AA93" s="18">
        <f t="shared" si="56"/>
        <v>1.0279143756743698</v>
      </c>
      <c r="AB93" s="11">
        <f t="shared" si="57"/>
        <v>1.1382056176995168</v>
      </c>
      <c r="AC93" s="17">
        <f t="shared" si="58"/>
        <v>0.54360387888397843</v>
      </c>
      <c r="AD93" s="18">
        <f t="shared" si="59"/>
        <v>0.76763456836343624</v>
      </c>
      <c r="AE93" s="11">
        <f t="shared" si="60"/>
        <v>0.84999879243676624</v>
      </c>
      <c r="AF93" s="17">
        <f t="shared" si="61"/>
        <v>0.53830015807862652</v>
      </c>
      <c r="AG93" s="18">
        <f t="shared" si="62"/>
        <v>0.7601450717110303</v>
      </c>
      <c r="AH93" s="11">
        <f t="shared" si="63"/>
        <v>0.84170570172294346</v>
      </c>
      <c r="AI93" s="17">
        <f t="shared" si="64"/>
        <v>0.73322591817132177</v>
      </c>
      <c r="AJ93" s="18">
        <f t="shared" si="65"/>
        <v>1.0354038723267758</v>
      </c>
      <c r="AK93" s="11">
        <f t="shared" si="66"/>
        <v>1.1464987084133396</v>
      </c>
      <c r="AL93" s="17">
        <f t="shared" si="67"/>
        <v>0.58921134489493765</v>
      </c>
      <c r="AM93" s="18">
        <f t="shared" si="68"/>
        <v>0.83203783854860891</v>
      </c>
      <c r="AN93" s="11">
        <f t="shared" si="69"/>
        <v>0.92131228474481164</v>
      </c>
      <c r="AO93" s="17">
        <f t="shared" si="70"/>
        <v>0.43357789510090328</v>
      </c>
      <c r="AP93" s="18">
        <f t="shared" si="71"/>
        <v>0.61226454277885134</v>
      </c>
      <c r="AQ93" s="11">
        <f t="shared" si="72"/>
        <v>0.67795816324868519</v>
      </c>
      <c r="AR93" s="17">
        <f t="shared" si="73"/>
        <v>0.4331844716253358</v>
      </c>
      <c r="AS93" s="18">
        <f t="shared" si="74"/>
        <v>0.61170898114365602</v>
      </c>
      <c r="AT93" s="11">
        <f t="shared" si="75"/>
        <v>0.67734299199597969</v>
      </c>
      <c r="AU93" s="17">
        <f t="shared" si="76"/>
        <v>0.58960476837050513</v>
      </c>
      <c r="AV93" s="18">
        <f t="shared" si="77"/>
        <v>0.83259340018380423</v>
      </c>
      <c r="AW93" s="11">
        <f t="shared" si="78"/>
        <v>0.92192745599751702</v>
      </c>
      <c r="AX93" s="29">
        <f t="shared" si="79"/>
        <v>0.61781841790686243</v>
      </c>
      <c r="AY93" s="18">
        <f t="shared" si="80"/>
        <v>0.9353079097584005</v>
      </c>
      <c r="AZ93" s="11">
        <f t="shared" si="81"/>
        <v>1.5769753595358731</v>
      </c>
      <c r="BA93" s="17">
        <f t="shared" si="82"/>
        <v>0.50935360090592108</v>
      </c>
      <c r="BB93" s="18">
        <f t="shared" si="83"/>
        <v>0.65730851589306938</v>
      </c>
      <c r="BC93" s="11">
        <f t="shared" si="84"/>
        <v>1.1984073690279637</v>
      </c>
      <c r="BD93" s="29">
        <f t="shared" si="85"/>
        <v>0.4529520979628866</v>
      </c>
      <c r="BE93" s="18">
        <f t="shared" si="86"/>
        <v>1.180247118101438</v>
      </c>
      <c r="BF93" s="11">
        <f t="shared" si="87"/>
        <v>1.3751122928396198</v>
      </c>
      <c r="BG93" s="30">
        <f t="shared" si="88"/>
        <v>0.67421992084989701</v>
      </c>
      <c r="BH93" s="31">
        <f t="shared" si="89"/>
        <v>0.41236930755003187</v>
      </c>
      <c r="BI93" s="32">
        <f t="shared" si="90"/>
        <v>1.4002704357242171</v>
      </c>
      <c r="BJ93"/>
      <c r="BK93" s="10">
        <v>33</v>
      </c>
      <c r="BL93" s="28">
        <v>2.6143169502804448E-2</v>
      </c>
      <c r="BM93" s="28">
        <v>2.1524663677130063E-2</v>
      </c>
      <c r="BN93" s="28">
        <v>2.4074908082433972E-2</v>
      </c>
    </row>
    <row r="94" spans="1:66" ht="15" thickBot="1" x14ac:dyDescent="0.35">
      <c r="A94" s="1" t="s">
        <v>98</v>
      </c>
      <c r="B94" s="1">
        <v>118.5</v>
      </c>
      <c r="C94" s="1">
        <v>118.83</v>
      </c>
      <c r="D94" s="1">
        <v>113.69</v>
      </c>
      <c r="E94" s="1">
        <v>115</v>
      </c>
      <c r="F94" s="1">
        <v>115</v>
      </c>
      <c r="G94" s="5">
        <v>23970500</v>
      </c>
      <c r="H94" s="11">
        <f t="shared" si="91"/>
        <v>-6.4888599772320726E-2</v>
      </c>
      <c r="I94" s="10">
        <f t="shared" si="92"/>
        <v>3.7434019301690401E-2</v>
      </c>
      <c r="J94" s="21" t="s">
        <v>98</v>
      </c>
      <c r="K94" s="1">
        <v>42.37</v>
      </c>
      <c r="L94" s="1">
        <v>43.27</v>
      </c>
      <c r="M94" s="1">
        <v>41.79</v>
      </c>
      <c r="N94" s="1">
        <v>42.98</v>
      </c>
      <c r="O94" s="1">
        <v>42.98</v>
      </c>
      <c r="P94" s="5">
        <v>12319500</v>
      </c>
      <c r="Q94" s="11">
        <f t="shared" si="93"/>
        <v>-3.1109107303877424E-2</v>
      </c>
      <c r="R94" s="24">
        <f t="shared" si="94"/>
        <v>2.7546250483156572E-2</v>
      </c>
      <c r="S94" s="10">
        <f t="shared" si="95"/>
        <v>-4.7998853538099073E-2</v>
      </c>
      <c r="T94" s="24">
        <f t="shared" si="96"/>
        <v>2.7521255339893066E-2</v>
      </c>
      <c r="Y94" s="11">
        <v>92</v>
      </c>
      <c r="Z94" s="17">
        <f t="shared" si="55"/>
        <v>0.73191084200363976</v>
      </c>
      <c r="AA94" s="18">
        <f t="shared" si="56"/>
        <v>1.0335468253748368</v>
      </c>
      <c r="AB94" s="11">
        <f t="shared" si="57"/>
        <v>1.1444424074966004</v>
      </c>
      <c r="AC94" s="17">
        <f t="shared" si="58"/>
        <v>0.5465825525724205</v>
      </c>
      <c r="AD94" s="18">
        <f t="shared" si="59"/>
        <v>0.77184081666287263</v>
      </c>
      <c r="AE94" s="11">
        <f t="shared" si="60"/>
        <v>0.85465635493142122</v>
      </c>
      <c r="AF94" s="17">
        <f t="shared" si="61"/>
        <v>0.54124977006565822</v>
      </c>
      <c r="AG94" s="18">
        <f t="shared" si="62"/>
        <v>0.76431028136544465</v>
      </c>
      <c r="AH94" s="11">
        <f t="shared" si="63"/>
        <v>0.84631782228448382</v>
      </c>
      <c r="AI94" s="17">
        <f t="shared" si="64"/>
        <v>0.73724362451040215</v>
      </c>
      <c r="AJ94" s="18">
        <f t="shared" si="65"/>
        <v>1.0410773606722645</v>
      </c>
      <c r="AK94" s="11">
        <f t="shared" si="66"/>
        <v>1.1527809401435378</v>
      </c>
      <c r="AL94" s="17">
        <f t="shared" si="67"/>
        <v>0.62705873155508574</v>
      </c>
      <c r="AM94" s="18">
        <f t="shared" si="68"/>
        <v>0.88548293607475748</v>
      </c>
      <c r="AN94" s="11">
        <f t="shared" si="69"/>
        <v>0.98049183479522506</v>
      </c>
      <c r="AO94" s="17">
        <f t="shared" si="70"/>
        <v>0.43954091490794489</v>
      </c>
      <c r="AP94" s="18">
        <f t="shared" si="71"/>
        <v>0.62068504953667369</v>
      </c>
      <c r="AQ94" s="11">
        <f t="shared" si="72"/>
        <v>0.68728215785605928</v>
      </c>
      <c r="AR94" s="17">
        <f t="shared" si="73"/>
        <v>0.45244494007704739</v>
      </c>
      <c r="AS94" s="18">
        <f t="shared" si="74"/>
        <v>0.6389070971997094</v>
      </c>
      <c r="AT94" s="11">
        <f t="shared" si="75"/>
        <v>0.70745936084774685</v>
      </c>
      <c r="AU94" s="17">
        <f t="shared" si="76"/>
        <v>0.61415470638598335</v>
      </c>
      <c r="AV94" s="18">
        <f t="shared" si="77"/>
        <v>0.86726088841172178</v>
      </c>
      <c r="AW94" s="11">
        <f t="shared" si="78"/>
        <v>0.96031463180353738</v>
      </c>
      <c r="AX94" s="29">
        <f t="shared" si="79"/>
        <v>0.62120374964774738</v>
      </c>
      <c r="AY94" s="18">
        <f t="shared" si="80"/>
        <v>0.94043292297042691</v>
      </c>
      <c r="AZ94" s="11">
        <f t="shared" si="81"/>
        <v>1.5856163850937017</v>
      </c>
      <c r="BA94" s="17">
        <f t="shared" si="82"/>
        <v>0.51214460043345678</v>
      </c>
      <c r="BB94" s="18">
        <f t="shared" si="83"/>
        <v>0.66091023335229593</v>
      </c>
      <c r="BC94" s="11">
        <f t="shared" si="84"/>
        <v>1.2049740339043944</v>
      </c>
      <c r="BD94" s="29">
        <f t="shared" si="85"/>
        <v>0.45543404584577629</v>
      </c>
      <c r="BE94" s="18">
        <f t="shared" si="86"/>
        <v>1.1867142740087249</v>
      </c>
      <c r="BF94" s="11">
        <f t="shared" si="87"/>
        <v>1.3826472111219248</v>
      </c>
      <c r="BG94" s="30">
        <f t="shared" si="88"/>
        <v>0.67791430423542798</v>
      </c>
      <c r="BH94" s="31">
        <f t="shared" si="89"/>
        <v>0.41462888231399786</v>
      </c>
      <c r="BI94" s="32">
        <f t="shared" si="90"/>
        <v>1.4079432078761713</v>
      </c>
      <c r="BJ94"/>
      <c r="BK94" s="10">
        <v>32</v>
      </c>
      <c r="BL94" s="28">
        <v>2.7228809837505481E-2</v>
      </c>
      <c r="BM94" s="28">
        <v>2.1794574542082022E-2</v>
      </c>
      <c r="BN94" s="28">
        <v>2.4374771764533978E-2</v>
      </c>
    </row>
    <row r="95" spans="1:66" ht="15" thickBot="1" x14ac:dyDescent="0.35">
      <c r="A95" s="1" t="s">
        <v>99</v>
      </c>
      <c r="B95" s="1">
        <v>119.49</v>
      </c>
      <c r="C95" s="1">
        <v>122.87</v>
      </c>
      <c r="D95" s="1">
        <v>117.81</v>
      </c>
      <c r="E95" s="1">
        <v>122.1</v>
      </c>
      <c r="F95" s="1">
        <v>122.1</v>
      </c>
      <c r="G95" s="5">
        <v>19781100</v>
      </c>
      <c r="H95" s="11">
        <f t="shared" si="91"/>
        <v>6.173913043478256E-2</v>
      </c>
      <c r="I95" s="10">
        <f t="shared" si="92"/>
        <v>3.9621449693812504E-2</v>
      </c>
      <c r="J95" s="21" t="s">
        <v>99</v>
      </c>
      <c r="K95" s="1">
        <v>42.7</v>
      </c>
      <c r="L95" s="1">
        <v>44.03</v>
      </c>
      <c r="M95" s="1">
        <v>41.63</v>
      </c>
      <c r="N95" s="1">
        <v>43.07</v>
      </c>
      <c r="O95" s="1">
        <v>43.07</v>
      </c>
      <c r="P95" s="5">
        <v>29138000</v>
      </c>
      <c r="Q95" s="11">
        <f t="shared" si="93"/>
        <v>2.0939972080038023E-3</v>
      </c>
      <c r="R95" s="24">
        <f t="shared" si="94"/>
        <v>2.7772914038224454E-2</v>
      </c>
      <c r="S95" s="10">
        <f t="shared" si="95"/>
        <v>3.1916563821393185E-2</v>
      </c>
      <c r="T95" s="24">
        <f t="shared" si="96"/>
        <v>2.8588270173713289E-2</v>
      </c>
      <c r="Y95" s="11">
        <v>93</v>
      </c>
      <c r="Z95" s="17">
        <f t="shared" si="55"/>
        <v>0.735877867493548</v>
      </c>
      <c r="AA95" s="18">
        <f t="shared" si="56"/>
        <v>1.0391487462181619</v>
      </c>
      <c r="AB95" s="11">
        <f t="shared" si="57"/>
        <v>1.1506453928080933</v>
      </c>
      <c r="AC95" s="17">
        <f t="shared" si="58"/>
        <v>0.54954508133133062</v>
      </c>
      <c r="AD95" s="18">
        <f t="shared" si="59"/>
        <v>0.77602426636484878</v>
      </c>
      <c r="AE95" s="11">
        <f t="shared" si="60"/>
        <v>0.85928867262717157</v>
      </c>
      <c r="AF95" s="17">
        <f t="shared" si="61"/>
        <v>0.54418339464263465</v>
      </c>
      <c r="AG95" s="18">
        <f t="shared" si="62"/>
        <v>0.76845291485899325</v>
      </c>
      <c r="AH95" s="11">
        <f t="shared" si="63"/>
        <v>0.85090494435030151</v>
      </c>
      <c r="AI95" s="17">
        <f t="shared" si="64"/>
        <v>0.74123955418224408</v>
      </c>
      <c r="AJ95" s="18">
        <f t="shared" si="65"/>
        <v>1.0467200977240174</v>
      </c>
      <c r="AK95" s="11">
        <f t="shared" si="66"/>
        <v>1.1590291210849633</v>
      </c>
      <c r="AL95" s="17">
        <f t="shared" si="67"/>
        <v>0.65691242751843815</v>
      </c>
      <c r="AM95" s="18">
        <f t="shared" si="68"/>
        <v>0.92763997340482485</v>
      </c>
      <c r="AN95" s="11">
        <f t="shared" si="69"/>
        <v>1.027172159392467</v>
      </c>
      <c r="AO95" s="17">
        <f t="shared" si="70"/>
        <v>0.4285382322958774</v>
      </c>
      <c r="AP95" s="18">
        <f t="shared" si="71"/>
        <v>0.605147928029936</v>
      </c>
      <c r="AQ95" s="11">
        <f t="shared" si="72"/>
        <v>0.6700779632262811</v>
      </c>
      <c r="AR95" s="17">
        <f t="shared" si="73"/>
        <v>0.46167527950874504</v>
      </c>
      <c r="AS95" s="18">
        <f t="shared" si="74"/>
        <v>0.65194145530628855</v>
      </c>
      <c r="AT95" s="11">
        <f t="shared" si="75"/>
        <v>0.72189225523185596</v>
      </c>
      <c r="AU95" s="17">
        <f t="shared" si="76"/>
        <v>0.62377538030557034</v>
      </c>
      <c r="AV95" s="18">
        <f t="shared" si="77"/>
        <v>0.8808464461284724</v>
      </c>
      <c r="AW95" s="11">
        <f t="shared" si="78"/>
        <v>0.97535786738689201</v>
      </c>
      <c r="AX95" s="29">
        <f t="shared" si="79"/>
        <v>0.62457073230171789</v>
      </c>
      <c r="AY95" s="18">
        <f t="shared" si="80"/>
        <v>0.94553015771934734</v>
      </c>
      <c r="AZ95" s="11">
        <f t="shared" si="81"/>
        <v>1.5942105747898991</v>
      </c>
      <c r="BA95" s="17">
        <f t="shared" si="82"/>
        <v>0.51492047225805848</v>
      </c>
      <c r="BB95" s="18">
        <f t="shared" si="83"/>
        <v>0.66449242887637416</v>
      </c>
      <c r="BC95" s="11">
        <f t="shared" si="84"/>
        <v>1.2115051063149223</v>
      </c>
      <c r="BD95" s="29">
        <f t="shared" si="85"/>
        <v>0.45790254113940559</v>
      </c>
      <c r="BE95" s="18">
        <f t="shared" si="86"/>
        <v>1.1931463768060313</v>
      </c>
      <c r="BF95" s="11">
        <f t="shared" si="87"/>
        <v>1.3901412888364395</v>
      </c>
      <c r="BG95" s="30">
        <f t="shared" si="88"/>
        <v>0.68158866342037072</v>
      </c>
      <c r="BH95" s="31">
        <f t="shared" si="89"/>
        <v>0.41687620978969031</v>
      </c>
      <c r="BI95" s="32">
        <f t="shared" si="90"/>
        <v>1.4155743922683821</v>
      </c>
      <c r="BJ95"/>
      <c r="BK95" s="10">
        <v>31</v>
      </c>
      <c r="BL95" s="28">
        <v>2.9256288734961795E-2</v>
      </c>
      <c r="BM95" s="28">
        <v>2.2861981371718947E-2</v>
      </c>
      <c r="BN95" s="28">
        <v>2.479164668369848E-2</v>
      </c>
    </row>
    <row r="96" spans="1:66" ht="15" thickBot="1" x14ac:dyDescent="0.35">
      <c r="A96" s="1" t="s">
        <v>100</v>
      </c>
      <c r="B96" s="1">
        <v>122.32</v>
      </c>
      <c r="C96" s="1">
        <v>125.69</v>
      </c>
      <c r="D96" s="1">
        <v>118.9</v>
      </c>
      <c r="E96" s="1">
        <v>120.25</v>
      </c>
      <c r="F96" s="1">
        <v>120.25</v>
      </c>
      <c r="G96" s="5">
        <v>22533400</v>
      </c>
      <c r="H96" s="11">
        <f t="shared" si="91"/>
        <v>-1.5151515151515105E-2</v>
      </c>
      <c r="I96" s="10">
        <f t="shared" si="92"/>
        <v>4.1284027576043762E-2</v>
      </c>
      <c r="J96" s="21" t="s">
        <v>100</v>
      </c>
      <c r="K96" s="1">
        <v>44.43</v>
      </c>
      <c r="L96" s="1">
        <v>45.03</v>
      </c>
      <c r="M96" s="1">
        <v>42.72</v>
      </c>
      <c r="N96" s="1">
        <v>43.13</v>
      </c>
      <c r="O96" s="1">
        <v>43.13</v>
      </c>
      <c r="P96" s="5">
        <v>13052600</v>
      </c>
      <c r="Q96" s="11">
        <f t="shared" si="93"/>
        <v>1.3930810308800156E-3</v>
      </c>
      <c r="R96" s="24">
        <f t="shared" si="94"/>
        <v>2.693172401430247E-2</v>
      </c>
      <c r="S96" s="10">
        <f t="shared" si="95"/>
        <v>-6.8792170603175443E-3</v>
      </c>
      <c r="T96" s="24">
        <f t="shared" si="96"/>
        <v>2.9014240212226424E-2</v>
      </c>
      <c r="Y96" s="11">
        <v>94</v>
      </c>
      <c r="Z96" s="17">
        <f t="shared" si="55"/>
        <v>0.73982362160938508</v>
      </c>
      <c r="AA96" s="18">
        <f t="shared" si="56"/>
        <v>1.0447206293029498</v>
      </c>
      <c r="AB96" s="11">
        <f t="shared" si="57"/>
        <v>1.1568151174255841</v>
      </c>
      <c r="AC96" s="17">
        <f t="shared" si="58"/>
        <v>0.55249172487407872</v>
      </c>
      <c r="AD96" s="18">
        <f t="shared" si="59"/>
        <v>0.78018528421612343</v>
      </c>
      <c r="AE96" s="11">
        <f t="shared" si="60"/>
        <v>0.86389615162128686</v>
      </c>
      <c r="AF96" s="17">
        <f t="shared" si="61"/>
        <v>0.547101288989009</v>
      </c>
      <c r="AG96" s="18">
        <f t="shared" si="62"/>
        <v>0.77257333536023698</v>
      </c>
      <c r="AH96" s="11">
        <f t="shared" si="63"/>
        <v>0.85546747005554136</v>
      </c>
      <c r="AI96" s="17">
        <f t="shared" si="64"/>
        <v>0.7452140574944548</v>
      </c>
      <c r="AJ96" s="18">
        <f t="shared" si="65"/>
        <v>1.0523325781588362</v>
      </c>
      <c r="AK96" s="11">
        <f t="shared" si="66"/>
        <v>1.1652437989913296</v>
      </c>
      <c r="AL96" s="17">
        <f t="shared" si="67"/>
        <v>0.64306192707655074</v>
      </c>
      <c r="AM96" s="18">
        <f t="shared" si="68"/>
        <v>0.90808138793234139</v>
      </c>
      <c r="AN96" s="11">
        <f t="shared" si="69"/>
        <v>1.0055150132469703</v>
      </c>
      <c r="AO96" s="17">
        <f t="shared" si="70"/>
        <v>0.41774670717449636</v>
      </c>
      <c r="AP96" s="18">
        <f t="shared" si="71"/>
        <v>0.58990898649489498</v>
      </c>
      <c r="AQ96" s="11">
        <f t="shared" si="72"/>
        <v>0.65320394212739441</v>
      </c>
      <c r="AR96" s="17">
        <f t="shared" si="73"/>
        <v>0.45127064413269891</v>
      </c>
      <c r="AS96" s="18">
        <f t="shared" si="74"/>
        <v>0.63724884898738698</v>
      </c>
      <c r="AT96" s="11">
        <f t="shared" si="75"/>
        <v>0.70562318900749288</v>
      </c>
      <c r="AU96" s="17">
        <f t="shared" si="76"/>
        <v>0.60953799011834808</v>
      </c>
      <c r="AV96" s="18">
        <f t="shared" si="77"/>
        <v>0.8607415254398495</v>
      </c>
      <c r="AW96" s="11">
        <f t="shared" si="78"/>
        <v>0.95309576636687199</v>
      </c>
      <c r="AX96" s="29">
        <f t="shared" si="79"/>
        <v>0.62791966103904329</v>
      </c>
      <c r="AY96" s="18">
        <f t="shared" si="80"/>
        <v>0.95060006085990068</v>
      </c>
      <c r="AZ96" s="11">
        <f t="shared" si="81"/>
        <v>1.602758682043639</v>
      </c>
      <c r="BA96" s="17">
        <f t="shared" si="82"/>
        <v>0.51768145972960899</v>
      </c>
      <c r="BB96" s="18">
        <f t="shared" si="83"/>
        <v>0.66805541650244848</v>
      </c>
      <c r="BC96" s="11">
        <f t="shared" si="84"/>
        <v>1.2180011588132558</v>
      </c>
      <c r="BD96" s="29">
        <f t="shared" si="85"/>
        <v>0.46035780024715273</v>
      </c>
      <c r="BE96" s="18">
        <f t="shared" si="86"/>
        <v>1.1995439903707845</v>
      </c>
      <c r="BF96" s="11">
        <f t="shared" si="87"/>
        <v>1.3975951829598003</v>
      </c>
      <c r="BG96" s="30">
        <f t="shared" si="88"/>
        <v>0.68524332052149961</v>
      </c>
      <c r="BH96" s="31">
        <f t="shared" si="89"/>
        <v>0.41911148699156464</v>
      </c>
      <c r="BI96" s="32">
        <f t="shared" si="90"/>
        <v>1.4231646578970947</v>
      </c>
      <c r="BJ96"/>
      <c r="BK96" s="10">
        <v>30</v>
      </c>
      <c r="BL96" s="28">
        <v>3.0832095096582402E-2</v>
      </c>
      <c r="BM96" s="28">
        <v>2.3039526527161198E-2</v>
      </c>
      <c r="BN96" s="28">
        <v>2.5134168182333341E-2</v>
      </c>
    </row>
    <row r="97" spans="1:66" ht="15" thickBot="1" x14ac:dyDescent="0.35">
      <c r="A97" s="1" t="s">
        <v>101</v>
      </c>
      <c r="B97" s="1">
        <v>122.63</v>
      </c>
      <c r="C97" s="1">
        <v>123.59</v>
      </c>
      <c r="D97" s="1">
        <v>117.77</v>
      </c>
      <c r="E97" s="1">
        <v>122.47</v>
      </c>
      <c r="F97" s="1">
        <v>122.47</v>
      </c>
      <c r="G97" s="5">
        <v>24893500</v>
      </c>
      <c r="H97" s="11">
        <f t="shared" si="91"/>
        <v>1.8461538461538453E-2</v>
      </c>
      <c r="I97" s="10">
        <f t="shared" si="92"/>
        <v>4.0198044499810744E-2</v>
      </c>
      <c r="J97" s="21" t="s">
        <v>101</v>
      </c>
      <c r="K97" s="1">
        <v>44</v>
      </c>
      <c r="L97" s="1">
        <v>44.24</v>
      </c>
      <c r="M97" s="1">
        <v>42.74</v>
      </c>
      <c r="N97" s="1">
        <v>44.07</v>
      </c>
      <c r="O97" s="1">
        <v>44.07</v>
      </c>
      <c r="P97" s="5">
        <v>14962100</v>
      </c>
      <c r="Q97" s="11">
        <f t="shared" si="93"/>
        <v>2.1794574542082022E-2</v>
      </c>
      <c r="R97" s="24">
        <f t="shared" si="94"/>
        <v>2.6113504808147045E-2</v>
      </c>
      <c r="S97" s="10">
        <f t="shared" si="95"/>
        <v>2.0128056501810238E-2</v>
      </c>
      <c r="T97" s="24">
        <f t="shared" si="96"/>
        <v>2.8209098798264044E-2</v>
      </c>
      <c r="Y97" s="11">
        <v>95</v>
      </c>
      <c r="Z97" s="17">
        <f t="shared" si="55"/>
        <v>0.7437484428996145</v>
      </c>
      <c r="AA97" s="18">
        <f t="shared" si="56"/>
        <v>1.0502629527006679</v>
      </c>
      <c r="AB97" s="11">
        <f t="shared" si="57"/>
        <v>1.162952110715761</v>
      </c>
      <c r="AC97" s="17">
        <f t="shared" si="58"/>
        <v>0.55542273602474224</v>
      </c>
      <c r="AD97" s="18">
        <f t="shared" si="59"/>
        <v>0.78432422723493922</v>
      </c>
      <c r="AE97" s="11">
        <f t="shared" si="60"/>
        <v>0.868479187238688</v>
      </c>
      <c r="AF97" s="17">
        <f t="shared" si="61"/>
        <v>0.55000370346215721</v>
      </c>
      <c r="AG97" s="18">
        <f t="shared" si="62"/>
        <v>0.77667189640413725</v>
      </c>
      <c r="AH97" s="11">
        <f t="shared" si="63"/>
        <v>0.86000579086810047</v>
      </c>
      <c r="AI97" s="17">
        <f t="shared" si="64"/>
        <v>0.74916747546219953</v>
      </c>
      <c r="AJ97" s="18">
        <f t="shared" si="65"/>
        <v>1.05791528353147</v>
      </c>
      <c r="AK97" s="11">
        <f t="shared" si="66"/>
        <v>1.1714255070863486</v>
      </c>
      <c r="AL97" s="17">
        <f t="shared" si="67"/>
        <v>0.63098436613569608</v>
      </c>
      <c r="AM97" s="18">
        <f t="shared" si="68"/>
        <v>0.89102640793707388</v>
      </c>
      <c r="AN97" s="11">
        <f t="shared" si="69"/>
        <v>0.98663009977581573</v>
      </c>
      <c r="AO97" s="17">
        <f t="shared" si="70"/>
        <v>0.4161224802058508</v>
      </c>
      <c r="AP97" s="18">
        <f t="shared" si="71"/>
        <v>0.58761538113917122</v>
      </c>
      <c r="AQ97" s="11">
        <f t="shared" si="72"/>
        <v>0.65066424177642135</v>
      </c>
      <c r="AR97" s="17">
        <f t="shared" si="73"/>
        <v>0.44517413252153598</v>
      </c>
      <c r="AS97" s="18">
        <f t="shared" si="74"/>
        <v>0.62863983562132064</v>
      </c>
      <c r="AT97" s="11">
        <f t="shared" si="75"/>
        <v>0.69609046176094724</v>
      </c>
      <c r="AU97" s="17">
        <f t="shared" si="76"/>
        <v>0.60193271382001101</v>
      </c>
      <c r="AV97" s="18">
        <f t="shared" si="77"/>
        <v>0.85000195345492446</v>
      </c>
      <c r="AW97" s="11">
        <f t="shared" si="78"/>
        <v>0.94120387979128972</v>
      </c>
      <c r="AX97" s="29">
        <f t="shared" si="79"/>
        <v>0.63125082320015213</v>
      </c>
      <c r="AY97" s="18">
        <f t="shared" si="80"/>
        <v>0.95564306739332305</v>
      </c>
      <c r="AZ97" s="11">
        <f t="shared" si="81"/>
        <v>1.6112614402885039</v>
      </c>
      <c r="BA97" s="17">
        <f t="shared" si="82"/>
        <v>0.52042779974276498</v>
      </c>
      <c r="BB97" s="18">
        <f t="shared" si="83"/>
        <v>0.67159950193735007</v>
      </c>
      <c r="BC97" s="11">
        <f t="shared" si="84"/>
        <v>1.2244627487652435</v>
      </c>
      <c r="BD97" s="29">
        <f t="shared" si="85"/>
        <v>0.46280003383196683</v>
      </c>
      <c r="BE97" s="18">
        <f t="shared" si="86"/>
        <v>1.2059076636227044</v>
      </c>
      <c r="BF97" s="11">
        <f t="shared" si="87"/>
        <v>1.4050095330413377</v>
      </c>
      <c r="BG97" s="30">
        <f t="shared" si="88"/>
        <v>0.68887858911095035</v>
      </c>
      <c r="BH97" s="31">
        <f t="shared" si="89"/>
        <v>0.42133490570796872</v>
      </c>
      <c r="BI97" s="32">
        <f t="shared" si="90"/>
        <v>1.43071465601241</v>
      </c>
      <c r="BJ97"/>
      <c r="BK97" s="10">
        <v>29</v>
      </c>
      <c r="BL97" s="28">
        <v>3.1992472359444933E-2</v>
      </c>
      <c r="BM97" s="28">
        <v>2.4972253052164224E-2</v>
      </c>
      <c r="BN97" s="28">
        <v>2.558346331489627E-2</v>
      </c>
    </row>
    <row r="98" spans="1:66" ht="15" thickBot="1" x14ac:dyDescent="0.35">
      <c r="A98" s="1" t="s">
        <v>102</v>
      </c>
      <c r="B98" s="1">
        <v>120.93</v>
      </c>
      <c r="C98" s="1">
        <v>127.65</v>
      </c>
      <c r="D98" s="1">
        <v>120.3</v>
      </c>
      <c r="E98" s="1">
        <v>126.58</v>
      </c>
      <c r="F98" s="1">
        <v>126.58</v>
      </c>
      <c r="G98" s="5">
        <v>17691500</v>
      </c>
      <c r="H98" s="11">
        <f t="shared" si="91"/>
        <v>3.3559238997305459E-2</v>
      </c>
      <c r="I98" s="10">
        <f t="shared" si="92"/>
        <v>3.9234927282387699E-2</v>
      </c>
      <c r="J98" s="21" t="s">
        <v>102</v>
      </c>
      <c r="K98" s="1">
        <v>44.04</v>
      </c>
      <c r="L98" s="1">
        <v>44.69</v>
      </c>
      <c r="M98" s="1">
        <v>43.7</v>
      </c>
      <c r="N98" s="1">
        <v>44.35</v>
      </c>
      <c r="O98" s="1">
        <v>44.35</v>
      </c>
      <c r="P98" s="5">
        <v>11205400</v>
      </c>
      <c r="Q98" s="11">
        <f t="shared" si="93"/>
        <v>6.3535284774223081E-3</v>
      </c>
      <c r="R98" s="24">
        <f t="shared" si="94"/>
        <v>2.587470645498097E-2</v>
      </c>
      <c r="S98" s="10">
        <f t="shared" si="95"/>
        <v>1.9956383737363883E-2</v>
      </c>
      <c r="T98" s="24">
        <f t="shared" si="96"/>
        <v>2.76811529015384E-2</v>
      </c>
      <c r="Y98" s="11">
        <v>96</v>
      </c>
      <c r="Z98" s="17">
        <f t="shared" si="55"/>
        <v>0.74765266102647954</v>
      </c>
      <c r="AA98" s="18">
        <f t="shared" si="56"/>
        <v>1.0557761819343621</v>
      </c>
      <c r="AB98" s="11">
        <f t="shared" si="57"/>
        <v>1.1690568881504955</v>
      </c>
      <c r="AC98" s="17">
        <f t="shared" si="58"/>
        <v>0.55833836097127199</v>
      </c>
      <c r="AD98" s="18">
        <f t="shared" si="59"/>
        <v>0.7884414430685236</v>
      </c>
      <c r="AE98" s="11">
        <f t="shared" si="60"/>
        <v>0.87303816442780724</v>
      </c>
      <c r="AF98" s="17">
        <f t="shared" si="61"/>
        <v>0.552890881848075</v>
      </c>
      <c r="AG98" s="18">
        <f t="shared" si="62"/>
        <v>0.78074894224606972</v>
      </c>
      <c r="AH98" s="11">
        <f t="shared" si="63"/>
        <v>0.86452028798062652</v>
      </c>
      <c r="AI98" s="17">
        <f t="shared" si="64"/>
        <v>0.75310014014967652</v>
      </c>
      <c r="AJ98" s="18">
        <f t="shared" si="65"/>
        <v>1.0634686827568158</v>
      </c>
      <c r="AK98" s="11">
        <f t="shared" si="66"/>
        <v>1.1775747645976762</v>
      </c>
      <c r="AL98" s="17">
        <f t="shared" si="67"/>
        <v>0.62916871210121739</v>
      </c>
      <c r="AM98" s="18">
        <f t="shared" si="68"/>
        <v>0.88846248436111308</v>
      </c>
      <c r="AN98" s="11">
        <f t="shared" si="69"/>
        <v>0.98379107710372182</v>
      </c>
      <c r="AO98" s="17">
        <f t="shared" si="70"/>
        <v>0.40634322891680252</v>
      </c>
      <c r="AP98" s="18">
        <f t="shared" si="71"/>
        <v>0.57380589295524242</v>
      </c>
      <c r="AQ98" s="11">
        <f t="shared" si="72"/>
        <v>0.63537304885172763</v>
      </c>
      <c r="AR98" s="17">
        <f t="shared" si="73"/>
        <v>0.44061411119031235</v>
      </c>
      <c r="AS98" s="18">
        <f t="shared" si="74"/>
        <v>0.62220053277177445</v>
      </c>
      <c r="AT98" s="11">
        <f t="shared" si="75"/>
        <v>0.68896024658848853</v>
      </c>
      <c r="AU98" s="17">
        <f t="shared" si="76"/>
        <v>0.59489782982770767</v>
      </c>
      <c r="AV98" s="18">
        <f t="shared" si="77"/>
        <v>0.84006784454458094</v>
      </c>
      <c r="AW98" s="11">
        <f t="shared" si="78"/>
        <v>0.93020387936696092</v>
      </c>
      <c r="AX98" s="29">
        <f t="shared" si="79"/>
        <v>0.63456449858336117</v>
      </c>
      <c r="AY98" s="18">
        <f t="shared" si="80"/>
        <v>0.96065960090293812</v>
      </c>
      <c r="AZ98" s="11">
        <f t="shared" si="81"/>
        <v>1.6197195637069108</v>
      </c>
      <c r="BA98" s="17">
        <f t="shared" si="82"/>
        <v>0.5231597229741719</v>
      </c>
      <c r="BB98" s="18">
        <f t="shared" si="83"/>
        <v>0.67512498286371647</v>
      </c>
      <c r="BC98" s="11">
        <f t="shared" si="84"/>
        <v>1.2308904189069954</v>
      </c>
      <c r="BD98" s="29">
        <f t="shared" si="85"/>
        <v>0.46522944702731567</v>
      </c>
      <c r="BE98" s="18">
        <f t="shared" si="86"/>
        <v>1.2122379310734648</v>
      </c>
      <c r="BF98" s="11">
        <f t="shared" si="87"/>
        <v>1.4123849618434905</v>
      </c>
      <c r="BG98" s="30">
        <f t="shared" si="88"/>
        <v>0.69249477453021746</v>
      </c>
      <c r="BH98" s="31">
        <f t="shared" si="89"/>
        <v>0.42354665269318992</v>
      </c>
      <c r="BI98" s="32">
        <f t="shared" si="90"/>
        <v>1.4382250207704157</v>
      </c>
      <c r="BJ98"/>
      <c r="BK98" s="10">
        <v>28</v>
      </c>
      <c r="BL98" s="28">
        <v>3.2703558070394274E-2</v>
      </c>
      <c r="BM98" s="28">
        <v>2.6046239391278914E-2</v>
      </c>
      <c r="BN98" s="28">
        <v>2.6828935244059562E-2</v>
      </c>
    </row>
    <row r="99" spans="1:66" ht="15" thickBot="1" x14ac:dyDescent="0.35">
      <c r="A99" s="1" t="s">
        <v>103</v>
      </c>
      <c r="B99" s="1">
        <v>123</v>
      </c>
      <c r="C99" s="1">
        <v>123.25</v>
      </c>
      <c r="D99" s="1">
        <v>119.75</v>
      </c>
      <c r="E99" s="1">
        <v>122.24</v>
      </c>
      <c r="F99" s="1">
        <v>122.24</v>
      </c>
      <c r="G99" s="5">
        <v>15820500</v>
      </c>
      <c r="H99" s="11">
        <f t="shared" si="91"/>
        <v>-3.4286617159108891E-2</v>
      </c>
      <c r="I99" s="10">
        <f t="shared" si="92"/>
        <v>3.8917735019495824E-2</v>
      </c>
      <c r="J99" s="21" t="s">
        <v>103</v>
      </c>
      <c r="K99" s="1">
        <v>45.55</v>
      </c>
      <c r="L99" s="1">
        <v>45.9</v>
      </c>
      <c r="M99" s="1">
        <v>43.78</v>
      </c>
      <c r="N99" s="1">
        <v>44.6</v>
      </c>
      <c r="O99" s="1">
        <v>44.6</v>
      </c>
      <c r="P99" s="5">
        <v>11710300</v>
      </c>
      <c r="Q99" s="11">
        <f t="shared" si="93"/>
        <v>5.6369785794813977E-3</v>
      </c>
      <c r="R99" s="24">
        <f t="shared" si="94"/>
        <v>2.5134686143462242E-2</v>
      </c>
      <c r="S99" s="10">
        <f t="shared" si="95"/>
        <v>-1.4324819289813747E-2</v>
      </c>
      <c r="T99" s="24">
        <f t="shared" si="96"/>
        <v>2.725453903753023E-2</v>
      </c>
      <c r="Y99" s="11">
        <v>97</v>
      </c>
      <c r="Z99" s="17">
        <f t="shared" ref="Z99:Z102" si="97">$W$16*SQRT(Y99)*1.65</f>
        <v>0.75153659708915743</v>
      </c>
      <c r="AA99" s="18">
        <f t="shared" si="56"/>
        <v>1.0612607704349921</v>
      </c>
      <c r="AB99" s="11">
        <f t="shared" si="57"/>
        <v>1.1751299518121372</v>
      </c>
      <c r="AC99" s="17">
        <f t="shared" si="58"/>
        <v>0.5612388395068203</v>
      </c>
      <c r="AD99" s="18">
        <f t="shared" si="59"/>
        <v>0.79253727033387367</v>
      </c>
      <c r="AE99" s="11">
        <f t="shared" si="60"/>
        <v>0.8775734581379373</v>
      </c>
      <c r="AF99" s="17">
        <f t="shared" si="61"/>
        <v>0.55576306160035116</v>
      </c>
      <c r="AG99" s="18">
        <f t="shared" si="62"/>
        <v>0.78480480819928378</v>
      </c>
      <c r="AH99" s="11">
        <f t="shared" si="63"/>
        <v>0.86901133268418551</v>
      </c>
      <c r="AI99" s="17">
        <f t="shared" si="64"/>
        <v>0.75701237499562668</v>
      </c>
      <c r="AJ99" s="18">
        <f t="shared" si="65"/>
        <v>1.0689932325695821</v>
      </c>
      <c r="AK99" s="11">
        <f t="shared" si="66"/>
        <v>1.183692077265889</v>
      </c>
      <c r="AL99" s="17">
        <f t="shared" si="67"/>
        <v>0.62817594417860489</v>
      </c>
      <c r="AM99" s="18">
        <f t="shared" si="68"/>
        <v>0.88706057571887853</v>
      </c>
      <c r="AN99" s="11">
        <f t="shared" si="69"/>
        <v>0.98223874907927322</v>
      </c>
      <c r="AO99" s="17">
        <f t="shared" si="70"/>
        <v>0.39664614132244758</v>
      </c>
      <c r="AP99" s="18">
        <f t="shared" si="71"/>
        <v>0.56011242986745635</v>
      </c>
      <c r="AQ99" s="11">
        <f t="shared" si="72"/>
        <v>0.62021033006782711</v>
      </c>
      <c r="AR99" s="17">
        <f t="shared" si="73"/>
        <v>0.436477713939872</v>
      </c>
      <c r="AS99" s="18">
        <f t="shared" si="74"/>
        <v>0.61635943847266783</v>
      </c>
      <c r="AT99" s="11">
        <f t="shared" si="75"/>
        <v>0.6824924254332545</v>
      </c>
      <c r="AU99" s="17">
        <f t="shared" si="76"/>
        <v>0.58834437156118036</v>
      </c>
      <c r="AV99" s="18">
        <f t="shared" si="77"/>
        <v>0.83081356711366694</v>
      </c>
      <c r="AW99" s="11">
        <f t="shared" si="78"/>
        <v>0.91995665371384594</v>
      </c>
      <c r="AX99" s="29">
        <f t="shared" si="79"/>
        <v>0.63786095971915024</v>
      </c>
      <c r="AY99" s="18">
        <f t="shared" si="80"/>
        <v>0.96565007396937796</v>
      </c>
      <c r="AZ99" s="11">
        <f t="shared" si="81"/>
        <v>1.6281337479301963</v>
      </c>
      <c r="BA99" s="17">
        <f t="shared" si="82"/>
        <v>0.52587745410858711</v>
      </c>
      <c r="BB99" s="18">
        <f t="shared" si="83"/>
        <v>0.67863214923179871</v>
      </c>
      <c r="BC99" s="11">
        <f t="shared" si="84"/>
        <v>1.2372846978769036</v>
      </c>
      <c r="BD99" s="29">
        <f t="shared" si="85"/>
        <v>0.46764623963827001</v>
      </c>
      <c r="BE99" s="18">
        <f t="shared" si="86"/>
        <v>1.2185353133506551</v>
      </c>
      <c r="BF99" s="11">
        <f t="shared" si="87"/>
        <v>1.4197220759522753</v>
      </c>
      <c r="BG99" s="30">
        <f t="shared" si="88"/>
        <v>0.69609217418946734</v>
      </c>
      <c r="BH99" s="31">
        <f t="shared" si="89"/>
        <v>0.42574690985052155</v>
      </c>
      <c r="BI99" s="32">
        <f t="shared" si="90"/>
        <v>1.4456963698548244</v>
      </c>
      <c r="BJ99"/>
      <c r="BK99" s="10">
        <v>27</v>
      </c>
      <c r="BL99" s="28">
        <v>3.302302792748657E-2</v>
      </c>
      <c r="BM99" s="28">
        <v>2.6156001868285789E-2</v>
      </c>
      <c r="BN99" s="28">
        <v>2.7048110637544618E-2</v>
      </c>
    </row>
    <row r="100" spans="1:66" ht="15" thickBot="1" x14ac:dyDescent="0.35">
      <c r="A100" s="1" t="s">
        <v>104</v>
      </c>
      <c r="B100" s="1">
        <v>123.22</v>
      </c>
      <c r="C100" s="1">
        <v>125.21</v>
      </c>
      <c r="D100" s="1">
        <v>122.78</v>
      </c>
      <c r="E100" s="1">
        <v>125.06</v>
      </c>
      <c r="F100" s="1">
        <v>125.06</v>
      </c>
      <c r="G100" s="5">
        <v>15008300</v>
      </c>
      <c r="H100" s="11">
        <f t="shared" si="91"/>
        <v>2.3069371727748752E-2</v>
      </c>
      <c r="I100" s="10">
        <f t="shared" si="92"/>
        <v>3.8655517330359816E-2</v>
      </c>
      <c r="J100" s="21" t="s">
        <v>104</v>
      </c>
      <c r="K100" s="1">
        <v>46.6</v>
      </c>
      <c r="L100" s="1">
        <v>46.6</v>
      </c>
      <c r="M100" s="1">
        <v>44.97</v>
      </c>
      <c r="N100" s="1">
        <v>45.56</v>
      </c>
      <c r="O100" s="1">
        <v>45.56</v>
      </c>
      <c r="P100" s="5">
        <v>14060600</v>
      </c>
      <c r="Q100" s="11">
        <f t="shared" si="93"/>
        <v>2.1524663677130063E-2</v>
      </c>
      <c r="R100" s="24">
        <f t="shared" si="94"/>
        <v>2.44080690004118E-2</v>
      </c>
      <c r="S100" s="10">
        <f t="shared" si="95"/>
        <v>2.2297017702439408E-2</v>
      </c>
      <c r="T100" s="24">
        <f t="shared" si="96"/>
        <v>2.6859149879705325E-2</v>
      </c>
      <c r="Y100" s="11">
        <v>98</v>
      </c>
      <c r="Z100" s="17">
        <f t="shared" si="97"/>
        <v>0.75540056393196153</v>
      </c>
      <c r="AA100" s="18">
        <f t="shared" si="56"/>
        <v>1.066717159976649</v>
      </c>
      <c r="AB100" s="11">
        <f t="shared" si="57"/>
        <v>1.1811717908754309</v>
      </c>
      <c r="AC100" s="17">
        <f t="shared" si="58"/>
        <v>0.56412440525990215</v>
      </c>
      <c r="AD100" s="18">
        <f t="shared" si="59"/>
        <v>0.79661203894277111</v>
      </c>
      <c r="AE100" s="11">
        <f t="shared" si="60"/>
        <v>0.88208543367911985</v>
      </c>
      <c r="AF100" s="17">
        <f t="shared" si="61"/>
        <v>0.55862047406808257</v>
      </c>
      <c r="AG100" s="18">
        <f t="shared" si="62"/>
        <v>0.78883982095674698</v>
      </c>
      <c r="AH100" s="11">
        <f t="shared" si="63"/>
        <v>0.87347928672463826</v>
      </c>
      <c r="AI100" s="17">
        <f t="shared" si="64"/>
        <v>0.760904495123781</v>
      </c>
      <c r="AJ100" s="18">
        <f t="shared" si="65"/>
        <v>1.074489377962673</v>
      </c>
      <c r="AK100" s="11">
        <f t="shared" si="66"/>
        <v>1.1897779378299123</v>
      </c>
      <c r="AL100" s="17">
        <f t="shared" si="67"/>
        <v>0.61908987637532131</v>
      </c>
      <c r="AM100" s="18">
        <f t="shared" si="68"/>
        <v>0.87422994663909026</v>
      </c>
      <c r="AN100" s="11">
        <f t="shared" si="69"/>
        <v>0.96803144305959343</v>
      </c>
      <c r="AO100" s="17">
        <f t="shared" si="70"/>
        <v>0.39601757408676258</v>
      </c>
      <c r="AP100" s="18">
        <f t="shared" si="71"/>
        <v>0.55922481674070113</v>
      </c>
      <c r="AQ100" s="11">
        <f t="shared" si="72"/>
        <v>0.61922747948111967</v>
      </c>
      <c r="AR100" s="17">
        <f t="shared" si="73"/>
        <v>0.43210324152964169</v>
      </c>
      <c r="AS100" s="18">
        <f t="shared" si="74"/>
        <v>0.61018215319034252</v>
      </c>
      <c r="AT100" s="11">
        <f t="shared" si="75"/>
        <v>0.67565234130089435</v>
      </c>
      <c r="AU100" s="17">
        <f t="shared" si="76"/>
        <v>0.58300420893244209</v>
      </c>
      <c r="AV100" s="18">
        <f t="shared" si="77"/>
        <v>0.82327261018944886</v>
      </c>
      <c r="AW100" s="11">
        <f t="shared" si="78"/>
        <v>0.91160658123981864</v>
      </c>
      <c r="AX100" s="29">
        <f t="shared" si="79"/>
        <v>0.64114047213174619</v>
      </c>
      <c r="AY100" s="18">
        <f t="shared" si="80"/>
        <v>0.97061488856659217</v>
      </c>
      <c r="AZ100" s="11">
        <f t="shared" si="81"/>
        <v>1.6365046707063045</v>
      </c>
      <c r="BA100" s="17">
        <f t="shared" si="82"/>
        <v>0.52858121205453934</v>
      </c>
      <c r="BB100" s="18">
        <f t="shared" si="83"/>
        <v>0.68212128353776436</v>
      </c>
      <c r="BC100" s="11">
        <f t="shared" si="84"/>
        <v>1.2436461007230488</v>
      </c>
      <c r="BD100" s="29">
        <f t="shared" si="85"/>
        <v>0.47005060633328261</v>
      </c>
      <c r="BE100" s="18">
        <f t="shared" si="86"/>
        <v>1.2248003176974949</v>
      </c>
      <c r="BF100" s="11">
        <f t="shared" si="87"/>
        <v>1.4270214663595076</v>
      </c>
      <c r="BG100" s="30">
        <f t="shared" si="88"/>
        <v>0.69967107785300287</v>
      </c>
      <c r="BH100" s="31">
        <f t="shared" si="89"/>
        <v>0.42793585440686166</v>
      </c>
      <c r="BI100" s="32">
        <f t="shared" si="90"/>
        <v>1.4531293050698457</v>
      </c>
      <c r="BJ100"/>
      <c r="BK100" s="10">
        <v>26</v>
      </c>
      <c r="BL100" s="28">
        <v>3.3559238997305459E-2</v>
      </c>
      <c r="BM100" s="28">
        <v>2.6180011465698538E-2</v>
      </c>
      <c r="BN100" s="28">
        <v>2.7140905901223061E-2</v>
      </c>
    </row>
    <row r="101" spans="1:66" ht="15" thickBot="1" x14ac:dyDescent="0.35">
      <c r="A101" s="1" t="s">
        <v>105</v>
      </c>
      <c r="B101" s="1">
        <v>124.63</v>
      </c>
      <c r="C101" s="1">
        <v>127.76</v>
      </c>
      <c r="D101" s="1">
        <v>123.21</v>
      </c>
      <c r="E101" s="1">
        <v>123.91</v>
      </c>
      <c r="F101" s="1">
        <v>123.91</v>
      </c>
      <c r="G101" s="5">
        <v>23499300</v>
      </c>
      <c r="H101" s="11">
        <f t="shared" si="91"/>
        <v>-9.1955861186630867E-3</v>
      </c>
      <c r="I101" s="10">
        <f t="shared" ref="I101:I126" si="98">SQRT(($W$20*(I100^2))+((1-$W$20)*(H100^2)))</f>
        <v>3.7901528116790574E-2</v>
      </c>
      <c r="J101" s="21" t="s">
        <v>105</v>
      </c>
      <c r="K101" s="1">
        <v>47.21</v>
      </c>
      <c r="L101" s="1">
        <v>48.22</v>
      </c>
      <c r="M101" s="1">
        <v>46.41</v>
      </c>
      <c r="N101" s="1">
        <v>46.46</v>
      </c>
      <c r="O101" s="1">
        <v>46.46</v>
      </c>
      <c r="P101" s="5">
        <v>26145200</v>
      </c>
      <c r="Q101" s="11">
        <f t="shared" si="93"/>
        <v>1.9754170324846325E-2</v>
      </c>
      <c r="R101" s="24">
        <f t="shared" ref="R101:R126" si="99">SQRT(($W$20*(R100^2))+((1-$W$20)*(Q100^2)))</f>
        <v>2.424473697885678E-2</v>
      </c>
      <c r="S101" s="10">
        <f t="shared" si="95"/>
        <v>5.2792921030916191E-3</v>
      </c>
      <c r="T101" s="24">
        <f t="shared" si="96"/>
        <v>2.6453950844874306E-2</v>
      </c>
      <c r="Y101" s="11">
        <v>99</v>
      </c>
      <c r="Z101" s="17">
        <f t="shared" si="97"/>
        <v>0.75924486643842404</v>
      </c>
      <c r="AA101" s="18">
        <f t="shared" si="56"/>
        <v>1.0721457810918351</v>
      </c>
      <c r="AB101" s="11">
        <f t="shared" si="57"/>
        <v>1.187182882067354</v>
      </c>
      <c r="AC101" s="17">
        <f t="shared" si="58"/>
        <v>0.56699528591401382</v>
      </c>
      <c r="AD101" s="18">
        <f t="shared" si="59"/>
        <v>0.8006660704119104</v>
      </c>
      <c r="AE101" s="11">
        <f t="shared" si="60"/>
        <v>0.88657444706554889</v>
      </c>
      <c r="AF101" s="17">
        <f t="shared" si="61"/>
        <v>0.56146334471335069</v>
      </c>
      <c r="AG101" s="18">
        <f t="shared" si="62"/>
        <v>0.79285429889824677</v>
      </c>
      <c r="AH101" s="11">
        <f t="shared" si="63"/>
        <v>0.87792450264269384</v>
      </c>
      <c r="AI101" s="17">
        <f t="shared" si="64"/>
        <v>0.76477680763908717</v>
      </c>
      <c r="AJ101" s="18">
        <f t="shared" si="65"/>
        <v>1.0799575526054987</v>
      </c>
      <c r="AK101" s="11">
        <f t="shared" si="66"/>
        <v>1.1958328264902089</v>
      </c>
      <c r="AL101" s="17">
        <f t="shared" si="67"/>
        <v>0.60441680899804751</v>
      </c>
      <c r="AM101" s="18">
        <f t="shared" si="68"/>
        <v>0.85350979694875806</v>
      </c>
      <c r="AN101" s="11">
        <f t="shared" si="69"/>
        <v>0.94508810134240162</v>
      </c>
      <c r="AO101" s="17">
        <f t="shared" si="70"/>
        <v>0.39399876808775247</v>
      </c>
      <c r="AP101" s="18">
        <f t="shared" si="71"/>
        <v>0.55637401796634145</v>
      </c>
      <c r="AQ101" s="11">
        <f t="shared" si="72"/>
        <v>0.61607080100994027</v>
      </c>
      <c r="AR101" s="17">
        <f t="shared" si="73"/>
        <v>0.42466933296079801</v>
      </c>
      <c r="AS101" s="18">
        <f t="shared" si="74"/>
        <v>0.59968457321130875</v>
      </c>
      <c r="AT101" s="11">
        <f t="shared" si="75"/>
        <v>0.6640284115387024</v>
      </c>
      <c r="AU101" s="17">
        <f t="shared" si="76"/>
        <v>0.57374624412500197</v>
      </c>
      <c r="AV101" s="18">
        <f t="shared" si="77"/>
        <v>0.81019924170379087</v>
      </c>
      <c r="AW101" s="11">
        <f t="shared" si="78"/>
        <v>0.8971304908136396</v>
      </c>
      <c r="AX101" s="29">
        <f t="shared" si="79"/>
        <v>0.64440329458872347</v>
      </c>
      <c r="AY101" s="18">
        <f t="shared" si="80"/>
        <v>0.97555443643971551</v>
      </c>
      <c r="AZ101" s="11">
        <f t="shared" si="81"/>
        <v>1.6448329925368934</v>
      </c>
      <c r="BA101" s="17">
        <f t="shared" si="82"/>
        <v>0.53127121015011036</v>
      </c>
      <c r="BB101" s="18">
        <f t="shared" si="83"/>
        <v>0.68559266108925343</v>
      </c>
      <c r="BC101" s="11">
        <f t="shared" si="84"/>
        <v>1.2499751293873596</v>
      </c>
      <c r="BD101" s="29">
        <f t="shared" si="85"/>
        <v>0.47244273682718302</v>
      </c>
      <c r="BE101" s="18">
        <f t="shared" si="86"/>
        <v>1.2310334384496586</v>
      </c>
      <c r="BF101" s="11">
        <f t="shared" si="87"/>
        <v>1.4342837090183516</v>
      </c>
      <c r="BG101" s="30">
        <f t="shared" si="88"/>
        <v>0.70323176791165065</v>
      </c>
      <c r="BH101" s="31">
        <f t="shared" si="89"/>
        <v>0.43011365907931043</v>
      </c>
      <c r="BI101" s="32">
        <f t="shared" si="90"/>
        <v>1.4605244129059016</v>
      </c>
      <c r="BJ101"/>
      <c r="BK101" s="10">
        <v>25</v>
      </c>
      <c r="BL101" s="28">
        <v>3.5319010416666699E-2</v>
      </c>
      <c r="BM101" s="28">
        <v>2.7151935297516028E-2</v>
      </c>
      <c r="BN101" s="28">
        <v>2.7181290131846225E-2</v>
      </c>
    </row>
    <row r="102" spans="1:66" ht="15" thickBot="1" x14ac:dyDescent="0.35">
      <c r="A102" s="1" t="s">
        <v>106</v>
      </c>
      <c r="B102" s="1">
        <v>123.21</v>
      </c>
      <c r="C102" s="1">
        <v>126.97</v>
      </c>
      <c r="D102" s="1">
        <v>121.32</v>
      </c>
      <c r="E102" s="1">
        <v>125.08</v>
      </c>
      <c r="F102" s="1">
        <v>125.08</v>
      </c>
      <c r="G102" s="5">
        <v>22275000</v>
      </c>
      <c r="H102" s="11">
        <f t="shared" si="91"/>
        <v>9.4423371802114572E-3</v>
      </c>
      <c r="I102" s="10">
        <f t="shared" si="98"/>
        <v>3.681586358917225E-2</v>
      </c>
      <c r="J102" s="21" t="s">
        <v>106</v>
      </c>
      <c r="K102" s="1">
        <v>44.6</v>
      </c>
      <c r="L102" s="1">
        <v>46.2</v>
      </c>
      <c r="M102" s="1">
        <v>44.34</v>
      </c>
      <c r="N102" s="1">
        <v>45.72</v>
      </c>
      <c r="O102" s="1">
        <v>45.72</v>
      </c>
      <c r="P102" s="5">
        <v>18408200</v>
      </c>
      <c r="Q102" s="11">
        <f t="shared" si="93"/>
        <v>-1.5927679724494232E-2</v>
      </c>
      <c r="R102" s="24">
        <f t="shared" si="99"/>
        <v>2.3999009763256713E-2</v>
      </c>
      <c r="S102" s="10">
        <f t="shared" si="95"/>
        <v>-3.2426712721413875E-3</v>
      </c>
      <c r="T102" s="24">
        <f t="shared" si="96"/>
        <v>2.5867196279182266E-2</v>
      </c>
      <c r="Y102" s="11">
        <v>100</v>
      </c>
      <c r="Z102" s="17">
        <f t="shared" si="97"/>
        <v>0.76306980181204587</v>
      </c>
      <c r="AA102" s="18">
        <f t="shared" si="56"/>
        <v>1.0775470534679195</v>
      </c>
      <c r="AB102" s="11">
        <f t="shared" si="57"/>
        <v>1.1931636901061082</v>
      </c>
      <c r="AC102" s="17">
        <f t="shared" si="58"/>
        <v>0.56985170341729274</v>
      </c>
      <c r="AD102" s="18">
        <f t="shared" si="59"/>
        <v>0.80469967815896493</v>
      </c>
      <c r="AE102" s="11">
        <f t="shared" si="60"/>
        <v>0.89104084534340322</v>
      </c>
      <c r="AF102" s="17">
        <f t="shared" si="61"/>
        <v>0.56429189331883589</v>
      </c>
      <c r="AG102" s="18">
        <f t="shared" si="62"/>
        <v>0.79684855238356833</v>
      </c>
      <c r="AH102" s="11">
        <f t="shared" si="63"/>
        <v>0.88234732409854344</v>
      </c>
      <c r="AI102" s="17">
        <f t="shared" si="64"/>
        <v>0.76862961191050272</v>
      </c>
      <c r="AJ102" s="18">
        <f t="shared" si="65"/>
        <v>1.0853981792433158</v>
      </c>
      <c r="AK102" s="11">
        <f t="shared" si="66"/>
        <v>1.2018572113509682</v>
      </c>
      <c r="AL102" s="17">
        <f t="shared" si="67"/>
        <v>0.59019113997403727</v>
      </c>
      <c r="AM102" s="18">
        <f t="shared" si="68"/>
        <v>0.83342142796333751</v>
      </c>
      <c r="AN102" s="11">
        <f t="shared" si="69"/>
        <v>0.92284432795940385</v>
      </c>
      <c r="AO102" s="17">
        <f t="shared" si="70"/>
        <v>0.38928000005558305</v>
      </c>
      <c r="AP102" s="18">
        <f t="shared" si="71"/>
        <v>0.54971054553303556</v>
      </c>
      <c r="AQ102" s="11">
        <f t="shared" si="72"/>
        <v>0.6086923637232754</v>
      </c>
      <c r="AR102" s="17">
        <f t="shared" si="73"/>
        <v>0.41641650962841692</v>
      </c>
      <c r="AS102" s="18">
        <f t="shared" si="74"/>
        <v>0.58803058632376459</v>
      </c>
      <c r="AT102" s="11">
        <f t="shared" si="75"/>
        <v>0.65112399687352474</v>
      </c>
      <c r="AU102" s="17">
        <f t="shared" si="76"/>
        <v>0.5630546304012034</v>
      </c>
      <c r="AV102" s="18">
        <f t="shared" si="77"/>
        <v>0.79510138717260836</v>
      </c>
      <c r="AW102" s="11">
        <f t="shared" si="78"/>
        <v>0.88041269480915441</v>
      </c>
      <c r="AX102" s="29">
        <f t="shared" si="79"/>
        <v>0.64764967933928919</v>
      </c>
      <c r="AY102" s="18">
        <f t="shared" si="80"/>
        <v>0.98046909946580363</v>
      </c>
      <c r="AZ102" s="11">
        <f t="shared" si="81"/>
        <v>1.6531193572855511</v>
      </c>
      <c r="BA102" s="17">
        <f t="shared" si="82"/>
        <v>0.53394765635938468</v>
      </c>
      <c r="BB102" s="18">
        <f t="shared" si="83"/>
        <v>0.68904655025889272</v>
      </c>
      <c r="BC102" s="11">
        <f t="shared" si="84"/>
        <v>1.2562722731678226</v>
      </c>
      <c r="BD102" s="29">
        <f t="shared" si="85"/>
        <v>0.4748228160558749</v>
      </c>
      <c r="BE102" s="18">
        <f t="shared" si="86"/>
        <v>1.2372351574904807</v>
      </c>
      <c r="BF102" s="11">
        <f t="shared" si="87"/>
        <v>1.4415093653736835</v>
      </c>
      <c r="BG102" s="30">
        <f t="shared" si="88"/>
        <v>0.7067745196427988</v>
      </c>
      <c r="BH102" s="31">
        <f t="shared" si="89"/>
        <v>0.43228049223421561</v>
      </c>
      <c r="BI102" s="32">
        <f t="shared" si="90"/>
        <v>1.4678822650796903</v>
      </c>
      <c r="BJ102"/>
      <c r="BK102" s="10">
        <v>24</v>
      </c>
      <c r="BL102" s="28">
        <v>3.535651149086614E-2</v>
      </c>
      <c r="BM102" s="28">
        <v>2.8178243774574032E-2</v>
      </c>
      <c r="BN102" s="28">
        <v>3.1275614231827946E-2</v>
      </c>
    </row>
    <row r="103" spans="1:66" ht="15" thickBot="1" x14ac:dyDescent="0.35">
      <c r="A103" s="1" t="s">
        <v>107</v>
      </c>
      <c r="B103" s="1">
        <v>129.30000000000001</v>
      </c>
      <c r="C103" s="1">
        <v>129.44999999999999</v>
      </c>
      <c r="D103" s="1">
        <v>123.46</v>
      </c>
      <c r="E103" s="1">
        <v>125.54</v>
      </c>
      <c r="F103" s="1">
        <v>125.54</v>
      </c>
      <c r="G103" s="5">
        <v>38542800</v>
      </c>
      <c r="H103" s="11">
        <f t="shared" si="91"/>
        <v>3.6776463063639907E-3</v>
      </c>
      <c r="I103" s="10">
        <f t="shared" si="98"/>
        <v>3.5769159998426503E-2</v>
      </c>
      <c r="J103" s="21" t="s">
        <v>107</v>
      </c>
      <c r="K103" s="1">
        <v>45.07</v>
      </c>
      <c r="L103" s="1">
        <v>46.34</v>
      </c>
      <c r="M103" s="1">
        <v>44.32</v>
      </c>
      <c r="N103" s="1">
        <v>44.46</v>
      </c>
      <c r="O103" s="1">
        <v>44.46</v>
      </c>
      <c r="P103" s="5">
        <v>21200500</v>
      </c>
      <c r="Q103" s="11">
        <f t="shared" si="93"/>
        <v>-2.7559055118110194E-2</v>
      </c>
      <c r="R103" s="24">
        <f t="shared" si="99"/>
        <v>2.3592727276095946E-2</v>
      </c>
      <c r="S103" s="10">
        <f t="shared" si="95"/>
        <v>-1.1940704405873102E-2</v>
      </c>
      <c r="T103" s="24">
        <f t="shared" si="96"/>
        <v>2.5237364219904058E-2</v>
      </c>
      <c r="BJ103"/>
      <c r="BK103" s="10">
        <v>23</v>
      </c>
      <c r="BL103" s="28">
        <v>3.8178038178038193E-2</v>
      </c>
      <c r="BM103" s="28">
        <v>2.8690421101342019E-2</v>
      </c>
      <c r="BN103" s="28">
        <v>3.1343328580447985E-2</v>
      </c>
    </row>
    <row r="104" spans="1:66" ht="15" thickBot="1" x14ac:dyDescent="0.35">
      <c r="A104" s="1" t="s">
        <v>108</v>
      </c>
      <c r="B104" s="1">
        <v>113.64</v>
      </c>
      <c r="C104" s="1">
        <v>123.82</v>
      </c>
      <c r="D104" s="1">
        <v>113.43</v>
      </c>
      <c r="E104" s="1">
        <v>123.6</v>
      </c>
      <c r="F104" s="1">
        <v>123.6</v>
      </c>
      <c r="G104" s="5">
        <v>43111400</v>
      </c>
      <c r="H104" s="11">
        <f t="shared" si="91"/>
        <v>-1.5453241994583493E-2</v>
      </c>
      <c r="I104" s="10">
        <f t="shared" si="98"/>
        <v>3.4691185386416752E-2</v>
      </c>
      <c r="J104" s="21" t="s">
        <v>108</v>
      </c>
      <c r="K104" s="1">
        <v>42.11</v>
      </c>
      <c r="L104" s="1">
        <v>44.72</v>
      </c>
      <c r="M104" s="1">
        <v>41.75</v>
      </c>
      <c r="N104" s="1">
        <v>44.47</v>
      </c>
      <c r="O104" s="1">
        <v>44.47</v>
      </c>
      <c r="P104" s="5">
        <v>26228700</v>
      </c>
      <c r="Q104" s="11">
        <f t="shared" si="93"/>
        <v>2.2492127755281176E-4</v>
      </c>
      <c r="R104" s="24">
        <f t="shared" si="99"/>
        <v>2.3849315810835523E-2</v>
      </c>
      <c r="S104" s="10">
        <f t="shared" si="95"/>
        <v>-7.6141603585153407E-3</v>
      </c>
      <c r="T104" s="24">
        <f t="shared" si="96"/>
        <v>2.4849428300505901E-2</v>
      </c>
      <c r="BJ104"/>
      <c r="BK104" s="10">
        <v>22</v>
      </c>
      <c r="BL104" s="28">
        <v>3.9772066519362742E-2</v>
      </c>
      <c r="BM104" s="28">
        <v>2.9638411381149969E-2</v>
      </c>
      <c r="BN104" s="28">
        <v>3.1916563821393185E-2</v>
      </c>
    </row>
    <row r="105" spans="1:66" ht="15" thickBot="1" x14ac:dyDescent="0.35">
      <c r="A105" s="1" t="s">
        <v>109</v>
      </c>
      <c r="B105" s="1">
        <v>118</v>
      </c>
      <c r="C105" s="1">
        <v>118.19</v>
      </c>
      <c r="D105" s="1">
        <v>108.7</v>
      </c>
      <c r="E105" s="1">
        <v>111.96</v>
      </c>
      <c r="F105" s="1">
        <v>111.96</v>
      </c>
      <c r="G105" s="5">
        <v>70266500</v>
      </c>
      <c r="H105" s="11">
        <f t="shared" si="91"/>
        <v>-9.4174757281553403E-2</v>
      </c>
      <c r="I105" s="10">
        <f t="shared" si="98"/>
        <v>3.3846680844544279E-2</v>
      </c>
      <c r="J105" s="21" t="s">
        <v>109</v>
      </c>
      <c r="K105" s="1">
        <v>42.82</v>
      </c>
      <c r="L105" s="1">
        <v>43.1</v>
      </c>
      <c r="M105" s="1">
        <v>41.01</v>
      </c>
      <c r="N105" s="1">
        <v>42.07</v>
      </c>
      <c r="O105" s="1">
        <v>42.07</v>
      </c>
      <c r="P105" s="5">
        <v>26133700</v>
      </c>
      <c r="Q105" s="11">
        <f t="shared" si="93"/>
        <v>-5.3968967843489965E-2</v>
      </c>
      <c r="R105" s="24">
        <f t="shared" si="99"/>
        <v>2.312283520983395E-2</v>
      </c>
      <c r="S105" s="10">
        <f t="shared" si="95"/>
        <v>-7.4071862562521684E-2</v>
      </c>
      <c r="T105" s="24">
        <f t="shared" si="96"/>
        <v>2.4188070891676013E-2</v>
      </c>
      <c r="BJ105"/>
      <c r="BK105" s="10">
        <v>21</v>
      </c>
      <c r="BL105" s="28">
        <v>4.1146216017634143E-2</v>
      </c>
      <c r="BM105" s="28">
        <v>2.9919802590993177E-2</v>
      </c>
      <c r="BN105" s="28">
        <v>3.2023466296104079E-2</v>
      </c>
    </row>
    <row r="106" spans="1:66" ht="15" thickBot="1" x14ac:dyDescent="0.35">
      <c r="A106" s="1" t="s">
        <v>110</v>
      </c>
      <c r="B106" s="1">
        <v>123.02</v>
      </c>
      <c r="C106" s="1">
        <v>125</v>
      </c>
      <c r="D106" s="1">
        <v>119.34</v>
      </c>
      <c r="E106" s="1">
        <v>122</v>
      </c>
      <c r="F106" s="1">
        <v>122</v>
      </c>
      <c r="G106" s="5">
        <v>34478600</v>
      </c>
      <c r="H106" s="11">
        <f t="shared" si="91"/>
        <v>8.9674883887102597E-2</v>
      </c>
      <c r="I106" s="10">
        <f t="shared" si="98"/>
        <v>4.0112280295232089E-2</v>
      </c>
      <c r="J106" s="21" t="s">
        <v>110</v>
      </c>
      <c r="K106" s="1">
        <v>43.06</v>
      </c>
      <c r="L106" s="1">
        <v>43.16</v>
      </c>
      <c r="M106" s="1">
        <v>41.75</v>
      </c>
      <c r="N106" s="1">
        <v>42.65</v>
      </c>
      <c r="O106" s="1">
        <v>42.65</v>
      </c>
      <c r="P106" s="5">
        <v>24374800</v>
      </c>
      <c r="Q106" s="11">
        <f t="shared" si="93"/>
        <v>1.3786546232469653E-2</v>
      </c>
      <c r="R106" s="24">
        <f t="shared" si="99"/>
        <v>2.6025843829896617E-2</v>
      </c>
      <c r="S106" s="10">
        <f t="shared" si="95"/>
        <v>5.1730715059786124E-2</v>
      </c>
      <c r="T106" s="24">
        <f t="shared" si="96"/>
        <v>2.8136723254148281E-2</v>
      </c>
      <c r="BJ106"/>
      <c r="BK106" s="10">
        <v>20</v>
      </c>
      <c r="BL106" s="28">
        <v>4.2393860626315102E-2</v>
      </c>
      <c r="BM106" s="28">
        <v>3.0563002680965165E-2</v>
      </c>
      <c r="BN106" s="28">
        <v>3.2312495406172481E-2</v>
      </c>
    </row>
    <row r="107" spans="1:66" ht="15" thickBot="1" x14ac:dyDescent="0.35">
      <c r="A107" s="1" t="s">
        <v>111</v>
      </c>
      <c r="B107" s="1">
        <v>128.37</v>
      </c>
      <c r="C107" s="1">
        <v>129.15</v>
      </c>
      <c r="D107" s="1">
        <v>121.9</v>
      </c>
      <c r="E107" s="1">
        <v>122.49</v>
      </c>
      <c r="F107" s="1">
        <v>122.49</v>
      </c>
      <c r="G107" s="5">
        <v>29203800</v>
      </c>
      <c r="H107" s="11">
        <f t="shared" si="91"/>
        <v>4.0163934426229089E-3</v>
      </c>
      <c r="I107" s="10">
        <f t="shared" si="98"/>
        <v>4.4664867812008457E-2</v>
      </c>
      <c r="J107" s="21" t="s">
        <v>111</v>
      </c>
      <c r="K107" s="1">
        <v>44.91</v>
      </c>
      <c r="L107" s="1">
        <v>46.5</v>
      </c>
      <c r="M107" s="1">
        <v>42.8</v>
      </c>
      <c r="N107" s="1">
        <v>42.82</v>
      </c>
      <c r="O107" s="1">
        <v>42.82</v>
      </c>
      <c r="P107" s="5">
        <v>34082600</v>
      </c>
      <c r="Q107" s="11">
        <f t="shared" si="93"/>
        <v>3.9859320046893715E-3</v>
      </c>
      <c r="R107" s="24">
        <f t="shared" si="99"/>
        <v>2.5457965465760991E-2</v>
      </c>
      <c r="S107" s="10">
        <f t="shared" si="95"/>
        <v>4.0011627236561402E-3</v>
      </c>
      <c r="T107" s="24">
        <f t="shared" si="96"/>
        <v>3.0008114399636528E-2</v>
      </c>
      <c r="BJ107"/>
      <c r="BK107" s="10">
        <v>19</v>
      </c>
      <c r="BL107" s="28">
        <v>4.3884220354808601E-2</v>
      </c>
      <c r="BM107" s="28">
        <v>3.2342657342657323E-2</v>
      </c>
      <c r="BN107" s="28">
        <v>3.3382221637675735E-2</v>
      </c>
    </row>
    <row r="108" spans="1:66" ht="15" thickBot="1" x14ac:dyDescent="0.35">
      <c r="A108" s="1" t="s">
        <v>112</v>
      </c>
      <c r="B108" s="1">
        <v>129.9</v>
      </c>
      <c r="C108" s="1">
        <v>131.32</v>
      </c>
      <c r="D108" s="1">
        <v>126.13</v>
      </c>
      <c r="E108" s="1">
        <v>127.53</v>
      </c>
      <c r="F108" s="1">
        <v>127.53</v>
      </c>
      <c r="G108" s="5">
        <v>32625400</v>
      </c>
      <c r="H108" s="11">
        <f t="shared" si="91"/>
        <v>4.1146216017634143E-2</v>
      </c>
      <c r="I108" s="10">
        <f t="shared" si="98"/>
        <v>4.3315369981583841E-2</v>
      </c>
      <c r="J108" s="21" t="s">
        <v>112</v>
      </c>
      <c r="K108" s="1">
        <v>45.51</v>
      </c>
      <c r="L108" s="1">
        <v>45.85</v>
      </c>
      <c r="M108" s="1">
        <v>43</v>
      </c>
      <c r="N108" s="1">
        <v>43.94</v>
      </c>
      <c r="O108" s="1">
        <v>43.94</v>
      </c>
      <c r="P108" s="5">
        <v>36213400</v>
      </c>
      <c r="Q108" s="11">
        <f t="shared" si="93"/>
        <v>2.6156001868285789E-2</v>
      </c>
      <c r="R108" s="24">
        <f t="shared" si="99"/>
        <v>2.47017162268796E-2</v>
      </c>
      <c r="S108" s="10">
        <f t="shared" si="95"/>
        <v>3.3651108942959966E-2</v>
      </c>
      <c r="T108" s="24">
        <f t="shared" si="96"/>
        <v>2.9106226442852254E-2</v>
      </c>
      <c r="BJ108"/>
      <c r="BK108" s="10">
        <v>18</v>
      </c>
      <c r="BL108" s="28">
        <v>4.5467709238343409E-2</v>
      </c>
      <c r="BM108" s="28">
        <v>3.3741415347864893E-2</v>
      </c>
      <c r="BN108" s="28">
        <v>3.3627304257217036E-2</v>
      </c>
    </row>
    <row r="109" spans="1:66" ht="15" thickBot="1" x14ac:dyDescent="0.35">
      <c r="A109" s="1" t="s">
        <v>113</v>
      </c>
      <c r="B109" s="1">
        <v>134.25</v>
      </c>
      <c r="C109" s="1">
        <v>134.55000000000001</v>
      </c>
      <c r="D109" s="1">
        <v>130.55000000000001</v>
      </c>
      <c r="E109" s="1">
        <v>131.61000000000001</v>
      </c>
      <c r="F109" s="1">
        <v>131.61000000000001</v>
      </c>
      <c r="G109" s="5">
        <v>18648900</v>
      </c>
      <c r="H109" s="11">
        <f t="shared" si="91"/>
        <v>3.1992472359444933E-2</v>
      </c>
      <c r="I109" s="10">
        <f t="shared" si="98"/>
        <v>4.3188293154478724E-2</v>
      </c>
      <c r="J109" s="21" t="s">
        <v>113</v>
      </c>
      <c r="K109" s="1">
        <v>51.88</v>
      </c>
      <c r="L109" s="1">
        <v>52.27</v>
      </c>
      <c r="M109" s="1">
        <v>45.62</v>
      </c>
      <c r="N109" s="1">
        <v>45.78</v>
      </c>
      <c r="O109" s="1">
        <v>45.78</v>
      </c>
      <c r="P109" s="5">
        <v>71686600</v>
      </c>
      <c r="Q109" s="11">
        <f t="shared" si="93"/>
        <v>4.1875284478834852E-2</v>
      </c>
      <c r="R109" s="24">
        <f t="shared" si="99"/>
        <v>2.4791379217464198E-2</v>
      </c>
      <c r="S109" s="10">
        <f t="shared" si="95"/>
        <v>3.6933878419139893E-2</v>
      </c>
      <c r="T109" s="24">
        <f t="shared" si="96"/>
        <v>2.9080720459966212E-2</v>
      </c>
      <c r="BJ109"/>
      <c r="BK109" s="10">
        <v>17</v>
      </c>
      <c r="BL109" s="28">
        <v>4.5718127573745798E-2</v>
      </c>
      <c r="BM109" s="28">
        <v>3.393939393939386E-2</v>
      </c>
      <c r="BN109" s="28">
        <v>3.3651108942959966E-2</v>
      </c>
    </row>
    <row r="110" spans="1:66" ht="15" thickBot="1" x14ac:dyDescent="0.35">
      <c r="A110" s="1" t="s">
        <v>114</v>
      </c>
      <c r="B110" s="1">
        <v>132.93</v>
      </c>
      <c r="C110" s="1">
        <v>133.97999999999999</v>
      </c>
      <c r="D110" s="1">
        <v>131.22</v>
      </c>
      <c r="E110" s="1">
        <v>133.35</v>
      </c>
      <c r="F110" s="1">
        <v>133.35</v>
      </c>
      <c r="G110" s="5">
        <v>14814900</v>
      </c>
      <c r="H110" s="11">
        <f t="shared" si="91"/>
        <v>1.3220879872349977E-2</v>
      </c>
      <c r="I110" s="10">
        <f t="shared" si="98"/>
        <v>4.2599601440876801E-2</v>
      </c>
      <c r="J110" s="21" t="s">
        <v>114</v>
      </c>
      <c r="K110" s="1">
        <v>46.64</v>
      </c>
      <c r="L110" s="1">
        <v>47.35</v>
      </c>
      <c r="M110" s="1">
        <v>46.23</v>
      </c>
      <c r="N110" s="1">
        <v>47.07</v>
      </c>
      <c r="O110" s="1">
        <v>47.07</v>
      </c>
      <c r="P110" s="5">
        <v>7861300</v>
      </c>
      <c r="Q110" s="11">
        <f t="shared" si="93"/>
        <v>2.8178243774574032E-2</v>
      </c>
      <c r="R110" s="24">
        <f t="shared" si="99"/>
        <v>2.6133275751517828E-2</v>
      </c>
      <c r="S110" s="10">
        <f t="shared" si="95"/>
        <v>2.0699561823462005E-2</v>
      </c>
      <c r="T110" s="24">
        <f t="shared" si="96"/>
        <v>2.9310770290137424E-2</v>
      </c>
      <c r="BJ110"/>
      <c r="BK110" s="10">
        <v>16</v>
      </c>
      <c r="BL110" s="28">
        <v>4.5744323901129667E-2</v>
      </c>
      <c r="BM110" s="28">
        <v>3.4177215189873454E-2</v>
      </c>
      <c r="BN110" s="28">
        <v>3.6016136003732532E-2</v>
      </c>
    </row>
    <row r="111" spans="1:66" ht="15" thickBot="1" x14ac:dyDescent="0.35">
      <c r="A111" s="1" t="s">
        <v>115</v>
      </c>
      <c r="B111" s="1">
        <v>133.1</v>
      </c>
      <c r="C111" s="1">
        <v>136.76</v>
      </c>
      <c r="D111" s="1">
        <v>131.22</v>
      </c>
      <c r="E111" s="1">
        <v>136.52000000000001</v>
      </c>
      <c r="F111" s="1">
        <v>136.52000000000001</v>
      </c>
      <c r="G111" s="5">
        <v>20010400</v>
      </c>
      <c r="H111" s="11">
        <f t="shared" si="91"/>
        <v>2.3772028496438065E-2</v>
      </c>
      <c r="I111" s="10">
        <f t="shared" si="98"/>
        <v>4.1428613061774179E-2</v>
      </c>
      <c r="J111" s="21" t="s">
        <v>115</v>
      </c>
      <c r="K111" s="1">
        <v>46.66</v>
      </c>
      <c r="L111" s="1">
        <v>47.64</v>
      </c>
      <c r="M111" s="1">
        <v>46.16</v>
      </c>
      <c r="N111" s="1">
        <v>47.52</v>
      </c>
      <c r="O111" s="1">
        <v>47.52</v>
      </c>
      <c r="P111" s="5">
        <v>9979500</v>
      </c>
      <c r="Q111" s="11">
        <f t="shared" si="93"/>
        <v>9.560229445506753E-3</v>
      </c>
      <c r="R111" s="24">
        <f t="shared" si="99"/>
        <v>2.6260464975847945E-2</v>
      </c>
      <c r="S111" s="10">
        <f t="shared" si="95"/>
        <v>1.6666128970972409E-2</v>
      </c>
      <c r="T111" s="24">
        <f t="shared" si="96"/>
        <v>2.8824426076498936E-2</v>
      </c>
      <c r="BJ111"/>
      <c r="BK111" s="10">
        <v>15</v>
      </c>
      <c r="BL111" s="28">
        <v>4.5930058782504724E-2</v>
      </c>
      <c r="BM111" s="28">
        <v>3.4598214285714142E-2</v>
      </c>
      <c r="BN111" s="28">
        <v>3.6933878419139893E-2</v>
      </c>
    </row>
    <row r="112" spans="1:66" ht="15" thickBot="1" x14ac:dyDescent="0.35">
      <c r="A112" s="1" t="s">
        <v>116</v>
      </c>
      <c r="B112" s="1">
        <v>136.03</v>
      </c>
      <c r="C112" s="1">
        <v>136.85</v>
      </c>
      <c r="D112" s="1">
        <v>133.31</v>
      </c>
      <c r="E112" s="1">
        <v>133.66</v>
      </c>
      <c r="F112" s="1">
        <v>133.66</v>
      </c>
      <c r="G112" s="5">
        <v>24102900</v>
      </c>
      <c r="H112" s="11">
        <f t="shared" si="91"/>
        <v>-2.0949311456196992E-2</v>
      </c>
      <c r="I112" s="10">
        <f t="shared" si="98"/>
        <v>4.0586410801387716E-2</v>
      </c>
      <c r="J112" s="21" t="s">
        <v>116</v>
      </c>
      <c r="K112" s="1">
        <v>47.2</v>
      </c>
      <c r="L112" s="1">
        <v>47.46</v>
      </c>
      <c r="M112" s="1">
        <v>45.98</v>
      </c>
      <c r="N112" s="1">
        <v>47.14</v>
      </c>
      <c r="O112" s="1">
        <v>47.14</v>
      </c>
      <c r="P112" s="5">
        <v>19663700</v>
      </c>
      <c r="Q112" s="11">
        <f t="shared" si="93"/>
        <v>-7.9966329966330504E-3</v>
      </c>
      <c r="R112" s="24">
        <f t="shared" si="99"/>
        <v>2.5567932625183375E-2</v>
      </c>
      <c r="S112" s="10">
        <f t="shared" si="95"/>
        <v>-1.4472972226415021E-2</v>
      </c>
      <c r="T112" s="24">
        <f t="shared" si="96"/>
        <v>2.8178318272061572E-2</v>
      </c>
      <c r="BJ112"/>
      <c r="BK112" s="10">
        <v>14</v>
      </c>
      <c r="BL112" s="28">
        <v>4.597701149425281E-2</v>
      </c>
      <c r="BM112" s="28">
        <v>3.8935756002595814E-2</v>
      </c>
      <c r="BN112" s="28">
        <v>3.7462304592416291E-2</v>
      </c>
    </row>
    <row r="113" spans="1:66" ht="15" thickBot="1" x14ac:dyDescent="0.35">
      <c r="A113" s="1" t="s">
        <v>117</v>
      </c>
      <c r="B113" s="1">
        <v>139.9</v>
      </c>
      <c r="C113" s="1">
        <v>140.69999999999999</v>
      </c>
      <c r="D113" s="1">
        <v>135.21</v>
      </c>
      <c r="E113" s="1">
        <v>136.62</v>
      </c>
      <c r="F113" s="1">
        <v>136.62</v>
      </c>
      <c r="G113" s="5">
        <v>26390400</v>
      </c>
      <c r="H113" s="11">
        <f t="shared" si="91"/>
        <v>2.2145742929821997E-2</v>
      </c>
      <c r="I113" s="10">
        <f t="shared" si="98"/>
        <v>3.9683167165235012E-2</v>
      </c>
      <c r="J113" s="21" t="s">
        <v>117</v>
      </c>
      <c r="K113" s="1">
        <v>48.51</v>
      </c>
      <c r="L113" s="1">
        <v>48.55</v>
      </c>
      <c r="M113" s="1">
        <v>46.52</v>
      </c>
      <c r="N113" s="1">
        <v>47.31</v>
      </c>
      <c r="O113" s="1">
        <v>47.31</v>
      </c>
      <c r="P113" s="5">
        <v>26620100</v>
      </c>
      <c r="Q113" s="11">
        <f t="shared" si="93"/>
        <v>3.6062791684344868E-3</v>
      </c>
      <c r="R113" s="24">
        <f t="shared" si="99"/>
        <v>2.4866298404855752E-2</v>
      </c>
      <c r="S113" s="10">
        <f t="shared" si="95"/>
        <v>1.2876011049128241E-2</v>
      </c>
      <c r="T113" s="24">
        <f t="shared" si="96"/>
        <v>2.7501027971656079E-2</v>
      </c>
      <c r="BJ113"/>
      <c r="BK113" s="10">
        <v>13</v>
      </c>
      <c r="BL113" s="28">
        <v>4.7544245470729989E-2</v>
      </c>
      <c r="BM113" s="28">
        <v>4.0051679586563228E-2</v>
      </c>
      <c r="BN113" s="28">
        <v>3.9030392458201557E-2</v>
      </c>
    </row>
    <row r="114" spans="1:66" ht="15" thickBot="1" x14ac:dyDescent="0.35">
      <c r="A114" s="1" t="s">
        <v>118</v>
      </c>
      <c r="B114" s="1">
        <v>143.04</v>
      </c>
      <c r="C114" s="1">
        <v>145.06</v>
      </c>
      <c r="D114" s="1">
        <v>140</v>
      </c>
      <c r="E114" s="1">
        <v>140.34</v>
      </c>
      <c r="F114" s="1">
        <v>140.34</v>
      </c>
      <c r="G114" s="5">
        <v>28575700</v>
      </c>
      <c r="H114" s="11">
        <f t="shared" si="91"/>
        <v>2.7228809837505481E-2</v>
      </c>
      <c r="I114" s="10">
        <f t="shared" si="98"/>
        <v>3.8854788207928405E-2</v>
      </c>
      <c r="J114" s="21" t="s">
        <v>118</v>
      </c>
      <c r="K114" s="1">
        <v>49.12</v>
      </c>
      <c r="L114" s="1">
        <v>50.37</v>
      </c>
      <c r="M114" s="1">
        <v>48.4</v>
      </c>
      <c r="N114" s="1">
        <v>48.4</v>
      </c>
      <c r="O114" s="1">
        <v>48.4</v>
      </c>
      <c r="P114" s="5">
        <v>26162400</v>
      </c>
      <c r="Q114" s="11">
        <f t="shared" si="93"/>
        <v>2.3039526527161198E-2</v>
      </c>
      <c r="R114" s="24">
        <f t="shared" si="99"/>
        <v>2.4124948570809695E-2</v>
      </c>
      <c r="S114" s="10">
        <f t="shared" si="95"/>
        <v>2.5134168182333341E-2</v>
      </c>
      <c r="T114" s="24">
        <f t="shared" si="96"/>
        <v>2.6842994856532788E-2</v>
      </c>
      <c r="BJ114"/>
      <c r="BK114" s="10">
        <v>12</v>
      </c>
      <c r="BL114" s="28">
        <v>5.0895298579871184E-2</v>
      </c>
      <c r="BM114" s="28">
        <v>4.0660225442834201E-2</v>
      </c>
      <c r="BN114" s="28">
        <v>3.9708258974424829E-2</v>
      </c>
    </row>
    <row r="115" spans="1:66" ht="15" thickBot="1" x14ac:dyDescent="0.35">
      <c r="A115" s="1" t="s">
        <v>119</v>
      </c>
      <c r="B115" s="1">
        <v>146.91</v>
      </c>
      <c r="C115" s="1">
        <v>148.5</v>
      </c>
      <c r="D115" s="1">
        <v>141.88999999999999</v>
      </c>
      <c r="E115" s="1">
        <v>143.6</v>
      </c>
      <c r="F115" s="1">
        <v>143.6</v>
      </c>
      <c r="G115" s="5">
        <v>61571500</v>
      </c>
      <c r="H115" s="11">
        <f t="shared" si="91"/>
        <v>2.3229300270770921E-2</v>
      </c>
      <c r="I115" s="10">
        <f t="shared" si="98"/>
        <v>3.8256991227643818E-2</v>
      </c>
      <c r="J115" s="21" t="s">
        <v>119</v>
      </c>
      <c r="K115" s="1">
        <v>50.65</v>
      </c>
      <c r="L115" s="1">
        <v>50.83</v>
      </c>
      <c r="M115" s="1">
        <v>48.46</v>
      </c>
      <c r="N115" s="1">
        <v>48.6</v>
      </c>
      <c r="O115" s="1">
        <v>48.6</v>
      </c>
      <c r="P115" s="5">
        <v>22373500</v>
      </c>
      <c r="Q115" s="11">
        <f t="shared" si="93"/>
        <v>4.1322314049587368E-3</v>
      </c>
      <c r="R115" s="24">
        <f t="shared" si="99"/>
        <v>2.4061204082242143E-2</v>
      </c>
      <c r="S115" s="10">
        <f t="shared" si="95"/>
        <v>1.3680765837864829E-2</v>
      </c>
      <c r="T115" s="24">
        <f t="shared" si="96"/>
        <v>2.6546178430478056E-2</v>
      </c>
      <c r="BJ115"/>
      <c r="BK115" s="10">
        <v>11</v>
      </c>
      <c r="BL115" s="28">
        <v>5.3661560258567144E-2</v>
      </c>
      <c r="BM115" s="28">
        <v>4.1358024691357985E-2</v>
      </c>
      <c r="BN115" s="28">
        <v>3.9759879623857852E-2</v>
      </c>
    </row>
    <row r="116" spans="1:66" ht="15" thickBot="1" x14ac:dyDescent="0.35">
      <c r="A116" s="1" t="s">
        <v>120</v>
      </c>
      <c r="B116" s="1">
        <v>168.02</v>
      </c>
      <c r="C116" s="1">
        <v>168.3</v>
      </c>
      <c r="D116" s="1">
        <v>161.13</v>
      </c>
      <c r="E116" s="1">
        <v>161.58000000000001</v>
      </c>
      <c r="F116" s="1">
        <v>161.58000000000001</v>
      </c>
      <c r="G116" s="5">
        <v>18829500</v>
      </c>
      <c r="H116" s="11">
        <f t="shared" si="91"/>
        <v>0.1252089136490252</v>
      </c>
      <c r="I116" s="10">
        <f t="shared" si="98"/>
        <v>3.7525425495104958E-2</v>
      </c>
      <c r="J116" s="21" t="s">
        <v>120</v>
      </c>
      <c r="K116" s="1">
        <v>52.03</v>
      </c>
      <c r="L116" s="1">
        <v>52.14</v>
      </c>
      <c r="M116" s="1">
        <v>50.58</v>
      </c>
      <c r="N116" s="1">
        <v>50.61</v>
      </c>
      <c r="O116" s="1">
        <v>50.61</v>
      </c>
      <c r="P116" s="5">
        <v>16968800</v>
      </c>
      <c r="Q116" s="11">
        <f t="shared" si="93"/>
        <v>4.1358024691357985E-2</v>
      </c>
      <c r="R116" s="24">
        <f t="shared" si="99"/>
        <v>2.3350151381888624E-2</v>
      </c>
      <c r="S116" s="10">
        <f t="shared" si="95"/>
        <v>8.3283469170191596E-2</v>
      </c>
      <c r="T116" s="24">
        <f t="shared" si="96"/>
        <v>2.5943695733485438E-2</v>
      </c>
      <c r="BJ116"/>
      <c r="BK116" s="10">
        <v>10</v>
      </c>
      <c r="BL116" s="28">
        <v>5.8558558558558557E-2</v>
      </c>
      <c r="BM116" s="28">
        <v>4.1875284478834852E-2</v>
      </c>
      <c r="BN116" s="28">
        <v>4.3014345540408019E-2</v>
      </c>
    </row>
    <row r="117" spans="1:66" ht="15" thickBot="1" x14ac:dyDescent="0.35">
      <c r="A117" s="1" t="s">
        <v>121</v>
      </c>
      <c r="B117" s="1">
        <v>168.6</v>
      </c>
      <c r="C117" s="1">
        <v>169.94</v>
      </c>
      <c r="D117" s="1">
        <v>166.67</v>
      </c>
      <c r="E117" s="1">
        <v>168.43</v>
      </c>
      <c r="F117" s="1">
        <v>168.43</v>
      </c>
      <c r="G117" s="5">
        <v>11887500</v>
      </c>
      <c r="H117" s="11">
        <f t="shared" si="91"/>
        <v>4.2393860626315102E-2</v>
      </c>
      <c r="I117" s="10">
        <f t="shared" si="98"/>
        <v>4.7584707927058843E-2</v>
      </c>
      <c r="J117" s="21" t="s">
        <v>121</v>
      </c>
      <c r="K117" s="1">
        <v>52.86</v>
      </c>
      <c r="L117" s="1">
        <v>53</v>
      </c>
      <c r="M117" s="1">
        <v>51.88</v>
      </c>
      <c r="N117" s="1">
        <v>52.11</v>
      </c>
      <c r="O117" s="1">
        <v>52.11</v>
      </c>
      <c r="P117" s="5">
        <v>10743600</v>
      </c>
      <c r="Q117" s="11">
        <f t="shared" si="93"/>
        <v>2.9638411381149969E-2</v>
      </c>
      <c r="R117" s="24">
        <f t="shared" si="99"/>
        <v>2.4802116195315815E-2</v>
      </c>
      <c r="S117" s="10">
        <f t="shared" si="95"/>
        <v>3.6016136003732532E-2</v>
      </c>
      <c r="T117" s="24">
        <f t="shared" si="96"/>
        <v>3.1123566426411918E-2</v>
      </c>
      <c r="BJ117"/>
      <c r="BK117" s="10">
        <v>9</v>
      </c>
      <c r="BL117" s="28">
        <v>6.173913043478256E-2</v>
      </c>
      <c r="BM117" s="28">
        <v>4.2210750075918631E-2</v>
      </c>
      <c r="BN117" s="28">
        <v>4.4710477684416924E-2</v>
      </c>
    </row>
    <row r="118" spans="1:66" ht="15" thickBot="1" x14ac:dyDescent="0.35">
      <c r="A118" s="1" t="s">
        <v>122</v>
      </c>
      <c r="B118" s="1">
        <v>167.22</v>
      </c>
      <c r="C118" s="1">
        <v>168.46</v>
      </c>
      <c r="D118" s="1">
        <v>165.67</v>
      </c>
      <c r="E118" s="1">
        <v>166.54</v>
      </c>
      <c r="F118" s="1">
        <v>166.54</v>
      </c>
      <c r="G118" s="5">
        <v>9655700</v>
      </c>
      <c r="H118" s="11">
        <f t="shared" si="91"/>
        <v>-1.1221278869560142E-2</v>
      </c>
      <c r="I118" s="10">
        <f t="shared" si="98"/>
        <v>4.7289327843832718E-2</v>
      </c>
      <c r="J118" s="21" t="s">
        <v>122</v>
      </c>
      <c r="K118" s="1">
        <v>52.41</v>
      </c>
      <c r="L118" s="1">
        <v>53.91</v>
      </c>
      <c r="M118" s="1">
        <v>52.41</v>
      </c>
      <c r="N118" s="1">
        <v>52.95</v>
      </c>
      <c r="O118" s="1">
        <v>52.95</v>
      </c>
      <c r="P118" s="5">
        <v>21965600</v>
      </c>
      <c r="Q118" s="11">
        <f t="shared" si="93"/>
        <v>1.6119746689694941E-2</v>
      </c>
      <c r="R118" s="24">
        <f t="shared" si="99"/>
        <v>2.5118566747565178E-2</v>
      </c>
      <c r="S118" s="10">
        <f t="shared" si="95"/>
        <v>2.4492339100673994E-3</v>
      </c>
      <c r="T118" s="24">
        <f t="shared" si="96"/>
        <v>3.1100324462189417E-2</v>
      </c>
      <c r="BJ118"/>
      <c r="BK118" s="10">
        <v>8</v>
      </c>
      <c r="BL118" s="28">
        <v>6.3296275257648277E-2</v>
      </c>
      <c r="BM118" s="28">
        <v>4.3333333333333272E-2</v>
      </c>
      <c r="BN118" s="28">
        <v>4.4875618302321868E-2</v>
      </c>
    </row>
    <row r="119" spans="1:66" ht="15" thickBot="1" x14ac:dyDescent="0.35">
      <c r="A119" s="1" t="s">
        <v>123</v>
      </c>
      <c r="B119" s="1">
        <v>165.17</v>
      </c>
      <c r="C119" s="1">
        <v>167.8</v>
      </c>
      <c r="D119" s="1">
        <v>163.4</v>
      </c>
      <c r="E119" s="1">
        <v>166.81</v>
      </c>
      <c r="F119" s="1">
        <v>166.81</v>
      </c>
      <c r="G119" s="5">
        <v>13741800</v>
      </c>
      <c r="H119" s="11">
        <f t="shared" si="91"/>
        <v>1.6212321364237434E-3</v>
      </c>
      <c r="I119" s="10">
        <f t="shared" si="98"/>
        <v>4.5931021349566233E-2</v>
      </c>
      <c r="J119" s="21" t="s">
        <v>123</v>
      </c>
      <c r="K119" s="1">
        <v>52.3</v>
      </c>
      <c r="L119" s="1">
        <v>52.81</v>
      </c>
      <c r="M119" s="1">
        <v>51.92</v>
      </c>
      <c r="N119" s="1">
        <v>52.25</v>
      </c>
      <c r="O119" s="1">
        <v>52.25</v>
      </c>
      <c r="P119" s="5">
        <v>13287600</v>
      </c>
      <c r="Q119" s="11">
        <f t="shared" si="93"/>
        <v>-1.3220018885741319E-2</v>
      </c>
      <c r="R119" s="24">
        <f t="shared" si="99"/>
        <v>2.4671372595078081E-2</v>
      </c>
      <c r="S119" s="10">
        <f t="shared" si="95"/>
        <v>-5.7993933746587874E-3</v>
      </c>
      <c r="T119" s="24">
        <f t="shared" si="96"/>
        <v>3.03065164045545E-2</v>
      </c>
      <c r="BJ119"/>
      <c r="BK119" s="10">
        <v>7</v>
      </c>
      <c r="BL119" s="28">
        <v>6.4448702316669618E-2</v>
      </c>
      <c r="BM119" s="28">
        <v>4.4097507532182952E-2</v>
      </c>
      <c r="BN119" s="28">
        <v>4.6765133213458994E-2</v>
      </c>
    </row>
    <row r="120" spans="1:66" ht="15" thickBot="1" x14ac:dyDescent="0.35">
      <c r="A120" s="1" t="s">
        <v>124</v>
      </c>
      <c r="B120" s="1">
        <v>166.56</v>
      </c>
      <c r="C120" s="1">
        <v>169.63</v>
      </c>
      <c r="D120" s="1">
        <v>166.56</v>
      </c>
      <c r="E120" s="1">
        <v>167.85</v>
      </c>
      <c r="F120" s="1">
        <v>167.85</v>
      </c>
      <c r="G120" s="5">
        <v>16747500</v>
      </c>
      <c r="H120" s="11">
        <f t="shared" si="91"/>
        <v>6.2346382111383731E-3</v>
      </c>
      <c r="I120" s="10">
        <f t="shared" si="98"/>
        <v>4.4533548056491755E-2</v>
      </c>
      <c r="J120" s="21" t="s">
        <v>124</v>
      </c>
      <c r="K120" s="1">
        <v>52.59</v>
      </c>
      <c r="L120" s="1">
        <v>52.84</v>
      </c>
      <c r="M120" s="1">
        <v>51.84</v>
      </c>
      <c r="N120" s="1">
        <v>51.98</v>
      </c>
      <c r="O120" s="1">
        <v>51.98</v>
      </c>
      <c r="P120" s="5">
        <v>13972100</v>
      </c>
      <c r="Q120" s="11">
        <f t="shared" si="93"/>
        <v>-5.1674641148325958E-3</v>
      </c>
      <c r="R120" s="24">
        <f t="shared" si="99"/>
        <v>2.4137981732987143E-2</v>
      </c>
      <c r="S120" s="10">
        <f t="shared" si="95"/>
        <v>5.3358704815288866E-4</v>
      </c>
      <c r="T120" s="24">
        <f t="shared" si="96"/>
        <v>2.9463440603343556E-2</v>
      </c>
      <c r="BJ120"/>
      <c r="BK120" s="10">
        <v>6</v>
      </c>
      <c r="BL120" s="28">
        <v>7.150735294117648E-2</v>
      </c>
      <c r="BM120" s="28">
        <v>4.4308445532435618E-2</v>
      </c>
      <c r="BN120" s="28">
        <v>4.7936155167242887E-2</v>
      </c>
    </row>
    <row r="121" spans="1:66" ht="15" thickBot="1" x14ac:dyDescent="0.35">
      <c r="A121" s="1" t="s">
        <v>125</v>
      </c>
      <c r="B121" s="1">
        <v>163.68</v>
      </c>
      <c r="C121" s="1">
        <v>166.48</v>
      </c>
      <c r="D121" s="1">
        <v>161.82</v>
      </c>
      <c r="E121" s="1">
        <v>163.97</v>
      </c>
      <c r="F121" s="1">
        <v>163.97</v>
      </c>
      <c r="G121" s="5">
        <v>17216800</v>
      </c>
      <c r="H121" s="11">
        <f t="shared" si="91"/>
        <v>-2.3115877271373222E-2</v>
      </c>
      <c r="I121" s="10">
        <f t="shared" si="98"/>
        <v>4.3203876344227447E-2</v>
      </c>
      <c r="J121" s="21" t="s">
        <v>125</v>
      </c>
      <c r="K121" s="1">
        <v>53.25</v>
      </c>
      <c r="L121" s="1">
        <v>53.98</v>
      </c>
      <c r="M121" s="1">
        <v>51.75</v>
      </c>
      <c r="N121" s="1">
        <v>52.33</v>
      </c>
      <c r="O121" s="1">
        <v>52.33</v>
      </c>
      <c r="P121" s="5">
        <v>18858400</v>
      </c>
      <c r="Q121" s="11">
        <f t="shared" si="93"/>
        <v>6.7333589842247295E-3</v>
      </c>
      <c r="R121" s="24">
        <f t="shared" si="99"/>
        <v>2.3436846919672974E-2</v>
      </c>
      <c r="S121" s="10">
        <f t="shared" si="95"/>
        <v>-8.1912591435742456E-3</v>
      </c>
      <c r="T121" s="24">
        <f t="shared" si="96"/>
        <v>2.8590855878846709E-2</v>
      </c>
      <c r="BJ121"/>
      <c r="BK121" s="10">
        <v>5</v>
      </c>
      <c r="BL121" s="28">
        <v>7.1618037135278617E-2</v>
      </c>
      <c r="BM121" s="28">
        <v>4.9610051993067728E-2</v>
      </c>
      <c r="BN121" s="28">
        <v>5.1730715059786124E-2</v>
      </c>
    </row>
    <row r="122" spans="1:66" ht="15" thickBot="1" x14ac:dyDescent="0.35">
      <c r="A122" s="1" t="s">
        <v>126</v>
      </c>
      <c r="B122" s="1">
        <v>162.16</v>
      </c>
      <c r="C122" s="1">
        <v>164.48</v>
      </c>
      <c r="D122" s="1">
        <v>159.54</v>
      </c>
      <c r="E122" s="1">
        <v>160.19</v>
      </c>
      <c r="F122" s="1">
        <v>160.19</v>
      </c>
      <c r="G122" s="5">
        <v>14010100</v>
      </c>
      <c r="H122" s="11">
        <f t="shared" si="91"/>
        <v>-2.3052997499542607E-2</v>
      </c>
      <c r="I122" s="10">
        <f t="shared" si="98"/>
        <v>4.2268677081483991E-2</v>
      </c>
      <c r="J122" s="21" t="s">
        <v>126</v>
      </c>
      <c r="K122" s="1">
        <v>54.11</v>
      </c>
      <c r="L122" s="1">
        <v>54.93</v>
      </c>
      <c r="M122" s="1">
        <v>53.16</v>
      </c>
      <c r="N122" s="1">
        <v>53.7</v>
      </c>
      <c r="O122" s="1">
        <v>53.7</v>
      </c>
      <c r="P122" s="5">
        <v>11230100</v>
      </c>
      <c r="Q122" s="11">
        <f t="shared" si="93"/>
        <v>2.6180011465698538E-2</v>
      </c>
      <c r="R122" s="24">
        <f t="shared" si="99"/>
        <v>2.2782645441577674E-2</v>
      </c>
      <c r="S122" s="10">
        <f t="shared" si="95"/>
        <v>1.5635069830779655E-3</v>
      </c>
      <c r="T122" s="24">
        <f t="shared" si="96"/>
        <v>2.7918520181870007E-2</v>
      </c>
      <c r="BJ122"/>
      <c r="BK122" s="10">
        <v>4</v>
      </c>
      <c r="BL122" s="28">
        <v>8.6203185535944957E-2</v>
      </c>
      <c r="BM122" s="28">
        <v>5.6879496402877726E-2</v>
      </c>
      <c r="BN122" s="28">
        <v>5.2778715537336235E-2</v>
      </c>
    </row>
    <row r="123" spans="1:66" ht="15" thickBot="1" x14ac:dyDescent="0.35">
      <c r="A123" s="1" t="s">
        <v>127</v>
      </c>
      <c r="B123" s="1">
        <v>161.76</v>
      </c>
      <c r="C123" s="1">
        <v>162.16</v>
      </c>
      <c r="D123" s="1">
        <v>159.47999999999999</v>
      </c>
      <c r="E123" s="1">
        <v>162.16</v>
      </c>
      <c r="F123" s="1">
        <v>162.16</v>
      </c>
      <c r="G123" s="5">
        <v>16223100</v>
      </c>
      <c r="H123" s="11">
        <f t="shared" si="91"/>
        <v>1.2297896248205249E-2</v>
      </c>
      <c r="I123" s="10">
        <f t="shared" si="98"/>
        <v>4.1368212918960839E-2</v>
      </c>
      <c r="J123" s="21" t="s">
        <v>127</v>
      </c>
      <c r="K123" s="1">
        <v>53.45</v>
      </c>
      <c r="L123" s="1">
        <v>54.32</v>
      </c>
      <c r="M123" s="1">
        <v>53.16</v>
      </c>
      <c r="N123" s="1">
        <v>54.08</v>
      </c>
      <c r="O123" s="1">
        <v>54.08</v>
      </c>
      <c r="P123" s="5">
        <v>10565500</v>
      </c>
      <c r="Q123" s="11">
        <f t="shared" si="93"/>
        <v>7.076350093109785E-3</v>
      </c>
      <c r="R123" s="24">
        <f t="shared" si="99"/>
        <v>2.3000642976627586E-2</v>
      </c>
      <c r="S123" s="10">
        <f t="shared" si="95"/>
        <v>9.6871231706575165E-3</v>
      </c>
      <c r="T123" s="24">
        <f t="shared" si="96"/>
        <v>2.7580557160393791E-2</v>
      </c>
      <c r="BJ123"/>
      <c r="BK123" s="10">
        <v>3</v>
      </c>
      <c r="BL123" s="28">
        <v>8.9674883887102597E-2</v>
      </c>
      <c r="BM123" s="28">
        <v>5.7047678534249469E-2</v>
      </c>
      <c r="BN123" s="28">
        <v>5.7094735706035939E-2</v>
      </c>
    </row>
    <row r="124" spans="1:66" ht="15" thickBot="1" x14ac:dyDescent="0.35">
      <c r="A124" s="1" t="s">
        <v>128</v>
      </c>
      <c r="B124" s="1">
        <v>164.79</v>
      </c>
      <c r="C124" s="1">
        <v>164.79</v>
      </c>
      <c r="D124" s="1">
        <v>158.30000000000001</v>
      </c>
      <c r="E124" s="1">
        <v>158.72999999999999</v>
      </c>
      <c r="F124" s="1">
        <v>158.72999999999999</v>
      </c>
      <c r="G124" s="5">
        <v>22098200</v>
      </c>
      <c r="H124" s="11">
        <f t="shared" si="91"/>
        <v>-2.1151948692649278E-2</v>
      </c>
      <c r="I124" s="10">
        <f t="shared" si="98"/>
        <v>4.0220934758280633E-2</v>
      </c>
      <c r="J124" s="21" t="s">
        <v>128</v>
      </c>
      <c r="K124" s="1">
        <v>54.11</v>
      </c>
      <c r="L124" s="1">
        <v>54.18</v>
      </c>
      <c r="M124" s="1">
        <v>52.81</v>
      </c>
      <c r="N124" s="1">
        <v>53.15</v>
      </c>
      <c r="O124" s="1">
        <v>53.15</v>
      </c>
      <c r="P124" s="5">
        <v>13273800</v>
      </c>
      <c r="Q124" s="11">
        <f t="shared" si="93"/>
        <v>-1.7196745562130172E-2</v>
      </c>
      <c r="R124" s="24">
        <f t="shared" si="99"/>
        <v>2.2367214545767785E-2</v>
      </c>
      <c r="S124" s="10">
        <f t="shared" si="95"/>
        <v>-1.9174347127389725E-2</v>
      </c>
      <c r="T124" s="24">
        <f t="shared" si="96"/>
        <v>2.681729011199345E-2</v>
      </c>
      <c r="BJ124"/>
      <c r="BK124" s="10">
        <v>2</v>
      </c>
      <c r="BL124" s="28">
        <v>0.11509773662551424</v>
      </c>
      <c r="BM124" s="28">
        <v>5.8874709976798181E-2</v>
      </c>
      <c r="BN124" s="28">
        <v>6.6972663763229662E-2</v>
      </c>
    </row>
    <row r="125" spans="1:66" ht="15" thickBot="1" x14ac:dyDescent="0.35">
      <c r="A125" s="1" t="s">
        <v>129</v>
      </c>
      <c r="B125" s="1">
        <v>169.28</v>
      </c>
      <c r="C125" s="1">
        <v>169.94</v>
      </c>
      <c r="D125" s="1">
        <v>164.5</v>
      </c>
      <c r="E125" s="1">
        <v>164.79</v>
      </c>
      <c r="F125" s="1">
        <v>164.79</v>
      </c>
      <c r="G125" s="5">
        <v>16669200</v>
      </c>
      <c r="H125" s="11">
        <f t="shared" si="91"/>
        <v>3.8178038178038193E-2</v>
      </c>
      <c r="I125" s="10">
        <f t="shared" si="98"/>
        <v>3.9338333381955352E-2</v>
      </c>
      <c r="J125" s="21" t="s">
        <v>129</v>
      </c>
      <c r="K125" s="1">
        <v>54.58</v>
      </c>
      <c r="L125" s="1">
        <v>54.84</v>
      </c>
      <c r="M125" s="1">
        <v>53.18</v>
      </c>
      <c r="N125" s="1">
        <v>53.68</v>
      </c>
      <c r="O125" s="1">
        <v>53.68</v>
      </c>
      <c r="P125" s="5">
        <v>11284700</v>
      </c>
      <c r="Q125" s="11">
        <f t="shared" si="93"/>
        <v>9.9717779868297492E-3</v>
      </c>
      <c r="R125" s="24">
        <f t="shared" si="99"/>
        <v>2.2091139237711128E-2</v>
      </c>
      <c r="S125" s="10">
        <f t="shared" si="95"/>
        <v>2.4074908082433972E-2</v>
      </c>
      <c r="T125" s="24">
        <f t="shared" si="96"/>
        <v>2.6307646364704843E-2</v>
      </c>
      <c r="BJ125"/>
      <c r="BK125" s="10">
        <v>1</v>
      </c>
      <c r="BL125" s="28">
        <v>0.1252089136490252</v>
      </c>
      <c r="BM125" s="28">
        <v>7.0649052268811047E-2</v>
      </c>
      <c r="BN125" s="28">
        <v>8.3283469170191596E-2</v>
      </c>
    </row>
    <row r="126" spans="1:66" x14ac:dyDescent="0.3">
      <c r="A126" s="1" t="s">
        <v>130</v>
      </c>
      <c r="B126" s="1">
        <v>165.36</v>
      </c>
      <c r="C126" s="1">
        <v>166.65</v>
      </c>
      <c r="D126" s="1">
        <v>163.11000000000001</v>
      </c>
      <c r="E126" s="1">
        <v>166.24</v>
      </c>
      <c r="F126" s="1">
        <v>166.24</v>
      </c>
      <c r="G126" s="5">
        <v>13569700</v>
      </c>
      <c r="H126" s="11">
        <f t="shared" si="91"/>
        <v>8.7990776139329884E-3</v>
      </c>
      <c r="I126" s="10">
        <f t="shared" si="98"/>
        <v>3.9269682463970799E-2</v>
      </c>
      <c r="J126" s="21" t="s">
        <v>130</v>
      </c>
      <c r="K126" s="1">
        <v>53.68</v>
      </c>
      <c r="L126" s="1">
        <v>54.55</v>
      </c>
      <c r="M126" s="1">
        <v>53.1</v>
      </c>
      <c r="N126" s="1">
        <v>54.53</v>
      </c>
      <c r="O126" s="1">
        <v>54.53</v>
      </c>
      <c r="P126" s="5">
        <v>9774200</v>
      </c>
      <c r="Q126" s="11">
        <f t="shared" si="93"/>
        <v>1.5834575260804794E-2</v>
      </c>
      <c r="R126" s="24">
        <f t="shared" si="99"/>
        <v>2.1556982818192835E-2</v>
      </c>
      <c r="S126" s="10">
        <f t="shared" si="95"/>
        <v>1.2316826437368891E-2</v>
      </c>
      <c r="T126" s="24">
        <f t="shared" si="96"/>
        <v>2.6080115127191987E-2</v>
      </c>
    </row>
  </sheetData>
  <sortState xmlns:xlrd2="http://schemas.microsoft.com/office/spreadsheetml/2017/richdata2" ref="BN3:BN125">
    <sortCondition ref="BN3:BN125"/>
  </sortState>
  <mergeCells count="15">
    <mergeCell ref="AX1:AZ1"/>
    <mergeCell ref="BA1:BC1"/>
    <mergeCell ref="BD1:BF1"/>
    <mergeCell ref="BG1:BI1"/>
    <mergeCell ref="AL1:AN1"/>
    <mergeCell ref="AO1:AQ1"/>
    <mergeCell ref="AR1:AT1"/>
    <mergeCell ref="AU1:AW1"/>
    <mergeCell ref="AF1:AH1"/>
    <mergeCell ref="AI1:AK1"/>
    <mergeCell ref="S1:T1"/>
    <mergeCell ref="A1:I1"/>
    <mergeCell ref="J1:R1"/>
    <mergeCell ref="Z1:AB1"/>
    <mergeCell ref="AC1:AE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A731-D096-487D-B1B0-524AC30F75DA}">
  <sheetPr codeName="Foglio2"/>
  <dimension ref="A1:T5003"/>
  <sheetViews>
    <sheetView tabSelected="1" workbookViewId="0">
      <selection activeCell="R4" sqref="R4"/>
    </sheetView>
  </sheetViews>
  <sheetFormatPr defaultRowHeight="14.4" x14ac:dyDescent="0.3"/>
  <cols>
    <col min="4" max="4" width="9.21875" style="10" customWidth="1"/>
    <col min="10" max="10" width="10.6640625" style="10" customWidth="1"/>
    <col min="16" max="16" width="10.6640625" customWidth="1"/>
  </cols>
  <sheetData>
    <row r="1" spans="1:20" x14ac:dyDescent="0.3">
      <c r="C1" s="55" t="s">
        <v>131</v>
      </c>
      <c r="D1" s="55"/>
      <c r="E1" s="55"/>
      <c r="F1" s="55"/>
      <c r="G1" s="55"/>
      <c r="H1" s="55"/>
      <c r="I1" s="55" t="s">
        <v>132</v>
      </c>
      <c r="J1" s="55"/>
      <c r="K1" s="55"/>
      <c r="L1" s="55"/>
      <c r="M1" s="55"/>
      <c r="N1" s="55"/>
      <c r="O1" s="55" t="s">
        <v>150</v>
      </c>
      <c r="P1" s="55"/>
      <c r="Q1" s="55"/>
      <c r="R1" s="55"/>
      <c r="S1" s="55"/>
      <c r="T1" s="55"/>
    </row>
    <row r="2" spans="1:20" x14ac:dyDescent="0.3">
      <c r="D2" s="10" t="s">
        <v>156</v>
      </c>
      <c r="E2" t="s">
        <v>142</v>
      </c>
      <c r="F2" s="55" t="s">
        <v>173</v>
      </c>
      <c r="G2" s="55"/>
      <c r="H2" s="55"/>
      <c r="J2" s="10" t="s">
        <v>156</v>
      </c>
      <c r="K2" t="s">
        <v>142</v>
      </c>
      <c r="L2" s="55" t="s">
        <v>172</v>
      </c>
      <c r="M2" s="55"/>
      <c r="N2" s="55"/>
      <c r="P2" t="s">
        <v>156</v>
      </c>
      <c r="Q2" s="10" t="s">
        <v>142</v>
      </c>
      <c r="R2" s="55" t="s">
        <v>171</v>
      </c>
      <c r="S2" s="55"/>
      <c r="T2" s="55"/>
    </row>
    <row r="3" spans="1:20" x14ac:dyDescent="0.3">
      <c r="C3" s="10" t="s">
        <v>155</v>
      </c>
      <c r="D3" s="10">
        <f ca="1">EXP(((-0.5*(Foglio1!$W$16^2))*$B$7)+(Foglio1!$W$16*SQRT(Foglio2!$B$7)*_xlfn.NORM.S.INV(RAND())))</f>
        <v>1.0010672710207893</v>
      </c>
      <c r="F3" s="12">
        <v>0.95</v>
      </c>
      <c r="G3" s="13">
        <v>0.99</v>
      </c>
      <c r="H3" s="14">
        <v>0.995</v>
      </c>
      <c r="I3" s="10" t="s">
        <v>155</v>
      </c>
      <c r="J3" s="10">
        <f ca="1">EXP(((-0.5*(Foglio1!$W$17^2))*$B$7)+(Foglio1!$W$17*SQRT(Foglio2!$B$7)*_xlfn.NORM.S.INV(RAND())))</f>
        <v>0.94421865554488194</v>
      </c>
      <c r="L3" s="12">
        <v>0.95</v>
      </c>
      <c r="M3" s="13">
        <v>0.99</v>
      </c>
      <c r="N3" s="14">
        <v>0.995</v>
      </c>
      <c r="O3" t="s">
        <v>155</v>
      </c>
      <c r="P3">
        <f ca="1">EXP(((-0.5*(Foglio1!$W$18^2))*$B$7)+(Foglio1!$W$18*SQRT(Foglio2!$B$7)*_xlfn.NORM.S.INV(RAND())))</f>
        <v>1.0429111597129712</v>
      </c>
      <c r="R3" s="12">
        <v>0.95</v>
      </c>
      <c r="S3" s="13">
        <v>0.99</v>
      </c>
      <c r="T3" s="14">
        <v>0.995</v>
      </c>
    </row>
    <row r="4" spans="1:20" x14ac:dyDescent="0.3">
      <c r="C4" s="10">
        <v>1</v>
      </c>
      <c r="D4" s="10">
        <f t="dataTable" ref="D4:D1003" dt2D="0" dtr="0" r1="D5005" ca="1"/>
        <v>1.0478419468651856</v>
      </c>
      <c r="E4">
        <v>1</v>
      </c>
      <c r="F4">
        <f>(1-PERCENTILE($D$4:$D$1003,0.05))*SQRT(E4)</f>
        <v>7.5967414880976025E-2</v>
      </c>
      <c r="G4">
        <f>(1-PERCENTILE($D$4:$D$1003,0.01))*SQRT(E4)</f>
        <v>0.10119479875602655</v>
      </c>
      <c r="H4">
        <f>(1-PERCENTILE($D$4:$D$1003,0.005))*SQRT(E4)</f>
        <v>0.11003919318059385</v>
      </c>
      <c r="I4" s="10">
        <v>1</v>
      </c>
      <c r="J4" s="10">
        <f t="dataTable" ref="J4:J1003" dt2D="0" dtr="0" r1="J5005" ca="1"/>
        <v>0.99980622478489367</v>
      </c>
      <c r="K4">
        <v>1</v>
      </c>
      <c r="L4">
        <f>(1-PERCENTILE($J$4:$J$1003,0.05))*SQRT(K4)</f>
        <v>5.3336991137742595E-2</v>
      </c>
      <c r="M4">
        <f>(1-PERCENTILE($J$4:$J$1003,0.01))*SQRT(K4)</f>
        <v>7.7091383101269617E-2</v>
      </c>
      <c r="N4">
        <f>(1-PERCENTILE($J$4:$J$1003,0.005))*SQRT(K4)</f>
        <v>8.2097768797515958E-2</v>
      </c>
      <c r="O4" s="10">
        <v>1</v>
      </c>
      <c r="P4">
        <f t="dataTable" ref="P4:P5003" dt2D="0" dtr="0" r1="P5005" ca="1"/>
        <v>1.016762875896335</v>
      </c>
      <c r="Q4" s="10">
        <v>1</v>
      </c>
      <c r="R4" s="10">
        <f>(1-PERCENTILE($P$4:$P$1003,0.05))*SQRT(Q4)</f>
        <v>5.4418165209907499E-2</v>
      </c>
      <c r="S4" s="10">
        <f>(1-PERCENTILE($P$4:$P$1003,0.01))*SQRT(Q4)</f>
        <v>7.9502334601453395E-2</v>
      </c>
      <c r="T4" s="10">
        <f>(1-PERCENTILE($P$4:$P$1003,0.005))*SQRT(Q4)</f>
        <v>8.5217877270988618E-2</v>
      </c>
    </row>
    <row r="5" spans="1:20" x14ac:dyDescent="0.3">
      <c r="C5" s="10">
        <v>2</v>
      </c>
      <c r="D5" s="10">
        <v>0.98000186977081838</v>
      </c>
      <c r="E5">
        <v>2</v>
      </c>
      <c r="F5">
        <f t="shared" ref="F5:F68" si="0">(1-PERCENTILE($D$4:$D$1003,0.05))*SQRT(E5)</f>
        <v>0.10743414842309998</v>
      </c>
      <c r="G5">
        <f t="shared" ref="G5:G68" si="1">(1-PERCENTILE($D$4:$D$1003,0.01))*SQRT(E5)</f>
        <v>0.14311105684238876</v>
      </c>
      <c r="H5">
        <f t="shared" ref="H5:H68" si="2">(1-PERCENTILE($D$4:$D$1003,0.005))*SQRT(E5)</f>
        <v>0.15561891938858882</v>
      </c>
      <c r="I5" s="10">
        <v>2</v>
      </c>
      <c r="J5" s="10">
        <v>1.014586729227215</v>
      </c>
      <c r="K5">
        <v>2</v>
      </c>
      <c r="L5">
        <f t="shared" ref="L5:L68" si="3">(1-PERCENTILE($J$4:$J$1003,0.05))*SQRT(K5)</f>
        <v>7.5429896243169162E-2</v>
      </c>
      <c r="M5">
        <f t="shared" ref="M5:M68" si="4">(1-PERCENTILE($J$4:$J$1003,0.01))*SQRT(K5)</f>
        <v>0.10902367952391553</v>
      </c>
      <c r="N5">
        <f t="shared" ref="N5:N68" si="5">(1-PERCENTILE($J$4:$J$1003,0.005))*SQRT(K5)</f>
        <v>0.11610377807401778</v>
      </c>
      <c r="O5" s="10">
        <v>2</v>
      </c>
      <c r="P5">
        <v>1.0378544343611376</v>
      </c>
      <c r="Q5" s="10">
        <v>2</v>
      </c>
      <c r="R5" s="10">
        <f t="shared" ref="R5:R68" si="6">(1-PERCENTILE($P$4:$P$1003,0.05))*SQRT(Q5)</f>
        <v>7.6958907279310915E-2</v>
      </c>
      <c r="S5" s="10">
        <f t="shared" ref="S5:S68" si="7">(1-PERCENTILE($P$4:$P$1003,0.01))*SQRT(Q5)</f>
        <v>0.11243327983369919</v>
      </c>
      <c r="T5" s="10">
        <f t="shared" ref="T5:T68" si="8">(1-PERCENTILE($P$4:$P$1003,0.005))*SQRT(Q5)</f>
        <v>0.12051627779327803</v>
      </c>
    </row>
    <row r="6" spans="1:20" x14ac:dyDescent="0.3">
      <c r="C6" s="10">
        <v>3</v>
      </c>
      <c r="D6" s="10">
        <v>0.93970753064279744</v>
      </c>
      <c r="E6">
        <v>3</v>
      </c>
      <c r="F6">
        <f t="shared" si="0"/>
        <v>0.13157942229351446</v>
      </c>
      <c r="G6">
        <f t="shared" si="1"/>
        <v>0.17527453290714579</v>
      </c>
      <c r="H6">
        <f t="shared" si="2"/>
        <v>0.19059347341267527</v>
      </c>
      <c r="I6" s="10">
        <v>3</v>
      </c>
      <c r="J6" s="10">
        <v>1.0512737575567175</v>
      </c>
      <c r="K6">
        <v>3</v>
      </c>
      <c r="L6">
        <f t="shared" si="3"/>
        <v>9.2382378573421103E-2</v>
      </c>
      <c r="M6">
        <f t="shared" si="4"/>
        <v>0.13352619235715574</v>
      </c>
      <c r="N6">
        <f t="shared" si="5"/>
        <v>0.14219750674534049</v>
      </c>
      <c r="O6" s="10">
        <v>3</v>
      </c>
      <c r="P6">
        <v>0.99972920867096426</v>
      </c>
      <c r="Q6" s="10">
        <v>3</v>
      </c>
      <c r="R6" s="10">
        <f t="shared" si="6"/>
        <v>9.425502699823686E-2</v>
      </c>
      <c r="S6" s="10">
        <f t="shared" si="7"/>
        <v>0.13770208285005844</v>
      </c>
      <c r="T6" s="10">
        <f t="shared" si="8"/>
        <v>0.1476016931465213</v>
      </c>
    </row>
    <row r="7" spans="1:20" x14ac:dyDescent="0.3">
      <c r="A7" s="10" t="s">
        <v>157</v>
      </c>
      <c r="B7" s="10">
        <v>1</v>
      </c>
      <c r="C7" s="10">
        <v>4</v>
      </c>
      <c r="D7" s="10">
        <v>1.0448490862701829</v>
      </c>
      <c r="E7">
        <v>4</v>
      </c>
      <c r="F7">
        <f t="shared" si="0"/>
        <v>0.15193482976195205</v>
      </c>
      <c r="G7">
        <f t="shared" si="1"/>
        <v>0.2023895975120531</v>
      </c>
      <c r="H7">
        <f t="shared" si="2"/>
        <v>0.22007838636118771</v>
      </c>
      <c r="I7" s="10">
        <v>4</v>
      </c>
      <c r="J7" s="10">
        <v>1.056570898439499</v>
      </c>
      <c r="K7">
        <v>4</v>
      </c>
      <c r="L7">
        <f t="shared" si="3"/>
        <v>0.10667398227548519</v>
      </c>
      <c r="M7">
        <f t="shared" si="4"/>
        <v>0.15418276620253923</v>
      </c>
      <c r="N7">
        <f t="shared" si="5"/>
        <v>0.16419553759503192</v>
      </c>
      <c r="O7" s="10">
        <v>4</v>
      </c>
      <c r="P7">
        <v>0.94451138815707081</v>
      </c>
      <c r="Q7" s="10">
        <v>4</v>
      </c>
      <c r="R7" s="10">
        <f t="shared" si="6"/>
        <v>0.108836330419815</v>
      </c>
      <c r="S7" s="10">
        <f t="shared" si="7"/>
        <v>0.15900466920290679</v>
      </c>
      <c r="T7" s="10">
        <f t="shared" si="8"/>
        <v>0.17043575454197724</v>
      </c>
    </row>
    <row r="8" spans="1:20" x14ac:dyDescent="0.3">
      <c r="C8" s="10">
        <v>5</v>
      </c>
      <c r="D8" s="10">
        <v>0.96368057498159398</v>
      </c>
      <c r="E8">
        <v>5</v>
      </c>
      <c r="F8">
        <f t="shared" si="0"/>
        <v>0.1698683037487915</v>
      </c>
      <c r="G8">
        <f t="shared" si="1"/>
        <v>0.22627844898788654</v>
      </c>
      <c r="H8">
        <f t="shared" si="2"/>
        <v>0.24605511614103917</v>
      </c>
      <c r="I8" s="10">
        <v>5</v>
      </c>
      <c r="J8" s="10">
        <v>1.0276732385117191</v>
      </c>
      <c r="K8">
        <v>5</v>
      </c>
      <c r="L8">
        <f t="shared" si="3"/>
        <v>0.1192651378992963</v>
      </c>
      <c r="M8">
        <f t="shared" si="4"/>
        <v>0.17238157309391744</v>
      </c>
      <c r="N8">
        <f t="shared" si="5"/>
        <v>0.18357619183230686</v>
      </c>
      <c r="O8" s="10">
        <v>5</v>
      </c>
      <c r="P8">
        <v>0.99828461356572562</v>
      </c>
      <c r="Q8" s="10">
        <v>5</v>
      </c>
      <c r="R8" s="10">
        <f t="shared" si="6"/>
        <v>0.12168271662016729</v>
      </c>
      <c r="S8" s="10">
        <f t="shared" si="7"/>
        <v>0.17777262453878345</v>
      </c>
      <c r="T8" s="10">
        <f t="shared" si="8"/>
        <v>0.19055296647616482</v>
      </c>
    </row>
    <row r="9" spans="1:20" x14ac:dyDescent="0.3">
      <c r="C9" s="10">
        <v>6</v>
      </c>
      <c r="D9" s="10">
        <v>0.98465010487689808</v>
      </c>
      <c r="E9">
        <v>6</v>
      </c>
      <c r="F9">
        <f t="shared" si="0"/>
        <v>0.18608140353670494</v>
      </c>
      <c r="G9">
        <f t="shared" si="1"/>
        <v>0.24787562157589493</v>
      </c>
      <c r="H9">
        <f t="shared" si="2"/>
        <v>0.26953987500000126</v>
      </c>
      <c r="I9" s="10">
        <v>6</v>
      </c>
      <c r="J9" s="10">
        <v>0.96577872757866867</v>
      </c>
      <c r="K9">
        <v>6</v>
      </c>
      <c r="L9">
        <f t="shared" si="3"/>
        <v>0.13064841270281774</v>
      </c>
      <c r="M9">
        <f t="shared" si="4"/>
        <v>0.18883455216352835</v>
      </c>
      <c r="N9">
        <f t="shared" si="5"/>
        <v>0.20109764257490018</v>
      </c>
      <c r="O9" s="10">
        <v>6</v>
      </c>
      <c r="P9">
        <v>0.99421367274333827</v>
      </c>
      <c r="Q9" s="10">
        <v>6</v>
      </c>
      <c r="R9" s="10">
        <f t="shared" si="6"/>
        <v>0.13329673750274879</v>
      </c>
      <c r="S9" s="10">
        <f t="shared" si="7"/>
        <v>0.19474015313357623</v>
      </c>
      <c r="T9" s="10">
        <f t="shared" si="8"/>
        <v>0.20874031627704234</v>
      </c>
    </row>
    <row r="10" spans="1:20" x14ac:dyDescent="0.3">
      <c r="C10" s="10">
        <v>7</v>
      </c>
      <c r="D10" s="10">
        <v>0.88243924757053305</v>
      </c>
      <c r="E10">
        <v>7</v>
      </c>
      <c r="F10">
        <f t="shared" si="0"/>
        <v>0.20099088751953001</v>
      </c>
      <c r="G10">
        <f t="shared" si="1"/>
        <v>0.26773627148167467</v>
      </c>
      <c r="H10">
        <f t="shared" si="2"/>
        <v>0.29113633962604596</v>
      </c>
      <c r="I10" s="10">
        <v>7</v>
      </c>
      <c r="J10" s="10">
        <v>0.96977317469010216</v>
      </c>
      <c r="K10">
        <v>7</v>
      </c>
      <c r="L10">
        <f t="shared" si="3"/>
        <v>0.14111641423092292</v>
      </c>
      <c r="M10">
        <f t="shared" si="4"/>
        <v>0.20396462791196673</v>
      </c>
      <c r="N10">
        <f t="shared" si="5"/>
        <v>0.2172102794315055</v>
      </c>
      <c r="O10" s="10">
        <v>7</v>
      </c>
      <c r="P10">
        <v>1.0366614893816755</v>
      </c>
      <c r="Q10" s="10">
        <v>7</v>
      </c>
      <c r="R10" s="10">
        <f t="shared" si="6"/>
        <v>0.14397693194984226</v>
      </c>
      <c r="S10" s="10">
        <f t="shared" si="7"/>
        <v>0.21034340600449108</v>
      </c>
      <c r="T10" s="10">
        <f t="shared" si="8"/>
        <v>0.22546531051585952</v>
      </c>
    </row>
    <row r="11" spans="1:20" x14ac:dyDescent="0.3">
      <c r="C11" s="10">
        <v>8</v>
      </c>
      <c r="D11" s="10">
        <v>1.0606507965168219</v>
      </c>
      <c r="E11">
        <v>8</v>
      </c>
      <c r="F11">
        <f t="shared" si="0"/>
        <v>0.21486829684619996</v>
      </c>
      <c r="G11">
        <f t="shared" si="1"/>
        <v>0.28622211368477751</v>
      </c>
      <c r="H11">
        <f t="shared" si="2"/>
        <v>0.31123783877717764</v>
      </c>
      <c r="I11" s="10">
        <v>8</v>
      </c>
      <c r="J11" s="10">
        <v>1.0916408736894225</v>
      </c>
      <c r="K11">
        <v>8</v>
      </c>
      <c r="L11">
        <f t="shared" si="3"/>
        <v>0.15085979248633832</v>
      </c>
      <c r="M11">
        <f t="shared" si="4"/>
        <v>0.21804735904783107</v>
      </c>
      <c r="N11">
        <f t="shared" si="5"/>
        <v>0.23220755614803557</v>
      </c>
      <c r="O11" s="10">
        <v>8</v>
      </c>
      <c r="P11">
        <v>0.96464889477730464</v>
      </c>
      <c r="Q11" s="10">
        <v>8</v>
      </c>
      <c r="R11" s="10">
        <f t="shared" si="6"/>
        <v>0.15391781455862183</v>
      </c>
      <c r="S11" s="10">
        <f t="shared" si="7"/>
        <v>0.22486655966739838</v>
      </c>
      <c r="T11" s="10">
        <f t="shared" si="8"/>
        <v>0.24103255558655606</v>
      </c>
    </row>
    <row r="12" spans="1:20" x14ac:dyDescent="0.3">
      <c r="C12" s="10">
        <v>9</v>
      </c>
      <c r="D12" s="10">
        <v>1.0062438125205773</v>
      </c>
      <c r="E12">
        <v>9</v>
      </c>
      <c r="F12">
        <f t="shared" si="0"/>
        <v>0.22790224464292808</v>
      </c>
      <c r="G12">
        <f t="shared" si="1"/>
        <v>0.30358439626807965</v>
      </c>
      <c r="H12">
        <f t="shared" si="2"/>
        <v>0.33011757954178156</v>
      </c>
      <c r="I12" s="10">
        <v>9</v>
      </c>
      <c r="J12" s="10">
        <v>0.98438505080137573</v>
      </c>
      <c r="K12">
        <v>9</v>
      </c>
      <c r="L12">
        <f t="shared" si="3"/>
        <v>0.16001097341322779</v>
      </c>
      <c r="M12">
        <f t="shared" si="4"/>
        <v>0.23127414930380885</v>
      </c>
      <c r="N12">
        <f t="shared" si="5"/>
        <v>0.24629330639254787</v>
      </c>
      <c r="O12" s="10">
        <v>9</v>
      </c>
      <c r="P12">
        <v>1.0193284573210835</v>
      </c>
      <c r="Q12" s="10">
        <v>9</v>
      </c>
      <c r="R12" s="10">
        <f t="shared" si="6"/>
        <v>0.1632544956297225</v>
      </c>
      <c r="S12" s="10">
        <f t="shared" si="7"/>
        <v>0.23850700380436018</v>
      </c>
      <c r="T12" s="10">
        <f t="shared" si="8"/>
        <v>0.25565363181296585</v>
      </c>
    </row>
    <row r="13" spans="1:20" x14ac:dyDescent="0.3">
      <c r="C13" s="10">
        <v>10</v>
      </c>
      <c r="D13" s="10">
        <v>0.95117063343040242</v>
      </c>
      <c r="E13">
        <v>10</v>
      </c>
      <c r="F13">
        <f t="shared" si="0"/>
        <v>0.24023005897885341</v>
      </c>
      <c r="G13">
        <f t="shared" si="1"/>
        <v>0.32000605143141769</v>
      </c>
      <c r="H13">
        <f t="shared" si="2"/>
        <v>0.34797448233794465</v>
      </c>
      <c r="I13" s="10">
        <v>10</v>
      </c>
      <c r="J13" s="10">
        <v>1.0223670822773638</v>
      </c>
      <c r="K13">
        <v>10</v>
      </c>
      <c r="L13">
        <f t="shared" si="3"/>
        <v>0.16866637553548225</v>
      </c>
      <c r="M13">
        <f t="shared" si="4"/>
        <v>0.24378435857262704</v>
      </c>
      <c r="N13">
        <f t="shared" si="5"/>
        <v>0.25961594021805334</v>
      </c>
      <c r="O13" s="10">
        <v>10</v>
      </c>
      <c r="P13">
        <v>0.97981565703360873</v>
      </c>
      <c r="Q13" s="10">
        <v>10</v>
      </c>
      <c r="R13" s="10">
        <f t="shared" si="6"/>
        <v>0.17208534815064261</v>
      </c>
      <c r="S13" s="10">
        <f t="shared" si="7"/>
        <v>0.25140845664140765</v>
      </c>
      <c r="T13" s="10">
        <f t="shared" si="8"/>
        <v>0.269482589541018</v>
      </c>
    </row>
    <row r="14" spans="1:20" x14ac:dyDescent="0.3">
      <c r="C14" s="10">
        <v>11</v>
      </c>
      <c r="D14" s="10">
        <v>1.0081190692070348</v>
      </c>
      <c r="E14">
        <v>11</v>
      </c>
      <c r="F14">
        <f t="shared" si="0"/>
        <v>0.25195541145345879</v>
      </c>
      <c r="G14">
        <f t="shared" si="1"/>
        <v>0.33562517820926341</v>
      </c>
      <c r="H14">
        <f t="shared" si="2"/>
        <v>0.36495871601346441</v>
      </c>
      <c r="I14" s="10">
        <v>11</v>
      </c>
      <c r="J14" s="10">
        <v>0.97534558146663697</v>
      </c>
      <c r="K14">
        <v>11</v>
      </c>
      <c r="L14">
        <f t="shared" si="3"/>
        <v>0.17689878705040335</v>
      </c>
      <c r="M14">
        <f t="shared" si="4"/>
        <v>0.25568319231645614</v>
      </c>
      <c r="N14">
        <f t="shared" si="5"/>
        <v>0.27228749522670742</v>
      </c>
      <c r="O14" s="10">
        <v>11</v>
      </c>
      <c r="P14">
        <v>1.0123545164642378</v>
      </c>
      <c r="Q14" s="10">
        <v>11</v>
      </c>
      <c r="R14" s="10">
        <f t="shared" si="6"/>
        <v>0.18048463578083496</v>
      </c>
      <c r="S14" s="10">
        <f t="shared" si="7"/>
        <v>0.26367941383031024</v>
      </c>
      <c r="T14" s="10">
        <f t="shared" si="8"/>
        <v>0.28263572433842482</v>
      </c>
    </row>
    <row r="15" spans="1:20" x14ac:dyDescent="0.3">
      <c r="C15" s="10">
        <v>12</v>
      </c>
      <c r="D15" s="10">
        <v>1.0029195142244931</v>
      </c>
      <c r="E15">
        <v>12</v>
      </c>
      <c r="F15">
        <f t="shared" si="0"/>
        <v>0.26315884458702893</v>
      </c>
      <c r="G15">
        <f t="shared" si="1"/>
        <v>0.35054906581429157</v>
      </c>
      <c r="H15">
        <f t="shared" si="2"/>
        <v>0.38118694682535054</v>
      </c>
      <c r="I15" s="10">
        <v>12</v>
      </c>
      <c r="J15" s="10">
        <v>0.96670098775156788</v>
      </c>
      <c r="K15">
        <v>12</v>
      </c>
      <c r="L15">
        <f t="shared" si="3"/>
        <v>0.18476475714684221</v>
      </c>
      <c r="M15">
        <f t="shared" si="4"/>
        <v>0.26705238471431147</v>
      </c>
      <c r="N15">
        <f t="shared" si="5"/>
        <v>0.28439501349068097</v>
      </c>
      <c r="O15" s="10">
        <v>12</v>
      </c>
      <c r="P15">
        <v>0.9761876060838458</v>
      </c>
      <c r="Q15" s="10">
        <v>12</v>
      </c>
      <c r="R15" s="10">
        <f t="shared" si="6"/>
        <v>0.18851005399647372</v>
      </c>
      <c r="S15" s="10">
        <f t="shared" si="7"/>
        <v>0.27540416570011689</v>
      </c>
      <c r="T15" s="10">
        <f t="shared" si="8"/>
        <v>0.2952033862930426</v>
      </c>
    </row>
    <row r="16" spans="1:20" x14ac:dyDescent="0.3">
      <c r="C16" s="10">
        <v>13</v>
      </c>
      <c r="D16" s="10">
        <v>1.0047256859446989</v>
      </c>
      <c r="E16">
        <v>13</v>
      </c>
      <c r="F16">
        <f t="shared" si="0"/>
        <v>0.27390440961780516</v>
      </c>
      <c r="G16">
        <f t="shared" si="1"/>
        <v>0.36486303572511325</v>
      </c>
      <c r="H16">
        <f t="shared" si="2"/>
        <v>0.39675195332331847</v>
      </c>
      <c r="I16" s="10">
        <v>13</v>
      </c>
      <c r="J16" s="10">
        <v>0.97633283606975485</v>
      </c>
      <c r="K16">
        <v>13</v>
      </c>
      <c r="L16">
        <f t="shared" si="3"/>
        <v>0.19230925642609931</v>
      </c>
      <c r="M16">
        <f t="shared" si="4"/>
        <v>0.2779569346680657</v>
      </c>
      <c r="N16">
        <f t="shared" si="5"/>
        <v>0.29600771500063133</v>
      </c>
      <c r="O16" s="10">
        <v>13</v>
      </c>
      <c r="P16">
        <v>0.97815293230670342</v>
      </c>
      <c r="Q16" s="10">
        <v>13</v>
      </c>
      <c r="R16" s="10">
        <f t="shared" si="6"/>
        <v>0.19620748498099205</v>
      </c>
      <c r="S16" s="10">
        <f t="shared" si="7"/>
        <v>0.2866497439246351</v>
      </c>
      <c r="T16" s="10">
        <f t="shared" si="8"/>
        <v>0.30725742608674672</v>
      </c>
    </row>
    <row r="17" spans="3:20" x14ac:dyDescent="0.3">
      <c r="C17" s="10">
        <v>14</v>
      </c>
      <c r="D17" s="10">
        <v>1.0294010671111586</v>
      </c>
      <c r="E17">
        <v>14</v>
      </c>
      <c r="F17">
        <f t="shared" si="0"/>
        <v>0.28424403904352458</v>
      </c>
      <c r="G17">
        <f t="shared" si="1"/>
        <v>0.37863626626858921</v>
      </c>
      <c r="H17">
        <f t="shared" si="2"/>
        <v>0.4117289599988137</v>
      </c>
      <c r="I17" s="10">
        <v>14</v>
      </c>
      <c r="J17" s="10">
        <v>0.92452125991291723</v>
      </c>
      <c r="K17">
        <v>14</v>
      </c>
      <c r="L17">
        <f t="shared" si="3"/>
        <v>0.19956874687883083</v>
      </c>
      <c r="M17">
        <f t="shared" si="4"/>
        <v>0.28844954303748527</v>
      </c>
      <c r="N17">
        <f t="shared" si="5"/>
        <v>0.3071817230588848</v>
      </c>
      <c r="O17" s="10">
        <v>14</v>
      </c>
      <c r="P17">
        <v>1.0502753991139184</v>
      </c>
      <c r="Q17" s="10">
        <v>14</v>
      </c>
      <c r="R17" s="10">
        <f t="shared" si="6"/>
        <v>0.20361412983233509</v>
      </c>
      <c r="S17" s="10">
        <f t="shared" si="7"/>
        <v>0.29747049752730159</v>
      </c>
      <c r="T17" s="10">
        <f t="shared" si="8"/>
        <v>0.31885609997618974</v>
      </c>
    </row>
    <row r="18" spans="3:20" x14ac:dyDescent="0.3">
      <c r="C18" s="10">
        <v>15</v>
      </c>
      <c r="D18" s="10">
        <v>1.0815278762531739</v>
      </c>
      <c r="E18">
        <v>15</v>
      </c>
      <c r="F18">
        <f t="shared" si="0"/>
        <v>0.29422053268844967</v>
      </c>
      <c r="G18">
        <f t="shared" si="1"/>
        <v>0.39192577030490189</v>
      </c>
      <c r="H18">
        <f t="shared" si="2"/>
        <v>0.42617996261854074</v>
      </c>
      <c r="I18" s="10">
        <v>15</v>
      </c>
      <c r="J18" s="10">
        <v>1.0087943908387751</v>
      </c>
      <c r="K18">
        <v>15</v>
      </c>
      <c r="L18">
        <f t="shared" si="3"/>
        <v>0.20657327841328965</v>
      </c>
      <c r="M18">
        <f t="shared" si="4"/>
        <v>0.29857364288731314</v>
      </c>
      <c r="N18">
        <f t="shared" si="5"/>
        <v>0.31796329131356621</v>
      </c>
      <c r="O18" s="10">
        <v>15</v>
      </c>
      <c r="P18">
        <v>0.95161468328414855</v>
      </c>
      <c r="Q18" s="10">
        <v>15</v>
      </c>
      <c r="R18" s="10">
        <f t="shared" si="6"/>
        <v>0.2107606475891356</v>
      </c>
      <c r="S18" s="10">
        <f t="shared" si="7"/>
        <v>0.3079112178960387</v>
      </c>
      <c r="T18" s="10">
        <f t="shared" si="8"/>
        <v>0.33004741946968646</v>
      </c>
    </row>
    <row r="19" spans="3:20" x14ac:dyDescent="0.3">
      <c r="C19" s="10">
        <v>16</v>
      </c>
      <c r="D19" s="10">
        <v>0.98431763005033879</v>
      </c>
      <c r="E19">
        <v>16</v>
      </c>
      <c r="F19">
        <f t="shared" si="0"/>
        <v>0.3038696595239041</v>
      </c>
      <c r="G19">
        <f t="shared" si="1"/>
        <v>0.4047791950241062</v>
      </c>
      <c r="H19">
        <f t="shared" si="2"/>
        <v>0.44015677272237541</v>
      </c>
      <c r="I19" s="10">
        <v>16</v>
      </c>
      <c r="J19" s="10">
        <v>1.0468611880158663</v>
      </c>
      <c r="K19">
        <v>16</v>
      </c>
      <c r="L19">
        <f t="shared" si="3"/>
        <v>0.21334796455097038</v>
      </c>
      <c r="M19">
        <f t="shared" si="4"/>
        <v>0.30836553240507847</v>
      </c>
      <c r="N19">
        <f t="shared" si="5"/>
        <v>0.32839107519006383</v>
      </c>
      <c r="O19" s="10">
        <v>16</v>
      </c>
      <c r="P19">
        <v>1.0440186854154834</v>
      </c>
      <c r="Q19" s="10">
        <v>16</v>
      </c>
      <c r="R19" s="10">
        <f t="shared" si="6"/>
        <v>0.21767266083962999</v>
      </c>
      <c r="S19" s="10">
        <f t="shared" si="7"/>
        <v>0.31800933840581358</v>
      </c>
      <c r="T19" s="10">
        <f t="shared" si="8"/>
        <v>0.34087150908395447</v>
      </c>
    </row>
    <row r="20" spans="3:20" x14ac:dyDescent="0.3">
      <c r="C20" s="10">
        <v>17</v>
      </c>
      <c r="D20" s="10">
        <v>1.0224474325453312</v>
      </c>
      <c r="E20">
        <v>17</v>
      </c>
      <c r="F20">
        <f t="shared" si="0"/>
        <v>0.31322167565938303</v>
      </c>
      <c r="G20">
        <f t="shared" si="1"/>
        <v>0.41723684403422012</v>
      </c>
      <c r="H20">
        <f t="shared" si="2"/>
        <v>0.45370321644133504</v>
      </c>
      <c r="I20" s="10">
        <v>17</v>
      </c>
      <c r="J20" s="10">
        <v>1.0228092691935651</v>
      </c>
      <c r="K20">
        <v>17</v>
      </c>
      <c r="L20">
        <f t="shared" si="3"/>
        <v>0.21991404821354579</v>
      </c>
      <c r="M20">
        <f t="shared" si="4"/>
        <v>0.31785591535149099</v>
      </c>
      <c r="N20">
        <f t="shared" si="5"/>
        <v>0.33849777237969608</v>
      </c>
      <c r="O20" s="10">
        <v>17</v>
      </c>
      <c r="P20">
        <v>0.96287691167720768</v>
      </c>
      <c r="Q20" s="10">
        <v>17</v>
      </c>
      <c r="R20" s="10">
        <f t="shared" si="6"/>
        <v>0.22437184311276087</v>
      </c>
      <c r="S20" s="10">
        <f t="shared" si="7"/>
        <v>0.32779652304499007</v>
      </c>
      <c r="T20" s="10">
        <f t="shared" si="8"/>
        <v>0.35136230917920852</v>
      </c>
    </row>
    <row r="21" spans="3:20" x14ac:dyDescent="0.3">
      <c r="C21" s="10">
        <v>18</v>
      </c>
      <c r="D21" s="10">
        <v>0.98959867931697787</v>
      </c>
      <c r="E21">
        <v>18</v>
      </c>
      <c r="F21">
        <f t="shared" si="0"/>
        <v>0.32230244526929991</v>
      </c>
      <c r="G21">
        <f t="shared" si="1"/>
        <v>0.42933317052716624</v>
      </c>
      <c r="H21">
        <f t="shared" si="2"/>
        <v>0.46685675816576644</v>
      </c>
      <c r="I21" s="10">
        <v>18</v>
      </c>
      <c r="J21" s="10">
        <v>0.95689376290354122</v>
      </c>
      <c r="K21">
        <v>18</v>
      </c>
      <c r="L21">
        <f t="shared" si="3"/>
        <v>0.22628968872950744</v>
      </c>
      <c r="M21">
        <f t="shared" si="4"/>
        <v>0.32707103857174652</v>
      </c>
      <c r="N21">
        <f t="shared" si="5"/>
        <v>0.34831133422205329</v>
      </c>
      <c r="O21" s="10">
        <v>18</v>
      </c>
      <c r="P21">
        <v>1.001548270743404</v>
      </c>
      <c r="Q21" s="10">
        <v>18</v>
      </c>
      <c r="R21" s="10">
        <f t="shared" si="6"/>
        <v>0.2308767218379327</v>
      </c>
      <c r="S21" s="10">
        <f t="shared" si="7"/>
        <v>0.33729983950109754</v>
      </c>
      <c r="T21" s="10">
        <f t="shared" si="8"/>
        <v>0.36154883337983401</v>
      </c>
    </row>
    <row r="22" spans="3:20" x14ac:dyDescent="0.3">
      <c r="C22" s="10">
        <v>19</v>
      </c>
      <c r="D22" s="10">
        <v>1.0613101010194743</v>
      </c>
      <c r="E22">
        <v>19</v>
      </c>
      <c r="F22">
        <f t="shared" si="0"/>
        <v>0.33113428446820248</v>
      </c>
      <c r="G22">
        <f t="shared" si="1"/>
        <v>0.44109790138945526</v>
      </c>
      <c r="H22">
        <f t="shared" si="2"/>
        <v>0.47964972290295871</v>
      </c>
      <c r="I22" s="10">
        <v>19</v>
      </c>
      <c r="J22" s="10">
        <v>0.98285670994540209</v>
      </c>
      <c r="K22">
        <v>19</v>
      </c>
      <c r="L22">
        <f t="shared" si="3"/>
        <v>0.23249055432194449</v>
      </c>
      <c r="M22">
        <f t="shared" si="4"/>
        <v>0.33603354835621352</v>
      </c>
      <c r="N22">
        <f t="shared" si="5"/>
        <v>0.35785587767853883</v>
      </c>
      <c r="O22" s="10">
        <v>19</v>
      </c>
      <c r="P22">
        <v>0.98635598308154038</v>
      </c>
      <c r="Q22" s="10">
        <v>19</v>
      </c>
      <c r="R22" s="10">
        <f t="shared" si="6"/>
        <v>0.23720328284288766</v>
      </c>
      <c r="S22" s="10">
        <f t="shared" si="7"/>
        <v>0.34654264230329235</v>
      </c>
      <c r="T22" s="10">
        <f t="shared" si="8"/>
        <v>0.3714561152072911</v>
      </c>
    </row>
    <row r="23" spans="3:20" x14ac:dyDescent="0.3">
      <c r="C23" s="10">
        <v>20</v>
      </c>
      <c r="D23" s="10">
        <v>1.0058112210348289</v>
      </c>
      <c r="E23">
        <v>20</v>
      </c>
      <c r="F23">
        <f t="shared" si="0"/>
        <v>0.339736607497583</v>
      </c>
      <c r="G23">
        <f t="shared" si="1"/>
        <v>0.45255689797577309</v>
      </c>
      <c r="H23">
        <f t="shared" si="2"/>
        <v>0.49211023228207834</v>
      </c>
      <c r="I23" s="10">
        <v>20</v>
      </c>
      <c r="J23" s="10">
        <v>0.96725440299310772</v>
      </c>
      <c r="K23">
        <v>20</v>
      </c>
      <c r="L23">
        <f t="shared" si="3"/>
        <v>0.23853027579859259</v>
      </c>
      <c r="M23">
        <f t="shared" si="4"/>
        <v>0.34476314618783488</v>
      </c>
      <c r="N23">
        <f t="shared" si="5"/>
        <v>0.36715238366461372</v>
      </c>
      <c r="O23" s="10">
        <v>20</v>
      </c>
      <c r="P23">
        <v>1.038035130320538</v>
      </c>
      <c r="Q23" s="10">
        <v>20</v>
      </c>
      <c r="R23" s="10">
        <f t="shared" si="6"/>
        <v>0.24336543324033458</v>
      </c>
      <c r="S23" s="10">
        <f t="shared" si="7"/>
        <v>0.3555452490775669</v>
      </c>
      <c r="T23" s="10">
        <f t="shared" si="8"/>
        <v>0.38110593295232964</v>
      </c>
    </row>
    <row r="24" spans="3:20" x14ac:dyDescent="0.3">
      <c r="C24" s="10">
        <v>21</v>
      </c>
      <c r="D24" s="10">
        <v>0.97734523576434129</v>
      </c>
      <c r="E24">
        <v>21</v>
      </c>
      <c r="F24">
        <f t="shared" si="0"/>
        <v>0.34812642904218732</v>
      </c>
      <c r="G24">
        <f t="shared" si="1"/>
        <v>0.46373282523531473</v>
      </c>
      <c r="H24">
        <f t="shared" si="2"/>
        <v>0.50426293216193974</v>
      </c>
      <c r="I24" s="10">
        <v>21</v>
      </c>
      <c r="J24" s="10">
        <v>0.96259407070653913</v>
      </c>
      <c r="K24">
        <v>21</v>
      </c>
      <c r="L24">
        <f t="shared" si="3"/>
        <v>0.24442079922989424</v>
      </c>
      <c r="M24">
        <f t="shared" si="4"/>
        <v>0.3532770984904075</v>
      </c>
      <c r="N24">
        <f t="shared" si="5"/>
        <v>0.37621923990160056</v>
      </c>
      <c r="O24" s="10">
        <v>21</v>
      </c>
      <c r="P24">
        <v>1.0116747996219784</v>
      </c>
      <c r="Q24" s="10">
        <v>21</v>
      </c>
      <c r="R24" s="10">
        <f t="shared" si="6"/>
        <v>0.24937536125501356</v>
      </c>
      <c r="S24" s="10">
        <f t="shared" si="7"/>
        <v>0.36432546623686701</v>
      </c>
      <c r="T24" s="10">
        <f t="shared" si="8"/>
        <v>0.39051737315776214</v>
      </c>
    </row>
    <row r="25" spans="3:20" x14ac:dyDescent="0.3">
      <c r="C25" s="10">
        <v>22</v>
      </c>
      <c r="D25" s="10">
        <v>0.94413982011558528</v>
      </c>
      <c r="E25">
        <v>22</v>
      </c>
      <c r="F25">
        <f t="shared" si="0"/>
        <v>0.35631875999077489</v>
      </c>
      <c r="G25">
        <f t="shared" si="1"/>
        <v>0.47464567889742731</v>
      </c>
      <c r="H25">
        <f t="shared" si="2"/>
        <v>0.51612956589251224</v>
      </c>
      <c r="I25" s="10">
        <v>22</v>
      </c>
      <c r="J25" s="10">
        <v>0.99421190080340427</v>
      </c>
      <c r="K25">
        <v>22</v>
      </c>
      <c r="L25">
        <f t="shared" si="3"/>
        <v>0.25017266381403047</v>
      </c>
      <c r="M25">
        <f t="shared" si="4"/>
        <v>0.36159063824478066</v>
      </c>
      <c r="N25">
        <f t="shared" si="5"/>
        <v>0.38507266861420908</v>
      </c>
      <c r="O25" s="10">
        <v>22</v>
      </c>
      <c r="P25">
        <v>0.97697214644617769</v>
      </c>
      <c r="Q25" s="10">
        <v>22</v>
      </c>
      <c r="R25" s="10">
        <f t="shared" si="6"/>
        <v>0.25524381972122523</v>
      </c>
      <c r="S25" s="10">
        <f t="shared" si="7"/>
        <v>0.37289900315741259</v>
      </c>
      <c r="T25" s="10">
        <f t="shared" si="8"/>
        <v>0.39970727457054384</v>
      </c>
    </row>
    <row r="26" spans="3:20" x14ac:dyDescent="0.3">
      <c r="C26" s="10">
        <v>23</v>
      </c>
      <c r="D26" s="10">
        <v>0.99310639104856602</v>
      </c>
      <c r="E26">
        <v>23</v>
      </c>
      <c r="F26">
        <f t="shared" si="0"/>
        <v>0.36432692303076059</v>
      </c>
      <c r="G26">
        <f t="shared" si="1"/>
        <v>0.48531320586943888</v>
      </c>
      <c r="H26">
        <f t="shared" si="2"/>
        <v>0.52772943145538997</v>
      </c>
      <c r="I26" s="10">
        <v>23</v>
      </c>
      <c r="J26" s="10">
        <v>0.98749065149837367</v>
      </c>
      <c r="K26">
        <v>23</v>
      </c>
      <c r="L26">
        <f t="shared" si="3"/>
        <v>0.25579522345703709</v>
      </c>
      <c r="M26">
        <f t="shared" si="4"/>
        <v>0.36971728525284631</v>
      </c>
      <c r="N26">
        <f t="shared" si="5"/>
        <v>0.39372706759276638</v>
      </c>
      <c r="O26" s="10">
        <v>23</v>
      </c>
      <c r="P26">
        <v>0.99184401905722663</v>
      </c>
      <c r="Q26" s="10">
        <v>23</v>
      </c>
      <c r="R26" s="10">
        <f t="shared" si="6"/>
        <v>0.26098035215451387</v>
      </c>
      <c r="S26" s="10">
        <f t="shared" si="7"/>
        <v>0.38127980245860571</v>
      </c>
      <c r="T26" s="10">
        <f t="shared" si="8"/>
        <v>0.40869058216600168</v>
      </c>
    </row>
    <row r="27" spans="3:20" x14ac:dyDescent="0.3">
      <c r="C27" s="10">
        <v>24</v>
      </c>
      <c r="D27" s="10">
        <v>1.019118959538585</v>
      </c>
      <c r="E27">
        <v>24</v>
      </c>
      <c r="F27">
        <f t="shared" si="0"/>
        <v>0.37216280707340987</v>
      </c>
      <c r="G27">
        <f t="shared" si="1"/>
        <v>0.49575124315178987</v>
      </c>
      <c r="H27">
        <f t="shared" si="2"/>
        <v>0.53907975000000252</v>
      </c>
      <c r="I27" s="10">
        <v>24</v>
      </c>
      <c r="J27" s="10">
        <v>0.98174091143287667</v>
      </c>
      <c r="K27">
        <v>24</v>
      </c>
      <c r="L27">
        <f t="shared" si="3"/>
        <v>0.26129682540563548</v>
      </c>
      <c r="M27">
        <f t="shared" si="4"/>
        <v>0.37766910432705669</v>
      </c>
      <c r="N27">
        <f t="shared" si="5"/>
        <v>0.40219528514980035</v>
      </c>
      <c r="O27" s="10">
        <v>24</v>
      </c>
      <c r="P27">
        <v>0.9843400934025176</v>
      </c>
      <c r="Q27" s="10">
        <v>24</v>
      </c>
      <c r="R27" s="10">
        <f t="shared" si="6"/>
        <v>0.26659347500549757</v>
      </c>
      <c r="S27" s="10">
        <f t="shared" si="7"/>
        <v>0.38948030626715247</v>
      </c>
      <c r="T27" s="10">
        <f t="shared" si="8"/>
        <v>0.41748063255408469</v>
      </c>
    </row>
    <row r="28" spans="3:20" x14ac:dyDescent="0.3">
      <c r="C28" s="10">
        <v>25</v>
      </c>
      <c r="D28" s="10">
        <v>0.99543663702751672</v>
      </c>
      <c r="E28">
        <v>25</v>
      </c>
      <c r="F28">
        <f t="shared" si="0"/>
        <v>0.37983707440488013</v>
      </c>
      <c r="G28">
        <f t="shared" si="1"/>
        <v>0.50597399378013275</v>
      </c>
      <c r="H28">
        <f t="shared" si="2"/>
        <v>0.55019596590296926</v>
      </c>
      <c r="I28" s="10">
        <v>25</v>
      </c>
      <c r="J28" s="10">
        <v>1.0081127806496162</v>
      </c>
      <c r="K28">
        <v>25</v>
      </c>
      <c r="L28">
        <f t="shared" si="3"/>
        <v>0.26668495568871298</v>
      </c>
      <c r="M28">
        <f t="shared" si="4"/>
        <v>0.38545691550634809</v>
      </c>
      <c r="N28">
        <f t="shared" si="5"/>
        <v>0.41048884398757979</v>
      </c>
      <c r="O28" s="10">
        <v>25</v>
      </c>
      <c r="P28">
        <v>1.0159346824656983</v>
      </c>
      <c r="Q28" s="10">
        <v>25</v>
      </c>
      <c r="R28" s="10">
        <f t="shared" si="6"/>
        <v>0.27209082604953749</v>
      </c>
      <c r="S28" s="10">
        <f t="shared" si="7"/>
        <v>0.39751167300726697</v>
      </c>
      <c r="T28" s="10">
        <f t="shared" si="8"/>
        <v>0.42608938635494309</v>
      </c>
    </row>
    <row r="29" spans="3:20" x14ac:dyDescent="0.3">
      <c r="C29" s="10">
        <v>26</v>
      </c>
      <c r="D29" s="10">
        <v>1.0116761486298929</v>
      </c>
      <c r="E29">
        <v>26</v>
      </c>
      <c r="F29">
        <f t="shared" si="0"/>
        <v>0.38735933087529562</v>
      </c>
      <c r="G29">
        <f t="shared" si="1"/>
        <v>0.5159942535310742</v>
      </c>
      <c r="H29">
        <f t="shared" si="2"/>
        <v>0.56109199328785409</v>
      </c>
      <c r="I29" s="10">
        <v>26</v>
      </c>
      <c r="J29" s="10">
        <v>1.0259399160500706</v>
      </c>
      <c r="K29">
        <v>26</v>
      </c>
      <c r="L29">
        <f t="shared" si="3"/>
        <v>0.27196635860767493</v>
      </c>
      <c r="M29">
        <f t="shared" si="4"/>
        <v>0.39309046676323078</v>
      </c>
      <c r="N29">
        <f t="shared" si="5"/>
        <v>0.41861812512096269</v>
      </c>
      <c r="O29" s="10">
        <v>26</v>
      </c>
      <c r="P29">
        <v>1.0503350686259589</v>
      </c>
      <c r="Q29" s="10">
        <v>26</v>
      </c>
      <c r="R29" s="10">
        <f t="shared" si="6"/>
        <v>0.2774792862992343</v>
      </c>
      <c r="S29" s="10">
        <f t="shared" si="7"/>
        <v>0.4053839555089937</v>
      </c>
      <c r="T29" s="10">
        <f t="shared" si="8"/>
        <v>0.43452761911172599</v>
      </c>
    </row>
    <row r="30" spans="3:20" x14ac:dyDescent="0.3">
      <c r="C30" s="10">
        <v>27</v>
      </c>
      <c r="D30" s="10">
        <v>0.95469083822267886</v>
      </c>
      <c r="E30">
        <v>27</v>
      </c>
      <c r="F30">
        <f t="shared" si="0"/>
        <v>0.39473826688054342</v>
      </c>
      <c r="G30">
        <f t="shared" si="1"/>
        <v>0.52582359872143747</v>
      </c>
      <c r="H30">
        <f t="shared" si="2"/>
        <v>0.57178042023802589</v>
      </c>
      <c r="I30" s="10">
        <v>27</v>
      </c>
      <c r="J30" s="10">
        <v>1.0332088631408838</v>
      </c>
      <c r="K30">
        <v>27</v>
      </c>
      <c r="L30">
        <f t="shared" si="3"/>
        <v>0.27714713572026334</v>
      </c>
      <c r="M30">
        <f t="shared" si="4"/>
        <v>0.40057857707146721</v>
      </c>
      <c r="N30">
        <f t="shared" si="5"/>
        <v>0.42659252023602151</v>
      </c>
      <c r="O30" s="10">
        <v>27</v>
      </c>
      <c r="P30">
        <v>0.9768731749972559</v>
      </c>
      <c r="Q30" s="10">
        <v>27</v>
      </c>
      <c r="R30" s="10">
        <f t="shared" si="6"/>
        <v>0.28276508099471059</v>
      </c>
      <c r="S30" s="10">
        <f t="shared" si="7"/>
        <v>0.41310624855017536</v>
      </c>
      <c r="T30" s="10">
        <f t="shared" si="8"/>
        <v>0.44280507943956393</v>
      </c>
    </row>
    <row r="31" spans="3:20" x14ac:dyDescent="0.3">
      <c r="C31" s="10">
        <v>28</v>
      </c>
      <c r="D31" s="10">
        <v>0.97572223967875205</v>
      </c>
      <c r="E31">
        <v>28</v>
      </c>
      <c r="F31">
        <f t="shared" si="0"/>
        <v>0.40198177503906002</v>
      </c>
      <c r="G31">
        <f t="shared" si="1"/>
        <v>0.53547254296334934</v>
      </c>
      <c r="H31">
        <f t="shared" si="2"/>
        <v>0.58227267925209192</v>
      </c>
      <c r="I31" s="10">
        <v>28</v>
      </c>
      <c r="J31" s="10">
        <v>1.0654122749268811</v>
      </c>
      <c r="K31">
        <v>28</v>
      </c>
      <c r="L31">
        <f t="shared" si="3"/>
        <v>0.28223282846184583</v>
      </c>
      <c r="M31">
        <f t="shared" si="4"/>
        <v>0.40792925582393347</v>
      </c>
      <c r="N31">
        <f t="shared" si="5"/>
        <v>0.43442055886301101</v>
      </c>
      <c r="O31" s="10">
        <v>28</v>
      </c>
      <c r="P31">
        <v>0.97031107721773924</v>
      </c>
      <c r="Q31" s="10">
        <v>28</v>
      </c>
      <c r="R31" s="10">
        <f t="shared" si="6"/>
        <v>0.28795386389968453</v>
      </c>
      <c r="S31" s="10">
        <f t="shared" si="7"/>
        <v>0.42068681200898217</v>
      </c>
      <c r="T31" s="10">
        <f t="shared" si="8"/>
        <v>0.45093062103171905</v>
      </c>
    </row>
    <row r="32" spans="3:20" x14ac:dyDescent="0.3">
      <c r="C32" s="10">
        <v>29</v>
      </c>
      <c r="D32" s="10">
        <v>1.0049322349924166</v>
      </c>
      <c r="E32">
        <v>29</v>
      </c>
      <c r="F32">
        <f t="shared" si="0"/>
        <v>0.40909704910601807</v>
      </c>
      <c r="G32">
        <f t="shared" si="1"/>
        <v>0.54495066892601263</v>
      </c>
      <c r="H32">
        <f t="shared" si="2"/>
        <v>0.59257919052160912</v>
      </c>
      <c r="I32" s="10">
        <v>29</v>
      </c>
      <c r="J32" s="10">
        <v>0.98763965761207595</v>
      </c>
      <c r="K32">
        <v>29</v>
      </c>
      <c r="L32">
        <f t="shared" si="3"/>
        <v>0.28722848759341635</v>
      </c>
      <c r="M32">
        <f t="shared" si="4"/>
        <v>0.41514980321028072</v>
      </c>
      <c r="N32">
        <f t="shared" si="5"/>
        <v>0.44211001527264809</v>
      </c>
      <c r="O32" s="10">
        <v>29</v>
      </c>
      <c r="P32">
        <v>1.0397398544293326</v>
      </c>
      <c r="Q32" s="10">
        <v>29</v>
      </c>
      <c r="R32" s="10">
        <f t="shared" si="6"/>
        <v>0.29305078815722507</v>
      </c>
      <c r="S32" s="10">
        <f t="shared" si="7"/>
        <v>0.42813317438077858</v>
      </c>
      <c r="T32" s="10">
        <f t="shared" si="8"/>
        <v>0.45891231361843521</v>
      </c>
    </row>
    <row r="33" spans="3:20" x14ac:dyDescent="0.3">
      <c r="C33" s="10">
        <v>30</v>
      </c>
      <c r="D33" s="10">
        <v>0.99573981671193945</v>
      </c>
      <c r="E33">
        <v>30</v>
      </c>
      <c r="F33">
        <f t="shared" si="0"/>
        <v>0.41609066765664204</v>
      </c>
      <c r="G33">
        <f t="shared" si="1"/>
        <v>0.55426673980871466</v>
      </c>
      <c r="H33">
        <f t="shared" si="2"/>
        <v>0.60270948314679895</v>
      </c>
      <c r="I33" s="10">
        <v>30</v>
      </c>
      <c r="J33" s="10">
        <v>0.9732504121694705</v>
      </c>
      <c r="K33">
        <v>30</v>
      </c>
      <c r="L33">
        <f t="shared" si="3"/>
        <v>0.29213873195594753</v>
      </c>
      <c r="M33">
        <f t="shared" si="4"/>
        <v>0.42224689513837937</v>
      </c>
      <c r="N33">
        <f t="shared" si="5"/>
        <v>0.44966799891243264</v>
      </c>
      <c r="O33" s="10">
        <v>30</v>
      </c>
      <c r="P33">
        <v>1.0265732554880527</v>
      </c>
      <c r="Q33" s="10">
        <v>30</v>
      </c>
      <c r="R33" s="10">
        <f t="shared" si="6"/>
        <v>0.29806056623509192</v>
      </c>
      <c r="S33" s="10">
        <f t="shared" si="7"/>
        <v>0.43545222035539516</v>
      </c>
      <c r="T33" s="10">
        <f t="shared" si="8"/>
        <v>0.46675753684027255</v>
      </c>
    </row>
    <row r="34" spans="3:20" x14ac:dyDescent="0.3">
      <c r="C34" s="10">
        <v>31</v>
      </c>
      <c r="D34" s="10">
        <v>1.103103895107735</v>
      </c>
      <c r="E34">
        <v>31</v>
      </c>
      <c r="F34">
        <f t="shared" si="0"/>
        <v>0.42296866531062138</v>
      </c>
      <c r="G34">
        <f t="shared" si="1"/>
        <v>0.56342879421756042</v>
      </c>
      <c r="H34">
        <f t="shared" si="2"/>
        <v>0.61267229830547876</v>
      </c>
      <c r="I34" s="10">
        <v>31</v>
      </c>
      <c r="J34" s="10">
        <v>0.95099326058943523</v>
      </c>
      <c r="K34">
        <v>31</v>
      </c>
      <c r="L34">
        <f t="shared" si="3"/>
        <v>0.29696779847730392</v>
      </c>
      <c r="M34">
        <f t="shared" si="4"/>
        <v>0.42922665551252553</v>
      </c>
      <c r="N34">
        <f t="shared" si="5"/>
        <v>0.45710103137866787</v>
      </c>
      <c r="O34" s="10">
        <v>31</v>
      </c>
      <c r="P34">
        <v>1.0179136728548011</v>
      </c>
      <c r="Q34" s="10">
        <v>31</v>
      </c>
      <c r="R34" s="10">
        <f t="shared" si="6"/>
        <v>0.30298752094631948</v>
      </c>
      <c r="S34" s="10">
        <f t="shared" si="7"/>
        <v>0.44265026535576035</v>
      </c>
      <c r="T34" s="10">
        <f t="shared" si="8"/>
        <v>0.47447306014543289</v>
      </c>
    </row>
    <row r="35" spans="3:20" x14ac:dyDescent="0.3">
      <c r="C35" s="10">
        <v>32</v>
      </c>
      <c r="D35" s="10">
        <v>1.0789921440450412</v>
      </c>
      <c r="E35">
        <v>32</v>
      </c>
      <c r="F35">
        <f t="shared" si="0"/>
        <v>0.42973659369239992</v>
      </c>
      <c r="G35">
        <f t="shared" si="1"/>
        <v>0.57244422736955503</v>
      </c>
      <c r="H35">
        <f t="shared" si="2"/>
        <v>0.62247567755435529</v>
      </c>
      <c r="I35" s="10">
        <v>32</v>
      </c>
      <c r="J35" s="10">
        <v>0.97733423172883416</v>
      </c>
      <c r="K35">
        <v>32</v>
      </c>
      <c r="L35">
        <f t="shared" si="3"/>
        <v>0.30171958497267665</v>
      </c>
      <c r="M35">
        <f t="shared" si="4"/>
        <v>0.43609471809566214</v>
      </c>
      <c r="N35">
        <f t="shared" si="5"/>
        <v>0.46441511229607113</v>
      </c>
      <c r="O35" s="10">
        <v>32</v>
      </c>
      <c r="P35">
        <v>1.0186946070683609</v>
      </c>
      <c r="Q35" s="10">
        <v>32</v>
      </c>
      <c r="R35" s="10">
        <f t="shared" si="6"/>
        <v>0.30783562911724366</v>
      </c>
      <c r="S35" s="10">
        <f t="shared" si="7"/>
        <v>0.44973311933479676</v>
      </c>
      <c r="T35" s="10">
        <f t="shared" si="8"/>
        <v>0.48206511117311213</v>
      </c>
    </row>
    <row r="36" spans="3:20" x14ac:dyDescent="0.3">
      <c r="C36" s="10">
        <v>33</v>
      </c>
      <c r="D36" s="10">
        <v>0.97717534061492994</v>
      </c>
      <c r="E36">
        <v>33</v>
      </c>
      <c r="F36">
        <f t="shared" si="0"/>
        <v>0.43639957387931205</v>
      </c>
      <c r="G36">
        <f t="shared" si="1"/>
        <v>0.58131986095780308</v>
      </c>
      <c r="H36">
        <f t="shared" si="2"/>
        <v>0.63212703880042165</v>
      </c>
      <c r="I36" s="10">
        <v>33</v>
      </c>
      <c r="J36" s="10">
        <v>0.97385678294341627</v>
      </c>
      <c r="K36">
        <v>33</v>
      </c>
      <c r="L36">
        <f t="shared" si="3"/>
        <v>0.30639768696860598</v>
      </c>
      <c r="M36">
        <f t="shared" si="4"/>
        <v>0.44285627973350644</v>
      </c>
      <c r="N36">
        <f t="shared" si="5"/>
        <v>0.47161577599832544</v>
      </c>
      <c r="O36" s="10">
        <v>33</v>
      </c>
      <c r="P36">
        <v>1.0871545527376592</v>
      </c>
      <c r="Q36" s="10">
        <v>33</v>
      </c>
      <c r="R36" s="10">
        <f t="shared" si="6"/>
        <v>0.31260855915796992</v>
      </c>
      <c r="S36" s="10">
        <f t="shared" si="7"/>
        <v>0.45670614166407703</v>
      </c>
      <c r="T36" s="10">
        <f t="shared" si="8"/>
        <v>0.48953943458818328</v>
      </c>
    </row>
    <row r="37" spans="3:20" x14ac:dyDescent="0.3">
      <c r="C37" s="10">
        <v>34</v>
      </c>
      <c r="D37" s="10">
        <v>0.98112904502750109</v>
      </c>
      <c r="E37">
        <v>34</v>
      </c>
      <c r="F37">
        <f t="shared" si="0"/>
        <v>0.44296234174672627</v>
      </c>
      <c r="G37">
        <f t="shared" si="1"/>
        <v>0.59006200355494187</v>
      </c>
      <c r="H37">
        <f t="shared" si="2"/>
        <v>0.64163324198363181</v>
      </c>
      <c r="I37" s="10">
        <v>34</v>
      </c>
      <c r="J37" s="10">
        <v>1.0483803596202812</v>
      </c>
      <c r="K37">
        <v>34</v>
      </c>
      <c r="L37">
        <f t="shared" si="3"/>
        <v>0.31100542953996718</v>
      </c>
      <c r="M37">
        <f t="shared" si="4"/>
        <v>0.44951614637059306</v>
      </c>
      <c r="N37">
        <f t="shared" si="5"/>
        <v>0.47870814053244709</v>
      </c>
      <c r="O37" s="10">
        <v>34</v>
      </c>
      <c r="P37">
        <v>1.0416140471807487</v>
      </c>
      <c r="Q37" s="10">
        <v>34</v>
      </c>
      <c r="R37" s="10">
        <f t="shared" si="6"/>
        <v>0.31730970354471477</v>
      </c>
      <c r="S37" s="10">
        <f t="shared" si="7"/>
        <v>0.46357428858896982</v>
      </c>
      <c r="T37" s="10">
        <f t="shared" si="8"/>
        <v>0.49690134294796534</v>
      </c>
    </row>
    <row r="38" spans="3:20" x14ac:dyDescent="0.3">
      <c r="C38" s="10">
        <v>35</v>
      </c>
      <c r="D38" s="10">
        <v>0.95313218397811383</v>
      </c>
      <c r="E38">
        <v>35</v>
      </c>
      <c r="F38">
        <f t="shared" si="0"/>
        <v>0.44942928735168319</v>
      </c>
      <c r="G38">
        <f t="shared" si="1"/>
        <v>0.5986765030753628</v>
      </c>
      <c r="H38">
        <f t="shared" si="2"/>
        <v>0.65100064612430442</v>
      </c>
      <c r="I38" s="10">
        <v>35</v>
      </c>
      <c r="J38" s="10">
        <v>1.0170479900314393</v>
      </c>
      <c r="K38">
        <v>35</v>
      </c>
      <c r="L38">
        <f t="shared" si="3"/>
        <v>0.31554589496136237</v>
      </c>
      <c r="M38">
        <f t="shared" si="4"/>
        <v>0.4560787730166086</v>
      </c>
      <c r="N38">
        <f t="shared" si="5"/>
        <v>0.48569695022057063</v>
      </c>
      <c r="O38" s="10">
        <v>35</v>
      </c>
      <c r="P38">
        <v>0.95061578199422803</v>
      </c>
      <c r="Q38" s="10">
        <v>35</v>
      </c>
      <c r="R38" s="10">
        <f t="shared" si="6"/>
        <v>0.32194220703170862</v>
      </c>
      <c r="S38" s="10">
        <f t="shared" si="7"/>
        <v>0.47034215444487953</v>
      </c>
      <c r="T38" s="10">
        <f t="shared" si="8"/>
        <v>0.50415576088156</v>
      </c>
    </row>
    <row r="39" spans="3:20" x14ac:dyDescent="0.3">
      <c r="C39" s="10">
        <v>36</v>
      </c>
      <c r="D39" s="10">
        <v>1.0224018766657765</v>
      </c>
      <c r="E39">
        <v>36</v>
      </c>
      <c r="F39">
        <f t="shared" si="0"/>
        <v>0.45580448928585615</v>
      </c>
      <c r="G39">
        <f t="shared" si="1"/>
        <v>0.6071687925361593</v>
      </c>
      <c r="H39">
        <f t="shared" si="2"/>
        <v>0.66023515908356312</v>
      </c>
      <c r="I39" s="10">
        <v>36</v>
      </c>
      <c r="J39" s="10">
        <v>1.006453375530562</v>
      </c>
      <c r="K39">
        <v>36</v>
      </c>
      <c r="L39">
        <f t="shared" si="3"/>
        <v>0.32002194682645557</v>
      </c>
      <c r="M39">
        <f t="shared" si="4"/>
        <v>0.4625482986076177</v>
      </c>
      <c r="N39">
        <f t="shared" si="5"/>
        <v>0.49258661278509575</v>
      </c>
      <c r="O39" s="10">
        <v>36</v>
      </c>
      <c r="P39">
        <v>0.94513015182498861</v>
      </c>
      <c r="Q39" s="10">
        <v>36</v>
      </c>
      <c r="R39" s="10">
        <f t="shared" si="6"/>
        <v>0.32650899125944499</v>
      </c>
      <c r="S39" s="10">
        <f t="shared" si="7"/>
        <v>0.47701400760872037</v>
      </c>
      <c r="T39" s="10">
        <f t="shared" si="8"/>
        <v>0.51130726362593171</v>
      </c>
    </row>
    <row r="40" spans="3:20" x14ac:dyDescent="0.3">
      <c r="C40" s="10">
        <v>37</v>
      </c>
      <c r="D40" s="10">
        <v>1.0002872212860954</v>
      </c>
      <c r="E40">
        <v>37</v>
      </c>
      <c r="F40">
        <f t="shared" si="0"/>
        <v>0.46209174476162035</v>
      </c>
      <c r="G40">
        <f t="shared" si="1"/>
        <v>0.61554393013422715</v>
      </c>
      <c r="H40">
        <f t="shared" si="2"/>
        <v>0.66934228114316363</v>
      </c>
      <c r="I40" s="10">
        <v>37</v>
      </c>
      <c r="J40" s="10">
        <v>1.0726770039832565</v>
      </c>
      <c r="K40">
        <v>37</v>
      </c>
      <c r="L40">
        <f t="shared" si="3"/>
        <v>0.32443625117150887</v>
      </c>
      <c r="M40">
        <f t="shared" si="4"/>
        <v>0.46892857653726816</v>
      </c>
      <c r="N40">
        <f t="shared" si="5"/>
        <v>0.49938123186261635</v>
      </c>
      <c r="O40" s="10">
        <v>37</v>
      </c>
      <c r="P40">
        <v>1.0368383695428509</v>
      </c>
      <c r="Q40" s="10">
        <v>37</v>
      </c>
      <c r="R40" s="10">
        <f t="shared" si="6"/>
        <v>0.33101277630640347</v>
      </c>
      <c r="S40" s="10">
        <f t="shared" si="7"/>
        <v>0.48359382198495232</v>
      </c>
      <c r="T40" s="10">
        <f t="shared" si="8"/>
        <v>0.5183601107755218</v>
      </c>
    </row>
    <row r="41" spans="3:20" x14ac:dyDescent="0.3">
      <c r="C41" s="10">
        <v>38</v>
      </c>
      <c r="D41" s="10">
        <v>1.0091834117488905</v>
      </c>
      <c r="E41">
        <v>38</v>
      </c>
      <c r="F41">
        <f t="shared" si="0"/>
        <v>0.46829459606164237</v>
      </c>
      <c r="G41">
        <f t="shared" si="1"/>
        <v>0.62380663447927753</v>
      </c>
      <c r="H41">
        <f t="shared" si="2"/>
        <v>0.67832714331786104</v>
      </c>
      <c r="I41" s="10">
        <v>38</v>
      </c>
      <c r="J41" s="10">
        <v>0.96094556989493884</v>
      </c>
      <c r="K41">
        <v>38</v>
      </c>
      <c r="L41">
        <f t="shared" si="3"/>
        <v>0.32879129504573262</v>
      </c>
      <c r="M41">
        <f t="shared" si="4"/>
        <v>0.4752232014977123</v>
      </c>
      <c r="N41">
        <f t="shared" si="5"/>
        <v>0.50608463558791683</v>
      </c>
      <c r="O41" s="10">
        <v>38</v>
      </c>
      <c r="P41">
        <v>1.0168909990292005</v>
      </c>
      <c r="Q41" s="10">
        <v>38</v>
      </c>
      <c r="R41" s="10">
        <f t="shared" si="6"/>
        <v>0.33545609963583295</v>
      </c>
      <c r="S41" s="10">
        <f t="shared" si="7"/>
        <v>0.49008530468592426</v>
      </c>
      <c r="T41" s="10">
        <f t="shared" si="8"/>
        <v>0.52531827595257385</v>
      </c>
    </row>
    <row r="42" spans="3:20" x14ac:dyDescent="0.3">
      <c r="C42" s="10">
        <v>39</v>
      </c>
      <c r="D42" s="10">
        <v>1.0832424203247137</v>
      </c>
      <c r="E42">
        <v>39</v>
      </c>
      <c r="F42">
        <f t="shared" si="0"/>
        <v>0.47441635387519598</v>
      </c>
      <c r="G42">
        <f t="shared" si="1"/>
        <v>0.63196131567971447</v>
      </c>
      <c r="H42">
        <f t="shared" si="2"/>
        <v>0.68719454115818324</v>
      </c>
      <c r="I42" s="10">
        <v>39</v>
      </c>
      <c r="J42" s="10">
        <v>1.0967851709274929</v>
      </c>
      <c r="K42">
        <v>39</v>
      </c>
      <c r="L42">
        <f t="shared" si="3"/>
        <v>0.33308940289579564</v>
      </c>
      <c r="M42">
        <f t="shared" si="4"/>
        <v>0.48143553316119286</v>
      </c>
      <c r="N42">
        <f t="shared" si="5"/>
        <v>0.51270040181346166</v>
      </c>
      <c r="O42" s="10">
        <v>39</v>
      </c>
      <c r="P42">
        <v>1.0282337191296895</v>
      </c>
      <c r="Q42" s="10">
        <v>39</v>
      </c>
      <c r="R42" s="10">
        <f t="shared" si="6"/>
        <v>0.33984133281238571</v>
      </c>
      <c r="S42" s="10">
        <f t="shared" si="7"/>
        <v>0.4964919204540762</v>
      </c>
      <c r="T42" s="10">
        <f t="shared" si="8"/>
        <v>0.53218547298508423</v>
      </c>
    </row>
    <row r="43" spans="3:20" x14ac:dyDescent="0.3">
      <c r="C43" s="10">
        <v>40</v>
      </c>
      <c r="D43" s="10">
        <v>1.0177159776842963</v>
      </c>
      <c r="E43">
        <v>40</v>
      </c>
      <c r="F43">
        <f t="shared" si="0"/>
        <v>0.48046011795770682</v>
      </c>
      <c r="G43">
        <f t="shared" si="1"/>
        <v>0.64001210286283539</v>
      </c>
      <c r="H43">
        <f t="shared" si="2"/>
        <v>0.69594896467588929</v>
      </c>
      <c r="I43" s="10">
        <v>40</v>
      </c>
      <c r="J43" s="10">
        <v>0.97913536600496121</v>
      </c>
      <c r="K43">
        <v>40</v>
      </c>
      <c r="L43">
        <f t="shared" si="3"/>
        <v>0.3373327510709645</v>
      </c>
      <c r="M43">
        <f t="shared" si="4"/>
        <v>0.48756871714525407</v>
      </c>
      <c r="N43">
        <f t="shared" si="5"/>
        <v>0.51923188043610669</v>
      </c>
      <c r="O43" s="10">
        <v>40</v>
      </c>
      <c r="P43">
        <v>0.97973600548838125</v>
      </c>
      <c r="Q43" s="10">
        <v>40</v>
      </c>
      <c r="R43" s="10">
        <f t="shared" si="6"/>
        <v>0.34417069630128522</v>
      </c>
      <c r="S43" s="10">
        <f t="shared" si="7"/>
        <v>0.5028169132828153</v>
      </c>
      <c r="T43" s="10">
        <f t="shared" si="8"/>
        <v>0.53896517908203601</v>
      </c>
    </row>
    <row r="44" spans="3:20" x14ac:dyDescent="0.3">
      <c r="C44" s="10">
        <v>41</v>
      </c>
      <c r="D44" s="10">
        <v>1.0329259668699065</v>
      </c>
      <c r="E44">
        <v>41</v>
      </c>
      <c r="F44">
        <f t="shared" si="0"/>
        <v>0.48642879547949447</v>
      </c>
      <c r="G44">
        <f t="shared" si="1"/>
        <v>0.64796286861685304</v>
      </c>
      <c r="H44">
        <f t="shared" si="2"/>
        <v>0.70459462492221592</v>
      </c>
      <c r="I44" s="10">
        <v>41</v>
      </c>
      <c r="J44" s="10">
        <v>1.0125177799406662</v>
      </c>
      <c r="K44">
        <v>41</v>
      </c>
      <c r="L44">
        <f t="shared" si="3"/>
        <v>0.34152338070582067</v>
      </c>
      <c r="M44">
        <f t="shared" si="4"/>
        <v>0.4936257036329606</v>
      </c>
      <c r="N44">
        <f t="shared" si="5"/>
        <v>0.52568221322653264</v>
      </c>
      <c r="O44" s="10">
        <v>41</v>
      </c>
      <c r="P44">
        <v>1.0196347668697272</v>
      </c>
      <c r="Q44" s="10">
        <v>41</v>
      </c>
      <c r="R44" s="10">
        <f t="shared" si="6"/>
        <v>0.34844627261218369</v>
      </c>
      <c r="S44" s="10">
        <f t="shared" si="7"/>
        <v>0.50906332561906242</v>
      </c>
      <c r="T44" s="10">
        <f t="shared" si="8"/>
        <v>0.54566065541644504</v>
      </c>
    </row>
    <row r="45" spans="3:20" x14ac:dyDescent="0.3">
      <c r="C45" s="10">
        <v>42</v>
      </c>
      <c r="D45" s="10">
        <v>0.97151207239126303</v>
      </c>
      <c r="E45">
        <v>42</v>
      </c>
      <c r="F45">
        <f t="shared" si="0"/>
        <v>0.49232511737197626</v>
      </c>
      <c r="G45">
        <f t="shared" si="1"/>
        <v>0.65581725076537434</v>
      </c>
      <c r="H45">
        <f t="shared" si="2"/>
        <v>0.71313547766543928</v>
      </c>
      <c r="I45" s="10">
        <v>42</v>
      </c>
      <c r="J45" s="10">
        <v>1.0514916853095335</v>
      </c>
      <c r="K45">
        <v>42</v>
      </c>
      <c r="L45">
        <f t="shared" si="3"/>
        <v>0.34566320919698779</v>
      </c>
      <c r="M45">
        <f t="shared" si="4"/>
        <v>0.49960926396094996</v>
      </c>
      <c r="N45">
        <f t="shared" si="5"/>
        <v>0.53205435149454061</v>
      </c>
      <c r="O45" s="10">
        <v>42</v>
      </c>
      <c r="P45">
        <v>1.054503351979333</v>
      </c>
      <c r="Q45" s="10">
        <v>42</v>
      </c>
      <c r="R45" s="10">
        <f t="shared" si="6"/>
        <v>0.35267001800853026</v>
      </c>
      <c r="S45" s="10">
        <f t="shared" si="7"/>
        <v>0.51523401547007852</v>
      </c>
      <c r="T45" s="10">
        <f t="shared" si="8"/>
        <v>0.55227496546202215</v>
      </c>
    </row>
    <row r="46" spans="3:20" x14ac:dyDescent="0.3">
      <c r="C46" s="10">
        <v>43</v>
      </c>
      <c r="D46" s="10">
        <v>1.0095838696528419</v>
      </c>
      <c r="E46">
        <v>43</v>
      </c>
      <c r="F46">
        <f t="shared" si="0"/>
        <v>0.49815165293214525</v>
      </c>
      <c r="G46">
        <f t="shared" si="1"/>
        <v>0.66357867182175667</v>
      </c>
      <c r="H46">
        <f t="shared" si="2"/>
        <v>0.72157524454553612</v>
      </c>
      <c r="I46" s="10">
        <v>43</v>
      </c>
      <c r="J46" s="10">
        <v>0.98435387832620813</v>
      </c>
      <c r="K46">
        <v>43</v>
      </c>
      <c r="L46">
        <f t="shared" si="3"/>
        <v>0.34975404045698766</v>
      </c>
      <c r="M46">
        <f t="shared" si="4"/>
        <v>0.5055220054399896</v>
      </c>
      <c r="N46">
        <f t="shared" si="5"/>
        <v>0.53835107187206988</v>
      </c>
      <c r="O46" s="10">
        <v>43</v>
      </c>
      <c r="P46">
        <v>0.96619313397247619</v>
      </c>
      <c r="Q46" s="10">
        <v>43</v>
      </c>
      <c r="R46" s="10">
        <f t="shared" si="6"/>
        <v>0.35684377296927827</v>
      </c>
      <c r="S46" s="10">
        <f t="shared" si="7"/>
        <v>0.52133167168751837</v>
      </c>
      <c r="T46" s="10">
        <f t="shared" si="8"/>
        <v>0.55881099137602053</v>
      </c>
    </row>
    <row r="47" spans="3:20" x14ac:dyDescent="0.3">
      <c r="C47" s="10">
        <v>44</v>
      </c>
      <c r="D47" s="10">
        <v>0.94595310862212667</v>
      </c>
      <c r="E47">
        <v>44</v>
      </c>
      <c r="F47">
        <f t="shared" si="0"/>
        <v>0.50391082290691758</v>
      </c>
      <c r="G47">
        <f t="shared" si="1"/>
        <v>0.67125035641852682</v>
      </c>
      <c r="H47">
        <f t="shared" si="2"/>
        <v>0.72991743202692883</v>
      </c>
      <c r="I47" s="10">
        <v>44</v>
      </c>
      <c r="J47" s="10">
        <v>0.98998136501758738</v>
      </c>
      <c r="K47">
        <v>44</v>
      </c>
      <c r="L47">
        <f t="shared" si="3"/>
        <v>0.3537975741008067</v>
      </c>
      <c r="M47">
        <f t="shared" si="4"/>
        <v>0.51136638463291229</v>
      </c>
      <c r="N47">
        <f t="shared" si="5"/>
        <v>0.54457499045341484</v>
      </c>
      <c r="O47" s="10">
        <v>44</v>
      </c>
      <c r="P47">
        <v>0.97291696872561118</v>
      </c>
      <c r="Q47" s="10">
        <v>44</v>
      </c>
      <c r="R47" s="10">
        <f t="shared" si="6"/>
        <v>0.36096927156166991</v>
      </c>
      <c r="S47" s="10">
        <f t="shared" si="7"/>
        <v>0.52735882766062048</v>
      </c>
      <c r="T47" s="10">
        <f t="shared" si="8"/>
        <v>0.56527144867684964</v>
      </c>
    </row>
    <row r="48" spans="3:20" x14ac:dyDescent="0.3">
      <c r="C48" s="10">
        <v>45</v>
      </c>
      <c r="D48" s="10">
        <v>1.0232114508380568</v>
      </c>
      <c r="E48">
        <v>45</v>
      </c>
      <c r="F48">
        <f t="shared" si="0"/>
        <v>0.50960491124637453</v>
      </c>
      <c r="G48">
        <f t="shared" si="1"/>
        <v>0.67883534696365955</v>
      </c>
      <c r="H48">
        <f t="shared" si="2"/>
        <v>0.73816534842311743</v>
      </c>
      <c r="I48" s="10">
        <v>45</v>
      </c>
      <c r="J48" s="10">
        <v>1.082163899109718</v>
      </c>
      <c r="K48">
        <v>45</v>
      </c>
      <c r="L48">
        <f t="shared" si="3"/>
        <v>0.35779541369788892</v>
      </c>
      <c r="M48">
        <f t="shared" si="4"/>
        <v>0.51714471928175232</v>
      </c>
      <c r="N48">
        <f t="shared" si="5"/>
        <v>0.55072857549692056</v>
      </c>
      <c r="O48" s="10">
        <v>45</v>
      </c>
      <c r="P48">
        <v>0.97843963208133411</v>
      </c>
      <c r="Q48" s="10">
        <v>45</v>
      </c>
      <c r="R48" s="10">
        <f t="shared" si="6"/>
        <v>0.36504814986050188</v>
      </c>
      <c r="S48" s="10">
        <f t="shared" si="7"/>
        <v>0.5333178736163503</v>
      </c>
      <c r="T48" s="10">
        <f t="shared" si="8"/>
        <v>0.57165889942849446</v>
      </c>
    </row>
    <row r="49" spans="3:20" x14ac:dyDescent="0.3">
      <c r="C49" s="10">
        <v>46</v>
      </c>
      <c r="D49" s="10">
        <v>1.0095996414371138</v>
      </c>
      <c r="E49">
        <v>46</v>
      </c>
      <c r="F49">
        <f t="shared" si="0"/>
        <v>0.51523607568776042</v>
      </c>
      <c r="G49">
        <f t="shared" si="1"/>
        <v>0.68633651773932647</v>
      </c>
      <c r="H49">
        <f t="shared" si="2"/>
        <v>0.74632211922765523</v>
      </c>
      <c r="I49" s="10">
        <v>46</v>
      </c>
      <c r="J49" s="10">
        <v>1.0676732455054987</v>
      </c>
      <c r="K49">
        <v>46</v>
      </c>
      <c r="L49">
        <f t="shared" si="3"/>
        <v>0.3617490742031983</v>
      </c>
      <c r="M49">
        <f t="shared" si="4"/>
        <v>0.52285919904833755</v>
      </c>
      <c r="N49">
        <f t="shared" si="5"/>
        <v>0.55681415886307861</v>
      </c>
      <c r="O49" s="10">
        <v>46</v>
      </c>
      <c r="P49">
        <v>0.95994351643115916</v>
      </c>
      <c r="Q49" s="10">
        <v>46</v>
      </c>
      <c r="R49" s="10">
        <f t="shared" si="6"/>
        <v>0.36908195352981998</v>
      </c>
      <c r="S49" s="10">
        <f t="shared" si="7"/>
        <v>0.53921106769589477</v>
      </c>
      <c r="T49" s="10">
        <f t="shared" si="8"/>
        <v>0.57797576411331542</v>
      </c>
    </row>
    <row r="50" spans="3:20" x14ac:dyDescent="0.3">
      <c r="C50" s="10">
        <v>47</v>
      </c>
      <c r="D50" s="10">
        <v>0.92102427799100473</v>
      </c>
      <c r="E50">
        <v>47</v>
      </c>
      <c r="F50">
        <f t="shared" si="0"/>
        <v>0.520806357309338</v>
      </c>
      <c r="G50">
        <f t="shared" si="1"/>
        <v>0.6937565876284113</v>
      </c>
      <c r="H50">
        <f t="shared" si="2"/>
        <v>0.75439070095295746</v>
      </c>
      <c r="I50" s="10">
        <v>47</v>
      </c>
      <c r="J50" s="10">
        <v>0.99109037221880103</v>
      </c>
      <c r="K50">
        <v>47</v>
      </c>
      <c r="L50">
        <f t="shared" si="3"/>
        <v>0.36565998866501476</v>
      </c>
      <c r="M50">
        <f t="shared" si="4"/>
        <v>0.52851189520949837</v>
      </c>
      <c r="N50">
        <f t="shared" si="5"/>
        <v>0.56283394633935158</v>
      </c>
      <c r="O50" s="10">
        <v>47</v>
      </c>
      <c r="P50">
        <v>0.94920331023395199</v>
      </c>
      <c r="Q50" s="10">
        <v>47</v>
      </c>
      <c r="R50" s="10">
        <f t="shared" si="6"/>
        <v>0.37307214466668637</v>
      </c>
      <c r="S50" s="10">
        <f t="shared" si="7"/>
        <v>0.54504054595307705</v>
      </c>
      <c r="T50" s="10">
        <f t="shared" si="8"/>
        <v>0.58422433234926463</v>
      </c>
    </row>
    <row r="51" spans="3:20" x14ac:dyDescent="0.3">
      <c r="C51" s="10">
        <v>48</v>
      </c>
      <c r="D51" s="10">
        <v>0.96080634306149637</v>
      </c>
      <c r="E51">
        <v>48</v>
      </c>
      <c r="F51">
        <f t="shared" si="0"/>
        <v>0.52631768917405786</v>
      </c>
      <c r="G51">
        <f t="shared" si="1"/>
        <v>0.70109813162858314</v>
      </c>
      <c r="H51">
        <f t="shared" si="2"/>
        <v>0.76237389365070107</v>
      </c>
      <c r="I51" s="10">
        <v>48</v>
      </c>
      <c r="J51" s="10">
        <v>1.0473848785148019</v>
      </c>
      <c r="K51">
        <v>48</v>
      </c>
      <c r="L51">
        <f t="shared" si="3"/>
        <v>0.36952951429368441</v>
      </c>
      <c r="M51">
        <f t="shared" si="4"/>
        <v>0.53410476942862295</v>
      </c>
      <c r="N51">
        <f t="shared" si="5"/>
        <v>0.56879002698136194</v>
      </c>
      <c r="O51" s="10">
        <v>48</v>
      </c>
      <c r="P51">
        <v>1.0497777681107057</v>
      </c>
      <c r="Q51" s="10">
        <v>48</v>
      </c>
      <c r="R51" s="10">
        <f t="shared" si="6"/>
        <v>0.37702010799294744</v>
      </c>
      <c r="S51" s="10">
        <f t="shared" si="7"/>
        <v>0.55080833140023377</v>
      </c>
      <c r="T51" s="10">
        <f t="shared" si="8"/>
        <v>0.5904067725860852</v>
      </c>
    </row>
    <row r="52" spans="3:20" x14ac:dyDescent="0.3">
      <c r="C52" s="10">
        <v>49</v>
      </c>
      <c r="D52" s="10">
        <v>1.0158144775389211</v>
      </c>
      <c r="E52">
        <v>49</v>
      </c>
      <c r="F52">
        <f t="shared" si="0"/>
        <v>0.53177190416683218</v>
      </c>
      <c r="G52">
        <f t="shared" si="1"/>
        <v>0.70836359129218585</v>
      </c>
      <c r="H52">
        <f t="shared" si="2"/>
        <v>0.77027435226415697</v>
      </c>
      <c r="I52" s="10">
        <v>49</v>
      </c>
      <c r="J52" s="10">
        <v>1.0085071516692794</v>
      </c>
      <c r="K52">
        <v>49</v>
      </c>
      <c r="L52">
        <f t="shared" si="3"/>
        <v>0.37335893796419817</v>
      </c>
      <c r="M52">
        <f t="shared" si="4"/>
        <v>0.53963968170888732</v>
      </c>
      <c r="N52">
        <f t="shared" si="5"/>
        <v>0.5746843815826117</v>
      </c>
      <c r="O52" s="10">
        <v>49</v>
      </c>
      <c r="P52">
        <v>1.0112283396097956</v>
      </c>
      <c r="Q52" s="10">
        <v>49</v>
      </c>
      <c r="R52" s="10">
        <f t="shared" si="6"/>
        <v>0.38092715646935249</v>
      </c>
      <c r="S52" s="10">
        <f t="shared" si="7"/>
        <v>0.55651634221017376</v>
      </c>
      <c r="T52" s="10">
        <f t="shared" si="8"/>
        <v>0.59652514089692033</v>
      </c>
    </row>
    <row r="53" spans="3:20" x14ac:dyDescent="0.3">
      <c r="C53" s="10">
        <v>50</v>
      </c>
      <c r="D53" s="10">
        <v>1.0421111438936412</v>
      </c>
      <c r="E53">
        <v>50</v>
      </c>
      <c r="F53">
        <f t="shared" si="0"/>
        <v>0.53717074211549987</v>
      </c>
      <c r="G53">
        <f t="shared" si="1"/>
        <v>0.71555528421194381</v>
      </c>
      <c r="H53">
        <f t="shared" si="2"/>
        <v>0.77809459694294414</v>
      </c>
      <c r="I53" s="10">
        <v>50</v>
      </c>
      <c r="J53" s="10">
        <v>0.99917567019817988</v>
      </c>
      <c r="K53">
        <v>50</v>
      </c>
      <c r="L53">
        <f t="shared" si="3"/>
        <v>0.37714948121584579</v>
      </c>
      <c r="M53">
        <f t="shared" si="4"/>
        <v>0.5451183976195777</v>
      </c>
      <c r="N53">
        <f t="shared" si="5"/>
        <v>0.58051889037008886</v>
      </c>
      <c r="O53" s="10">
        <v>50</v>
      </c>
      <c r="P53">
        <v>0.98635865288944191</v>
      </c>
      <c r="Q53" s="10">
        <v>50</v>
      </c>
      <c r="R53" s="10">
        <f t="shared" si="6"/>
        <v>0.38479453639655459</v>
      </c>
      <c r="S53" s="10">
        <f t="shared" si="7"/>
        <v>0.56216639916849598</v>
      </c>
      <c r="T53" s="10">
        <f t="shared" si="8"/>
        <v>0.60258138896639013</v>
      </c>
    </row>
    <row r="54" spans="3:20" x14ac:dyDescent="0.3">
      <c r="C54" s="10">
        <v>51</v>
      </c>
      <c r="D54" s="10">
        <v>0.9842159167424962</v>
      </c>
      <c r="E54">
        <v>51</v>
      </c>
      <c r="F54">
        <f t="shared" si="0"/>
        <v>0.54251585627391141</v>
      </c>
      <c r="G54">
        <f t="shared" si="1"/>
        <v>0.72267541265696067</v>
      </c>
      <c r="H54">
        <f t="shared" si="2"/>
        <v>0.78583702243381148</v>
      </c>
      <c r="I54" s="10">
        <v>51</v>
      </c>
      <c r="J54" s="10">
        <v>1.022321693563399</v>
      </c>
      <c r="K54">
        <v>51</v>
      </c>
      <c r="L54">
        <f t="shared" si="3"/>
        <v>0.38090230480401305</v>
      </c>
      <c r="M54">
        <f t="shared" si="4"/>
        <v>0.55054259487509472</v>
      </c>
      <c r="N54">
        <f t="shared" si="5"/>
        <v>0.58629534001051864</v>
      </c>
      <c r="O54" s="10">
        <v>51</v>
      </c>
      <c r="P54">
        <v>0.9456056075777296</v>
      </c>
      <c r="Q54" s="10">
        <v>51</v>
      </c>
      <c r="R54" s="10">
        <f t="shared" si="6"/>
        <v>0.38862343205917493</v>
      </c>
      <c r="S54" s="10">
        <f t="shared" si="7"/>
        <v>0.56776023245834517</v>
      </c>
      <c r="T54" s="10">
        <f t="shared" si="8"/>
        <v>0.60857737136311374</v>
      </c>
    </row>
    <row r="55" spans="3:20" x14ac:dyDescent="0.3">
      <c r="C55" s="10">
        <v>52</v>
      </c>
      <c r="D55" s="10">
        <v>1.0315765151483454</v>
      </c>
      <c r="E55">
        <v>52</v>
      </c>
      <c r="F55">
        <f t="shared" si="0"/>
        <v>0.54780881923561031</v>
      </c>
      <c r="G55">
        <f t="shared" si="1"/>
        <v>0.7297260714502265</v>
      </c>
      <c r="H55">
        <f t="shared" si="2"/>
        <v>0.79350390664663695</v>
      </c>
      <c r="I55" s="10">
        <v>52</v>
      </c>
      <c r="J55" s="10">
        <v>1.0087247834873176</v>
      </c>
      <c r="K55">
        <v>52</v>
      </c>
      <c r="L55">
        <f t="shared" si="3"/>
        <v>0.38461851285219861</v>
      </c>
      <c r="M55">
        <f t="shared" si="4"/>
        <v>0.55591386933613141</v>
      </c>
      <c r="N55">
        <f t="shared" si="5"/>
        <v>0.59201543000126267</v>
      </c>
      <c r="O55" s="10">
        <v>52</v>
      </c>
      <c r="P55">
        <v>0.97552582594350778</v>
      </c>
      <c r="Q55" s="10">
        <v>52</v>
      </c>
      <c r="R55" s="10">
        <f t="shared" si="6"/>
        <v>0.39241496996198411</v>
      </c>
      <c r="S55" s="10">
        <f t="shared" si="7"/>
        <v>0.57329948784927021</v>
      </c>
      <c r="T55" s="10">
        <f t="shared" si="8"/>
        <v>0.61451485217349344</v>
      </c>
    </row>
    <row r="56" spans="3:20" x14ac:dyDescent="0.3">
      <c r="C56" s="10">
        <v>53</v>
      </c>
      <c r="D56" s="10">
        <v>0.96712639693886771</v>
      </c>
      <c r="E56">
        <v>53</v>
      </c>
      <c r="F56">
        <f t="shared" si="0"/>
        <v>0.55305112833806958</v>
      </c>
      <c r="G56">
        <f t="shared" si="1"/>
        <v>0.73670925516750074</v>
      </c>
      <c r="H56">
        <f t="shared" si="2"/>
        <v>0.80109741848249061</v>
      </c>
      <c r="I56" s="10">
        <v>53</v>
      </c>
      <c r="J56" s="10">
        <v>1.0412511091918049</v>
      </c>
      <c r="K56">
        <v>53</v>
      </c>
      <c r="L56">
        <f t="shared" si="3"/>
        <v>0.38829915664634723</v>
      </c>
      <c r="M56">
        <f t="shared" si="4"/>
        <v>0.56123374049386598</v>
      </c>
      <c r="N56">
        <f t="shared" si="5"/>
        <v>0.59768077851066148</v>
      </c>
      <c r="O56" s="10">
        <v>53</v>
      </c>
      <c r="P56">
        <v>1.020307860602782</v>
      </c>
      <c r="Q56" s="10">
        <v>53</v>
      </c>
      <c r="R56" s="10">
        <f t="shared" si="6"/>
        <v>0.3961702227011486</v>
      </c>
      <c r="S56" s="10">
        <f t="shared" si="7"/>
        <v>0.57878573235292963</v>
      </c>
      <c r="T56" s="10">
        <f t="shared" si="8"/>
        <v>0.62039551106401769</v>
      </c>
    </row>
    <row r="57" spans="3:20" x14ac:dyDescent="0.3">
      <c r="C57" s="10">
        <v>54</v>
      </c>
      <c r="D57" s="10">
        <v>1.0384973277223144</v>
      </c>
      <c r="E57">
        <v>54</v>
      </c>
      <c r="F57">
        <f t="shared" si="0"/>
        <v>0.55824421061011487</v>
      </c>
      <c r="G57">
        <f t="shared" si="1"/>
        <v>0.7436268647276848</v>
      </c>
      <c r="H57">
        <f t="shared" si="2"/>
        <v>0.80861962500000384</v>
      </c>
      <c r="I57" s="10">
        <v>54</v>
      </c>
      <c r="J57" s="10">
        <v>1.0426552543440288</v>
      </c>
      <c r="K57">
        <v>54</v>
      </c>
      <c r="L57">
        <f t="shared" si="3"/>
        <v>0.39194523810845328</v>
      </c>
      <c r="M57">
        <f t="shared" si="4"/>
        <v>0.56650365649058509</v>
      </c>
      <c r="N57">
        <f t="shared" si="5"/>
        <v>0.60329292772470056</v>
      </c>
      <c r="O57" s="10">
        <v>54</v>
      </c>
      <c r="P57">
        <v>0.99067873568812004</v>
      </c>
      <c r="Q57" s="10">
        <v>54</v>
      </c>
      <c r="R57" s="10">
        <f t="shared" si="6"/>
        <v>0.39989021250824647</v>
      </c>
      <c r="S57" s="10">
        <f t="shared" si="7"/>
        <v>0.58422045940072875</v>
      </c>
      <c r="T57" s="10">
        <f t="shared" si="8"/>
        <v>0.62622094883112711</v>
      </c>
    </row>
    <row r="58" spans="3:20" x14ac:dyDescent="0.3">
      <c r="C58" s="10">
        <v>55</v>
      </c>
      <c r="D58" s="10">
        <v>1.0145328986170457</v>
      </c>
      <c r="E58">
        <v>55</v>
      </c>
      <c r="F58">
        <f t="shared" si="0"/>
        <v>0.56338942730886299</v>
      </c>
      <c r="G58">
        <f t="shared" si="1"/>
        <v>0.75048071343639422</v>
      </c>
      <c r="H58">
        <f t="shared" si="2"/>
        <v>0.81607249798714754</v>
      </c>
      <c r="I58" s="10">
        <v>55</v>
      </c>
      <c r="J58" s="10">
        <v>1.01056985897337</v>
      </c>
      <c r="K58">
        <v>55</v>
      </c>
      <c r="L58">
        <f t="shared" si="3"/>
        <v>0.39555771298196141</v>
      </c>
      <c r="M58">
        <f t="shared" si="4"/>
        <v>0.57172499872374793</v>
      </c>
      <c r="N58">
        <f t="shared" si="5"/>
        <v>0.60885334875006736</v>
      </c>
      <c r="O58" s="10">
        <v>55</v>
      </c>
      <c r="P58">
        <v>1.0113701088588507</v>
      </c>
      <c r="Q58" s="10">
        <v>55</v>
      </c>
      <c r="R58" s="10">
        <f t="shared" si="6"/>
        <v>0.40357591450023783</v>
      </c>
      <c r="S58" s="10">
        <f t="shared" si="7"/>
        <v>0.58960509359187185</v>
      </c>
      <c r="T58" s="10">
        <f t="shared" si="8"/>
        <v>0.63199269249060963</v>
      </c>
    </row>
    <row r="59" spans="3:20" x14ac:dyDescent="0.3">
      <c r="C59" s="10">
        <v>56</v>
      </c>
      <c r="D59" s="10">
        <v>0.98782527218843119</v>
      </c>
      <c r="E59">
        <v>56</v>
      </c>
      <c r="F59">
        <f t="shared" si="0"/>
        <v>0.56848807808704915</v>
      </c>
      <c r="G59">
        <f t="shared" si="1"/>
        <v>0.75727253253717841</v>
      </c>
      <c r="H59">
        <f t="shared" si="2"/>
        <v>0.82345791999762741</v>
      </c>
      <c r="I59" s="10">
        <v>56</v>
      </c>
      <c r="J59" s="10">
        <v>1.0277493592336493</v>
      </c>
      <c r="K59">
        <v>56</v>
      </c>
      <c r="L59">
        <f t="shared" si="3"/>
        <v>0.39913749375766167</v>
      </c>
      <c r="M59">
        <f t="shared" si="4"/>
        <v>0.57689908607497054</v>
      </c>
      <c r="N59">
        <f t="shared" si="5"/>
        <v>0.61436344611776961</v>
      </c>
      <c r="O59" s="10">
        <v>56</v>
      </c>
      <c r="P59">
        <v>0.99762820211561198</v>
      </c>
      <c r="Q59" s="10">
        <v>56</v>
      </c>
      <c r="R59" s="10">
        <f t="shared" si="6"/>
        <v>0.40722825966467019</v>
      </c>
      <c r="S59" s="10">
        <f t="shared" si="7"/>
        <v>0.59494099505460318</v>
      </c>
      <c r="T59" s="10">
        <f t="shared" si="8"/>
        <v>0.63771219995237949</v>
      </c>
    </row>
    <row r="60" spans="3:20" x14ac:dyDescent="0.3">
      <c r="C60" s="10">
        <v>57</v>
      </c>
      <c r="D60" s="10">
        <v>1.0244257016325005</v>
      </c>
      <c r="E60">
        <v>57</v>
      </c>
      <c r="F60">
        <f t="shared" si="0"/>
        <v>0.57354140482689242</v>
      </c>
      <c r="G60">
        <f t="shared" si="1"/>
        <v>0.76400397631854289</v>
      </c>
      <c r="H60">
        <f t="shared" si="2"/>
        <v>0.83077768990425771</v>
      </c>
      <c r="I60" s="10">
        <v>57</v>
      </c>
      <c r="J60" s="10">
        <v>0.97645057011948122</v>
      </c>
      <c r="K60">
        <v>57</v>
      </c>
      <c r="L60">
        <f t="shared" si="3"/>
        <v>0.40268545236545983</v>
      </c>
      <c r="M60">
        <f t="shared" si="4"/>
        <v>0.58202717880061494</v>
      </c>
      <c r="N60">
        <f t="shared" si="5"/>
        <v>0.61982456192638247</v>
      </c>
      <c r="O60" s="10">
        <v>57</v>
      </c>
      <c r="P60">
        <v>1.0249332001943758</v>
      </c>
      <c r="Q60" s="10">
        <v>57</v>
      </c>
      <c r="R60" s="10">
        <f t="shared" si="6"/>
        <v>0.41084813760601235</v>
      </c>
      <c r="S60" s="10">
        <f t="shared" si="7"/>
        <v>0.60022946345847006</v>
      </c>
      <c r="T60" s="10">
        <f t="shared" si="8"/>
        <v>0.64338086432118646</v>
      </c>
    </row>
    <row r="61" spans="3:20" x14ac:dyDescent="0.3">
      <c r="C61" s="10">
        <v>58</v>
      </c>
      <c r="D61" s="10">
        <v>0.99102801789222261</v>
      </c>
      <c r="E61">
        <v>58</v>
      </c>
      <c r="F61">
        <f t="shared" si="0"/>
        <v>0.57855059517254293</v>
      </c>
      <c r="G61">
        <f t="shared" si="1"/>
        <v>0.77067662681945748</v>
      </c>
      <c r="H61">
        <f t="shared" si="2"/>
        <v>0.83803352801572983</v>
      </c>
      <c r="I61" s="10">
        <v>58</v>
      </c>
      <c r="J61" s="10">
        <v>1.034020458933588</v>
      </c>
      <c r="K61">
        <v>58</v>
      </c>
      <c r="L61">
        <f t="shared" si="3"/>
        <v>0.40620242265452172</v>
      </c>
      <c r="M61">
        <f t="shared" si="4"/>
        <v>0.58711048211650052</v>
      </c>
      <c r="N61">
        <f t="shared" si="5"/>
        <v>0.62523797965955519</v>
      </c>
      <c r="O61" s="10">
        <v>58</v>
      </c>
      <c r="P61">
        <v>0.93221681994493744</v>
      </c>
      <c r="Q61" s="10">
        <v>58</v>
      </c>
      <c r="R61" s="10">
        <f t="shared" si="6"/>
        <v>0.41443639907607255</v>
      </c>
      <c r="S61" s="10">
        <f t="shared" si="7"/>
        <v>0.60547174171114237</v>
      </c>
      <c r="T61" s="10">
        <f t="shared" si="8"/>
        <v>0.64900001785920636</v>
      </c>
    </row>
    <row r="62" spans="3:20" x14ac:dyDescent="0.3">
      <c r="C62" s="10">
        <v>59</v>
      </c>
      <c r="D62" s="10">
        <v>0.99481333277643058</v>
      </c>
      <c r="E62">
        <v>59</v>
      </c>
      <c r="F62">
        <f t="shared" si="0"/>
        <v>0.58351678578957944</v>
      </c>
      <c r="G62">
        <f t="shared" si="1"/>
        <v>0.77729199817127281</v>
      </c>
      <c r="H62">
        <f t="shared" si="2"/>
        <v>0.84522708079801079</v>
      </c>
      <c r="I62" s="10">
        <v>59</v>
      </c>
      <c r="J62" s="10">
        <v>1.0595480388986622</v>
      </c>
      <c r="K62">
        <v>59</v>
      </c>
      <c r="L62">
        <f t="shared" si="3"/>
        <v>0.40968920268177716</v>
      </c>
      <c r="M62">
        <f t="shared" si="4"/>
        <v>0.59215014950562694</v>
      </c>
      <c r="N62">
        <f t="shared" si="5"/>
        <v>0.63060492770853982</v>
      </c>
      <c r="O62" s="10">
        <v>59</v>
      </c>
      <c r="P62">
        <v>1.0124245048031821</v>
      </c>
      <c r="Q62" s="10">
        <v>59</v>
      </c>
      <c r="R62" s="10">
        <f t="shared" si="6"/>
        <v>0.41799385830889241</v>
      </c>
      <c r="S62" s="10">
        <f t="shared" si="7"/>
        <v>0.61066901936958107</v>
      </c>
      <c r="T62" s="10">
        <f t="shared" si="8"/>
        <v>0.65457093564244306</v>
      </c>
    </row>
    <row r="63" spans="3:20" x14ac:dyDescent="0.3">
      <c r="C63" s="10">
        <v>60</v>
      </c>
      <c r="D63" s="10">
        <v>0.97597071434463278</v>
      </c>
      <c r="E63">
        <v>60</v>
      </c>
      <c r="F63">
        <f t="shared" si="0"/>
        <v>0.58844106537689933</v>
      </c>
      <c r="G63">
        <f t="shared" si="1"/>
        <v>0.78385154060980378</v>
      </c>
      <c r="H63">
        <f t="shared" si="2"/>
        <v>0.85235992523708148</v>
      </c>
      <c r="I63" s="10">
        <v>60</v>
      </c>
      <c r="J63" s="10">
        <v>1.0552132474286868</v>
      </c>
      <c r="K63">
        <v>60</v>
      </c>
      <c r="L63">
        <f t="shared" si="3"/>
        <v>0.4131465568265793</v>
      </c>
      <c r="M63">
        <f t="shared" si="4"/>
        <v>0.59714728577462628</v>
      </c>
      <c r="N63">
        <f t="shared" si="5"/>
        <v>0.63592658262713242</v>
      </c>
      <c r="O63" s="10">
        <v>60</v>
      </c>
      <c r="P63">
        <v>0.98039949334036969</v>
      </c>
      <c r="Q63" s="10">
        <v>60</v>
      </c>
      <c r="R63" s="10">
        <f t="shared" si="6"/>
        <v>0.42152129517827119</v>
      </c>
      <c r="S63" s="10">
        <f t="shared" si="7"/>
        <v>0.61582243579207741</v>
      </c>
      <c r="T63" s="10">
        <f t="shared" si="8"/>
        <v>0.66009483893937293</v>
      </c>
    </row>
    <row r="64" spans="3:20" x14ac:dyDescent="0.3">
      <c r="C64" s="10">
        <v>61</v>
      </c>
      <c r="D64" s="10">
        <v>1.0368106353264031</v>
      </c>
      <c r="E64">
        <v>61</v>
      </c>
      <c r="F64">
        <f t="shared" si="0"/>
        <v>0.59332447745360928</v>
      </c>
      <c r="G64">
        <f t="shared" si="1"/>
        <v>0.79035664418769547</v>
      </c>
      <c r="H64">
        <f t="shared" si="2"/>
        <v>0.85943357287576283</v>
      </c>
      <c r="I64" s="10">
        <v>61</v>
      </c>
      <c r="J64" s="10">
        <v>1.0512937719583022</v>
      </c>
      <c r="K64">
        <v>61</v>
      </c>
      <c r="L64">
        <f t="shared" si="3"/>
        <v>0.4165752177473902</v>
      </c>
      <c r="M64">
        <f t="shared" si="4"/>
        <v>0.60210294988188673</v>
      </c>
      <c r="N64">
        <f t="shared" si="5"/>
        <v>0.64120407214345843</v>
      </c>
      <c r="O64" s="10">
        <v>61</v>
      </c>
      <c r="P64">
        <v>1.0006472830640587</v>
      </c>
      <c r="Q64" s="10">
        <v>61</v>
      </c>
      <c r="R64" s="10">
        <f t="shared" si="6"/>
        <v>0.42501945719411477</v>
      </c>
      <c r="S64" s="10">
        <f t="shared" si="7"/>
        <v>0.62093308305482375</v>
      </c>
      <c r="T64" s="10">
        <f t="shared" si="8"/>
        <v>0.66557289833719191</v>
      </c>
    </row>
    <row r="65" spans="3:20" x14ac:dyDescent="0.3">
      <c r="C65" s="10">
        <v>62</v>
      </c>
      <c r="D65" s="10">
        <v>0.92405356909603897</v>
      </c>
      <c r="E65">
        <v>62</v>
      </c>
      <c r="F65">
        <f t="shared" si="0"/>
        <v>0.59816802294112725</v>
      </c>
      <c r="G65">
        <f t="shared" si="1"/>
        <v>0.79680864221399372</v>
      </c>
      <c r="H65">
        <f t="shared" si="2"/>
        <v>0.86644947355390278</v>
      </c>
      <c r="I65" s="10">
        <v>62</v>
      </c>
      <c r="J65" s="10">
        <v>1.0062678131294316</v>
      </c>
      <c r="K65">
        <v>62</v>
      </c>
      <c r="L65">
        <f t="shared" si="3"/>
        <v>0.4199758881946834</v>
      </c>
      <c r="M65">
        <f t="shared" si="4"/>
        <v>0.60701815755785804</v>
      </c>
      <c r="N65">
        <f t="shared" si="5"/>
        <v>0.64643847795044185</v>
      </c>
      <c r="O65" s="10">
        <v>62</v>
      </c>
      <c r="P65">
        <v>0.96644081847508712</v>
      </c>
      <c r="Q65" s="10">
        <v>62</v>
      </c>
      <c r="R65" s="10">
        <f t="shared" si="6"/>
        <v>0.42848906135208725</v>
      </c>
      <c r="S65" s="10">
        <f t="shared" si="7"/>
        <v>0.62600200865416566</v>
      </c>
      <c r="T65" s="10">
        <f t="shared" si="8"/>
        <v>0.67100623663833647</v>
      </c>
    </row>
    <row r="66" spans="3:20" x14ac:dyDescent="0.3">
      <c r="C66" s="10">
        <v>63</v>
      </c>
      <c r="D66" s="10">
        <v>1.0271578193629916</v>
      </c>
      <c r="E66">
        <v>63</v>
      </c>
      <c r="F66">
        <f t="shared" si="0"/>
        <v>0.60297266255859006</v>
      </c>
      <c r="G66">
        <f t="shared" si="1"/>
        <v>0.80320881444502401</v>
      </c>
      <c r="H66">
        <f t="shared" si="2"/>
        <v>0.87340901887813782</v>
      </c>
      <c r="I66" s="10">
        <v>63</v>
      </c>
      <c r="J66" s="10">
        <v>0.90509472677045744</v>
      </c>
      <c r="K66">
        <v>63</v>
      </c>
      <c r="L66">
        <f t="shared" si="3"/>
        <v>0.4233492426927688</v>
      </c>
      <c r="M66">
        <f t="shared" si="4"/>
        <v>0.61189388373590015</v>
      </c>
      <c r="N66">
        <f t="shared" si="5"/>
        <v>0.65163083829451651</v>
      </c>
      <c r="O66" s="10">
        <v>63</v>
      </c>
      <c r="P66">
        <v>0.99772842715743848</v>
      </c>
      <c r="Q66" s="10">
        <v>63</v>
      </c>
      <c r="R66" s="10">
        <f t="shared" si="6"/>
        <v>0.43193079584952682</v>
      </c>
      <c r="S66" s="10">
        <f t="shared" si="7"/>
        <v>0.63103021801347325</v>
      </c>
      <c r="T66" s="10">
        <f t="shared" si="8"/>
        <v>0.6763959315475786</v>
      </c>
    </row>
    <row r="67" spans="3:20" x14ac:dyDescent="0.3">
      <c r="C67" s="10">
        <v>64</v>
      </c>
      <c r="D67" s="10">
        <v>0.97795268513502265</v>
      </c>
      <c r="E67">
        <v>64</v>
      </c>
      <c r="F67">
        <f t="shared" si="0"/>
        <v>0.6077393190478082</v>
      </c>
      <c r="G67">
        <f t="shared" si="1"/>
        <v>0.8095583900482124</v>
      </c>
      <c r="H67">
        <f t="shared" si="2"/>
        <v>0.88031354544475082</v>
      </c>
      <c r="I67" s="10">
        <v>64</v>
      </c>
      <c r="J67" s="10">
        <v>0.98951200737501932</v>
      </c>
      <c r="K67">
        <v>64</v>
      </c>
      <c r="L67">
        <f t="shared" si="3"/>
        <v>0.42669592910194076</v>
      </c>
      <c r="M67">
        <f t="shared" si="4"/>
        <v>0.61673106481015694</v>
      </c>
      <c r="N67">
        <f t="shared" si="5"/>
        <v>0.65678215038012766</v>
      </c>
      <c r="O67" s="10">
        <v>64</v>
      </c>
      <c r="P67">
        <v>0.99785273451047418</v>
      </c>
      <c r="Q67" s="10">
        <v>64</v>
      </c>
      <c r="R67" s="10">
        <f t="shared" si="6"/>
        <v>0.43534532167925999</v>
      </c>
      <c r="S67" s="10">
        <f t="shared" si="7"/>
        <v>0.63601867681162716</v>
      </c>
      <c r="T67" s="10">
        <f t="shared" si="8"/>
        <v>0.68174301816790894</v>
      </c>
    </row>
    <row r="68" spans="3:20" x14ac:dyDescent="0.3">
      <c r="C68" s="10">
        <v>65</v>
      </c>
      <c r="D68" s="10">
        <v>1.0891050915695744</v>
      </c>
      <c r="E68">
        <v>65</v>
      </c>
      <c r="F68">
        <f t="shared" si="0"/>
        <v>0.61246887924235949</v>
      </c>
      <c r="G68">
        <f t="shared" si="1"/>
        <v>0.81585855035828747</v>
      </c>
      <c r="H68">
        <f t="shared" si="2"/>
        <v>0.88716433783676363</v>
      </c>
      <c r="I68" s="10">
        <v>65</v>
      </c>
      <c r="J68" s="10">
        <v>1.0251439724154678</v>
      </c>
      <c r="K68">
        <v>65</v>
      </c>
      <c r="L68">
        <f t="shared" si="3"/>
        <v>0.43001657007119631</v>
      </c>
      <c r="M68">
        <f t="shared" si="4"/>
        <v>0.62153060073526278</v>
      </c>
      <c r="N68">
        <f t="shared" si="5"/>
        <v>0.66189337260579584</v>
      </c>
      <c r="O68" s="10">
        <v>65</v>
      </c>
      <c r="P68">
        <v>1.0711435016317183</v>
      </c>
      <c r="Q68" s="10">
        <v>65</v>
      </c>
      <c r="R68" s="10">
        <f t="shared" si="6"/>
        <v>0.43873327411176727</v>
      </c>
      <c r="S68" s="10">
        <f t="shared" si="7"/>
        <v>0.64096831314839153</v>
      </c>
      <c r="T68" s="10">
        <f t="shared" si="8"/>
        <v>0.68704849132158285</v>
      </c>
    </row>
    <row r="69" spans="3:20" x14ac:dyDescent="0.3">
      <c r="C69" s="10">
        <v>66</v>
      </c>
      <c r="D69" s="10">
        <v>0.93658347908635908</v>
      </c>
      <c r="E69">
        <v>66</v>
      </c>
      <c r="F69">
        <f t="shared" ref="F69:F103" si="9">(1-PERCENTILE($D$4:$D$1003,0.05))*SQRT(E69)</f>
        <v>0.6171621959939626</v>
      </c>
      <c r="G69">
        <f t="shared" ref="G69:G103" si="10">(1-PERCENTILE($D$4:$D$1003,0.01))*SQRT(E69)</f>
        <v>0.82211043144336704</v>
      </c>
      <c r="H69">
        <f t="shared" ref="H69:H103" si="11">(1-PERCENTILE($D$4:$D$1003,0.005))*SQRT(E69)</f>
        <v>0.89396263141429999</v>
      </c>
      <c r="I69" s="10">
        <v>66</v>
      </c>
      <c r="J69" s="10">
        <v>1.0213302587441067</v>
      </c>
      <c r="K69">
        <v>66</v>
      </c>
      <c r="L69">
        <f t="shared" ref="L69:L103" si="12">(1-PERCENTILE($J$4:$J$1003,0.05))*SQRT(K69)</f>
        <v>0.43331176439074875</v>
      </c>
      <c r="M69">
        <f t="shared" ref="M69:M103" si="13">(1-PERCENTILE($J$4:$J$1003,0.01))*SQRT(K69)</f>
        <v>0.62629335698121813</v>
      </c>
      <c r="N69">
        <f t="shared" ref="N69:N102" si="14">(1-PERCENTILE($J$4:$J$1003,0.005))*SQRT(K69)</f>
        <v>0.66696542664594349</v>
      </c>
      <c r="O69" s="10">
        <v>66</v>
      </c>
      <c r="P69">
        <v>0.9766286730270628</v>
      </c>
      <c r="Q69" s="10">
        <v>66</v>
      </c>
      <c r="R69" s="10">
        <f t="shared" ref="R69:R103" si="15">(1-PERCENTILE($P$4:$P$1003,0.05))*SQRT(Q69)</f>
        <v>0.44209526407511307</v>
      </c>
      <c r="S69" s="10">
        <f t="shared" ref="S69:S103" si="16">(1-PERCENTILE($P$4:$P$1003,0.01))*SQRT(Q69)</f>
        <v>0.64588001956042573</v>
      </c>
      <c r="T69" s="10">
        <f t="shared" ref="T69:T103" si="17">(1-PERCENTILE($P$4:$P$1003,0.005))*SQRT(Q69)</f>
        <v>0.69231330771106547</v>
      </c>
    </row>
    <row r="70" spans="3:20" x14ac:dyDescent="0.3">
      <c r="C70" s="10">
        <v>67</v>
      </c>
      <c r="D70" s="10">
        <v>1.009903917270726</v>
      </c>
      <c r="E70">
        <v>67</v>
      </c>
      <c r="F70">
        <f t="shared" si="9"/>
        <v>0.62182008996798155</v>
      </c>
      <c r="G70">
        <f t="shared" si="10"/>
        <v>0.82831512649671668</v>
      </c>
      <c r="H70">
        <f t="shared" si="11"/>
        <v>0.90070961491538193</v>
      </c>
      <c r="I70" s="10">
        <v>67</v>
      </c>
      <c r="J70" s="10">
        <v>0.98094796375875704</v>
      </c>
      <c r="K70">
        <v>67</v>
      </c>
      <c r="L70">
        <f t="shared" si="12"/>
        <v>0.43658208825265765</v>
      </c>
      <c r="M70">
        <f t="shared" si="13"/>
        <v>0.63102016635545821</v>
      </c>
      <c r="N70">
        <f t="shared" si="14"/>
        <v>0.67199919939129082</v>
      </c>
      <c r="O70" s="10">
        <v>67</v>
      </c>
      <c r="P70">
        <v>0.97289189969388468</v>
      </c>
      <c r="Q70" s="10">
        <v>67</v>
      </c>
      <c r="R70" s="10">
        <f t="shared" si="15"/>
        <v>0.44543187944112927</v>
      </c>
      <c r="S70" s="10">
        <f t="shared" si="16"/>
        <v>0.65075465490033757</v>
      </c>
      <c r="T70" s="10">
        <f t="shared" si="17"/>
        <v>0.69753838793317302</v>
      </c>
    </row>
    <row r="71" spans="3:20" x14ac:dyDescent="0.3">
      <c r="C71" s="10">
        <v>68</v>
      </c>
      <c r="D71" s="10">
        <v>1.0321620299381056</v>
      </c>
      <c r="E71">
        <v>68</v>
      </c>
      <c r="F71">
        <f t="shared" si="9"/>
        <v>0.62644335131876605</v>
      </c>
      <c r="G71">
        <f t="shared" si="10"/>
        <v>0.83447368806844024</v>
      </c>
      <c r="H71">
        <f t="shared" si="11"/>
        <v>0.90740643288267009</v>
      </c>
      <c r="I71" s="10">
        <v>68</v>
      </c>
      <c r="J71" s="10">
        <v>1.0257170445235908</v>
      </c>
      <c r="K71">
        <v>68</v>
      </c>
      <c r="L71">
        <f t="shared" si="12"/>
        <v>0.43982809642709159</v>
      </c>
      <c r="M71">
        <f t="shared" si="13"/>
        <v>0.63571183070298198</v>
      </c>
      <c r="N71">
        <f t="shared" si="14"/>
        <v>0.67699554475939216</v>
      </c>
      <c r="O71" s="10">
        <v>68</v>
      </c>
      <c r="P71">
        <v>0.99368975226000078</v>
      </c>
      <c r="Q71" s="10">
        <v>68</v>
      </c>
      <c r="R71" s="10">
        <f t="shared" si="15"/>
        <v>0.44874368622552174</v>
      </c>
      <c r="S71" s="10">
        <f t="shared" si="16"/>
        <v>0.65559304608998015</v>
      </c>
      <c r="T71" s="10">
        <f t="shared" si="17"/>
        <v>0.70272461835841704</v>
      </c>
    </row>
    <row r="72" spans="3:20" x14ac:dyDescent="0.3">
      <c r="C72" s="10">
        <v>69</v>
      </c>
      <c r="D72" s="10">
        <v>0.98536139701563952</v>
      </c>
      <c r="E72">
        <v>69</v>
      </c>
      <c r="F72">
        <f t="shared" si="9"/>
        <v>0.63103274125451314</v>
      </c>
      <c r="G72">
        <f t="shared" si="10"/>
        <v>0.84058713015000242</v>
      </c>
      <c r="H72">
        <f t="shared" si="11"/>
        <v>0.91405418793017279</v>
      </c>
      <c r="I72" s="10">
        <v>69</v>
      </c>
      <c r="J72" s="10">
        <v>0.98153071864042229</v>
      </c>
      <c r="K72">
        <v>69</v>
      </c>
      <c r="L72">
        <f t="shared" si="12"/>
        <v>0.44305032336102251</v>
      </c>
      <c r="M72">
        <f t="shared" si="13"/>
        <v>0.64036912249436539</v>
      </c>
      <c r="N72">
        <f t="shared" si="14"/>
        <v>0.68195528538577699</v>
      </c>
      <c r="O72" s="10">
        <v>69</v>
      </c>
      <c r="P72">
        <v>1.0468606753804615</v>
      </c>
      <c r="Q72" s="10">
        <v>69</v>
      </c>
      <c r="R72" s="10">
        <f t="shared" si="15"/>
        <v>0.4520312297088358</v>
      </c>
      <c r="S72" s="10">
        <f t="shared" si="16"/>
        <v>0.66039598975813008</v>
      </c>
      <c r="T72" s="10">
        <f t="shared" si="17"/>
        <v>0.70787285288641788</v>
      </c>
    </row>
    <row r="73" spans="3:20" x14ac:dyDescent="0.3">
      <c r="C73" s="10">
        <v>70</v>
      </c>
      <c r="D73" s="10">
        <v>0.97594907938697983</v>
      </c>
      <c r="E73">
        <v>70</v>
      </c>
      <c r="F73">
        <f t="shared" si="9"/>
        <v>0.6355889935004253</v>
      </c>
      <c r="G73">
        <f t="shared" si="10"/>
        <v>0.84665643012327607</v>
      </c>
      <c r="H73">
        <f t="shared" si="11"/>
        <v>0.92065394286263924</v>
      </c>
      <c r="I73" s="10">
        <v>70</v>
      </c>
      <c r="J73" s="10">
        <v>0.98444355398140537</v>
      </c>
      <c r="K73">
        <v>70</v>
      </c>
      <c r="L73">
        <f t="shared" si="12"/>
        <v>0.44624928420551474</v>
      </c>
      <c r="M73">
        <f t="shared" si="13"/>
        <v>0.64499278631056822</v>
      </c>
      <c r="N73">
        <f t="shared" si="14"/>
        <v>0.68687921420518105</v>
      </c>
      <c r="O73" s="10">
        <v>70</v>
      </c>
      <c r="P73">
        <v>0.98847565671440851</v>
      </c>
      <c r="Q73" s="10">
        <v>70</v>
      </c>
      <c r="R73" s="10">
        <f t="shared" si="15"/>
        <v>0.45529503548456918</v>
      </c>
      <c r="S73" s="10">
        <f t="shared" si="16"/>
        <v>0.6651642537717295</v>
      </c>
      <c r="T73" s="10">
        <f t="shared" si="17"/>
        <v>0.71298391458722932</v>
      </c>
    </row>
    <row r="74" spans="3:20" x14ac:dyDescent="0.3">
      <c r="C74" s="10">
        <v>71</v>
      </c>
      <c r="D74" s="10">
        <v>0.95370194941590836</v>
      </c>
      <c r="E74">
        <v>71</v>
      </c>
      <c r="F74">
        <f t="shared" si="9"/>
        <v>0.6401128156681305</v>
      </c>
      <c r="G74">
        <f t="shared" si="10"/>
        <v>0.85268253058472043</v>
      </c>
      <c r="H74">
        <f t="shared" si="11"/>
        <v>0.92720672265917048</v>
      </c>
      <c r="I74" s="10">
        <v>71</v>
      </c>
      <c r="J74" s="10">
        <v>0.99484599018267883</v>
      </c>
      <c r="K74">
        <v>71</v>
      </c>
      <c r="L74">
        <f t="shared" si="12"/>
        <v>0.44942547577719927</v>
      </c>
      <c r="M74">
        <f t="shared" si="13"/>
        <v>0.64958354023261478</v>
      </c>
      <c r="N74">
        <f t="shared" si="14"/>
        <v>0.69176809593147426</v>
      </c>
      <c r="O74" s="10">
        <v>71</v>
      </c>
      <c r="P74">
        <v>0.98660977216224832</v>
      </c>
      <c r="Q74" s="10">
        <v>71</v>
      </c>
      <c r="R74" s="10">
        <f t="shared" si="15"/>
        <v>0.45853561044013569</v>
      </c>
      <c r="S74" s="10">
        <f t="shared" si="16"/>
        <v>0.66989857866902758</v>
      </c>
      <c r="T74" s="10">
        <f t="shared" si="17"/>
        <v>0.71805859723751153</v>
      </c>
    </row>
    <row r="75" spans="3:20" x14ac:dyDescent="0.3">
      <c r="C75" s="10">
        <v>72</v>
      </c>
      <c r="D75" s="10">
        <v>0.9298150280235894</v>
      </c>
      <c r="E75">
        <v>72</v>
      </c>
      <c r="F75">
        <f t="shared" si="9"/>
        <v>0.64460489053859982</v>
      </c>
      <c r="G75">
        <f t="shared" si="10"/>
        <v>0.85866634105433248</v>
      </c>
      <c r="H75">
        <f t="shared" si="11"/>
        <v>0.93371351633153288</v>
      </c>
      <c r="I75" s="10">
        <v>72</v>
      </c>
      <c r="J75" s="10">
        <v>1.0225861898986006</v>
      </c>
      <c r="K75">
        <v>72</v>
      </c>
      <c r="L75">
        <f t="shared" si="12"/>
        <v>0.45257937745901489</v>
      </c>
      <c r="M75">
        <f t="shared" si="13"/>
        <v>0.65414207714349304</v>
      </c>
      <c r="N75">
        <f t="shared" si="14"/>
        <v>0.69662266844410659</v>
      </c>
      <c r="O75" s="10">
        <v>72</v>
      </c>
      <c r="P75">
        <v>1.0255691378483232</v>
      </c>
      <c r="Q75" s="10">
        <v>72</v>
      </c>
      <c r="R75" s="10">
        <f t="shared" si="15"/>
        <v>0.4617534436758654</v>
      </c>
      <c r="S75" s="10">
        <f t="shared" si="16"/>
        <v>0.67459967900219509</v>
      </c>
      <c r="T75" s="10">
        <f t="shared" si="17"/>
        <v>0.72309766675966802</v>
      </c>
    </row>
    <row r="76" spans="3:20" x14ac:dyDescent="0.3">
      <c r="C76" s="10">
        <v>73</v>
      </c>
      <c r="D76" s="10">
        <v>1.0875084344916688</v>
      </c>
      <c r="E76">
        <v>73</v>
      </c>
      <c r="F76">
        <f t="shared" si="9"/>
        <v>0.64906587726514986</v>
      </c>
      <c r="G76">
        <f t="shared" si="10"/>
        <v>0.86460873957814455</v>
      </c>
      <c r="H76">
        <f t="shared" si="11"/>
        <v>0.94017527866671313</v>
      </c>
      <c r="I76" s="10">
        <v>73</v>
      </c>
      <c r="J76" s="10">
        <v>0.99630165394375081</v>
      </c>
      <c r="K76">
        <v>73</v>
      </c>
      <c r="L76">
        <f t="shared" si="12"/>
        <v>0.45571145204484065</v>
      </c>
      <c r="M76">
        <f t="shared" si="13"/>
        <v>0.65866906594895613</v>
      </c>
      <c r="N76">
        <f t="shared" si="14"/>
        <v>0.70144364408818904</v>
      </c>
      <c r="O76" s="10">
        <v>73</v>
      </c>
      <c r="P76">
        <v>1.0218458542423188</v>
      </c>
      <c r="Q76" s="10">
        <v>73</v>
      </c>
      <c r="R76" s="10">
        <f t="shared" si="15"/>
        <v>0.46494900736675782</v>
      </c>
      <c r="S76" s="10">
        <f t="shared" si="16"/>
        <v>0.6792682445963053</v>
      </c>
      <c r="T76" s="10">
        <f t="shared" si="17"/>
        <v>0.72810186257133636</v>
      </c>
    </row>
    <row r="77" spans="3:20" x14ac:dyDescent="0.3">
      <c r="C77" s="10">
        <v>74</v>
      </c>
      <c r="D77" s="10">
        <v>1.0157338769028759</v>
      </c>
      <c r="E77">
        <v>74</v>
      </c>
      <c r="F77">
        <f t="shared" si="9"/>
        <v>0.6534964125025301</v>
      </c>
      <c r="G77">
        <f t="shared" si="10"/>
        <v>0.87051057423226097</v>
      </c>
      <c r="H77">
        <f t="shared" si="11"/>
        <v>0.94659293186240723</v>
      </c>
      <c r="I77" s="10">
        <v>74</v>
      </c>
      <c r="J77" s="10">
        <v>0.9897048615318883</v>
      </c>
      <c r="K77">
        <v>74</v>
      </c>
      <c r="L77">
        <f t="shared" si="12"/>
        <v>0.4588221465322318</v>
      </c>
      <c r="M77">
        <f t="shared" si="13"/>
        <v>0.66316515272331455</v>
      </c>
      <c r="N77">
        <f t="shared" si="14"/>
        <v>0.70623171089469527</v>
      </c>
      <c r="O77" s="10">
        <v>74</v>
      </c>
      <c r="P77">
        <v>0.94732747399853401</v>
      </c>
      <c r="Q77" s="10">
        <v>74</v>
      </c>
      <c r="R77" s="10">
        <f t="shared" si="15"/>
        <v>0.4681227575712873</v>
      </c>
      <c r="S77" s="10">
        <f t="shared" si="16"/>
        <v>0.68390494173095984</v>
      </c>
      <c r="T77" s="10">
        <f t="shared" si="17"/>
        <v>0.733071898851963</v>
      </c>
    </row>
    <row r="78" spans="3:20" x14ac:dyDescent="0.3">
      <c r="C78" s="10">
        <v>75</v>
      </c>
      <c r="D78" s="10">
        <v>1.0213760952466004</v>
      </c>
      <c r="E78">
        <v>75</v>
      </c>
      <c r="F78">
        <f t="shared" si="9"/>
        <v>0.65789711146757246</v>
      </c>
      <c r="G78">
        <f t="shared" si="10"/>
        <v>0.87637266453572915</v>
      </c>
      <c r="H78">
        <f t="shared" si="11"/>
        <v>0.95296736706337648</v>
      </c>
      <c r="I78" s="10">
        <v>75</v>
      </c>
      <c r="J78" s="10">
        <v>0.94066524344904134</v>
      </c>
      <c r="K78">
        <v>75</v>
      </c>
      <c r="L78">
        <f t="shared" si="12"/>
        <v>0.4619118928671056</v>
      </c>
      <c r="M78">
        <f t="shared" si="13"/>
        <v>0.66763096178577874</v>
      </c>
      <c r="N78">
        <f t="shared" si="14"/>
        <v>0.71098753372670254</v>
      </c>
      <c r="O78" s="10">
        <v>75</v>
      </c>
      <c r="P78">
        <v>0.93669855686381331</v>
      </c>
      <c r="Q78" s="10">
        <v>75</v>
      </c>
      <c r="R78" s="10">
        <f t="shared" si="15"/>
        <v>0.4712751349911844</v>
      </c>
      <c r="S78" s="10">
        <f t="shared" si="16"/>
        <v>0.68851041425029236</v>
      </c>
      <c r="T78" s="10">
        <f t="shared" si="17"/>
        <v>0.73800846573260659</v>
      </c>
    </row>
    <row r="79" spans="3:20" x14ac:dyDescent="0.3">
      <c r="C79" s="10">
        <v>76</v>
      </c>
      <c r="D79" s="10">
        <v>0.9492111528585403</v>
      </c>
      <c r="E79">
        <v>76</v>
      </c>
      <c r="F79">
        <f t="shared" si="9"/>
        <v>0.66226856893640496</v>
      </c>
      <c r="G79">
        <f t="shared" si="10"/>
        <v>0.88219580277891052</v>
      </c>
      <c r="H79">
        <f t="shared" si="11"/>
        <v>0.95929944580591742</v>
      </c>
      <c r="I79" s="10">
        <v>76</v>
      </c>
      <c r="J79" s="10">
        <v>0.98568427879042009</v>
      </c>
      <c r="K79">
        <v>76</v>
      </c>
      <c r="L79">
        <f t="shared" si="12"/>
        <v>0.46498110864388897</v>
      </c>
      <c r="M79">
        <f t="shared" si="13"/>
        <v>0.67206709671242704</v>
      </c>
      <c r="N79">
        <f t="shared" si="14"/>
        <v>0.71571175535707765</v>
      </c>
      <c r="O79" s="10">
        <v>76</v>
      </c>
      <c r="P79">
        <v>0.95253420062448524</v>
      </c>
      <c r="Q79" s="10">
        <v>76</v>
      </c>
      <c r="R79" s="10">
        <f t="shared" si="15"/>
        <v>0.47440656568577533</v>
      </c>
      <c r="S79" s="10">
        <f t="shared" si="16"/>
        <v>0.6930852846065847</v>
      </c>
      <c r="T79" s="10">
        <f t="shared" si="17"/>
        <v>0.74291223041458221</v>
      </c>
    </row>
    <row r="80" spans="3:20" x14ac:dyDescent="0.3">
      <c r="C80" s="10">
        <v>77</v>
      </c>
      <c r="D80" s="10">
        <v>0.95472991601973123</v>
      </c>
      <c r="E80">
        <v>77</v>
      </c>
      <c r="F80">
        <f t="shared" si="9"/>
        <v>0.66661136018280698</v>
      </c>
      <c r="G80">
        <f t="shared" si="10"/>
        <v>0.88798075527344567</v>
      </c>
      <c r="H80">
        <f t="shared" si="11"/>
        <v>0.96559000137707318</v>
      </c>
      <c r="I80" s="10">
        <v>77</v>
      </c>
      <c r="J80" s="10">
        <v>0.93144405344768189</v>
      </c>
      <c r="K80">
        <v>77</v>
      </c>
      <c r="L80">
        <f t="shared" si="12"/>
        <v>0.46803019776434052</v>
      </c>
      <c r="M80">
        <f t="shared" si="13"/>
        <v>0.67647414128844374</v>
      </c>
      <c r="N80">
        <f t="shared" si="14"/>
        <v>0.72040499748255471</v>
      </c>
      <c r="O80" s="10">
        <v>77</v>
      </c>
      <c r="P80">
        <v>0.96078593390501454</v>
      </c>
      <c r="Q80" s="10">
        <v>77</v>
      </c>
      <c r="R80" s="10">
        <f t="shared" si="15"/>
        <v>0.47751746174415927</v>
      </c>
      <c r="S80" s="10">
        <f t="shared" si="16"/>
        <v>0.69763015484228608</v>
      </c>
      <c r="T80" s="10">
        <f t="shared" si="17"/>
        <v>0.74778383822207772</v>
      </c>
    </row>
    <row r="81" spans="3:20" x14ac:dyDescent="0.3">
      <c r="C81" s="10">
        <v>78</v>
      </c>
      <c r="D81" s="10">
        <v>1.0242622172842066</v>
      </c>
      <c r="E81">
        <v>78</v>
      </c>
      <c r="F81">
        <f t="shared" si="9"/>
        <v>0.67092604186189586</v>
      </c>
      <c r="G81">
        <f t="shared" si="10"/>
        <v>0.89372826352939727</v>
      </c>
      <c r="H81">
        <f t="shared" si="11"/>
        <v>0.97183984009465896</v>
      </c>
      <c r="I81" s="10">
        <v>78</v>
      </c>
      <c r="J81" s="10">
        <v>0.97740054066492721</v>
      </c>
      <c r="K81">
        <v>78</v>
      </c>
      <c r="L81">
        <f t="shared" si="12"/>
        <v>0.4710595510579903</v>
      </c>
      <c r="M81">
        <f t="shared" si="13"/>
        <v>0.6808526604048809</v>
      </c>
      <c r="N81">
        <f t="shared" si="14"/>
        <v>0.72506786167873283</v>
      </c>
      <c r="O81" s="10">
        <v>78</v>
      </c>
      <c r="P81">
        <v>0.98384992899281731</v>
      </c>
      <c r="Q81" s="10">
        <v>78</v>
      </c>
      <c r="R81" s="10">
        <f t="shared" si="15"/>
        <v>0.48060822191822461</v>
      </c>
      <c r="S81" s="10">
        <f t="shared" si="16"/>
        <v>0.70214560751481847</v>
      </c>
      <c r="T81" s="10">
        <f t="shared" si="17"/>
        <v>0.7526239135934466</v>
      </c>
    </row>
    <row r="82" spans="3:20" x14ac:dyDescent="0.3">
      <c r="C82" s="10">
        <v>79</v>
      </c>
      <c r="D82" s="10">
        <v>0.98064676979573073</v>
      </c>
      <c r="E82">
        <v>79</v>
      </c>
      <c r="F82">
        <f t="shared" si="9"/>
        <v>0.67521315284298833</v>
      </c>
      <c r="G82">
        <f t="shared" si="10"/>
        <v>0.89943904536468966</v>
      </c>
      <c r="H82">
        <f t="shared" si="11"/>
        <v>0.97804974251366583</v>
      </c>
      <c r="I82" s="10">
        <v>79</v>
      </c>
      <c r="J82" s="10">
        <v>0.98998979969843026</v>
      </c>
      <c r="K82">
        <v>79</v>
      </c>
      <c r="L82">
        <f t="shared" si="12"/>
        <v>0.47406954686689479</v>
      </c>
      <c r="M82">
        <f t="shared" si="13"/>
        <v>0.6852032009038419</v>
      </c>
      <c r="N82">
        <f t="shared" si="14"/>
        <v>0.72970093030014727</v>
      </c>
      <c r="O82" s="10">
        <v>79</v>
      </c>
      <c r="P82">
        <v>0.96143000377615895</v>
      </c>
      <c r="Q82" s="10">
        <v>79</v>
      </c>
      <c r="R82" s="10">
        <f t="shared" si="15"/>
        <v>0.48367923221925724</v>
      </c>
      <c r="S82" s="10">
        <f t="shared" si="16"/>
        <v>0.70663220656819403</v>
      </c>
      <c r="T82" s="10">
        <f t="shared" si="17"/>
        <v>0.75743306101548602</v>
      </c>
    </row>
    <row r="83" spans="3:20" x14ac:dyDescent="0.3">
      <c r="C83" s="10">
        <v>80</v>
      </c>
      <c r="D83" s="10">
        <v>0.98137372415364221</v>
      </c>
      <c r="E83">
        <v>80</v>
      </c>
      <c r="F83">
        <f t="shared" si="9"/>
        <v>0.679473214995166</v>
      </c>
      <c r="G83">
        <f t="shared" si="10"/>
        <v>0.90511379595154617</v>
      </c>
      <c r="H83">
        <f t="shared" si="11"/>
        <v>0.98422046456415668</v>
      </c>
      <c r="I83" s="10">
        <v>80</v>
      </c>
      <c r="J83" s="10">
        <v>1.0248258106760788</v>
      </c>
      <c r="K83">
        <v>80</v>
      </c>
      <c r="L83">
        <f t="shared" si="12"/>
        <v>0.47706055159718519</v>
      </c>
      <c r="M83">
        <f t="shared" si="13"/>
        <v>0.68952629237566976</v>
      </c>
      <c r="N83">
        <f t="shared" si="14"/>
        <v>0.73430476732922745</v>
      </c>
      <c r="O83" s="10">
        <v>80</v>
      </c>
      <c r="P83">
        <v>1.0160404043772597</v>
      </c>
      <c r="Q83" s="10">
        <v>80</v>
      </c>
      <c r="R83" s="10">
        <f t="shared" si="15"/>
        <v>0.48673086648066916</v>
      </c>
      <c r="S83" s="10">
        <f t="shared" si="16"/>
        <v>0.71109049815513381</v>
      </c>
      <c r="T83" s="10">
        <f t="shared" si="17"/>
        <v>0.76221186590465928</v>
      </c>
    </row>
    <row r="84" spans="3:20" x14ac:dyDescent="0.3">
      <c r="C84" s="10">
        <v>81</v>
      </c>
      <c r="D84" s="10">
        <v>1.0116692442974078</v>
      </c>
      <c r="E84">
        <v>81</v>
      </c>
      <c r="F84">
        <f t="shared" si="9"/>
        <v>0.68370673392878423</v>
      </c>
      <c r="G84">
        <f t="shared" si="10"/>
        <v>0.91075318880423894</v>
      </c>
      <c r="H84">
        <f t="shared" si="11"/>
        <v>0.99035273862534468</v>
      </c>
      <c r="I84" s="10">
        <v>81</v>
      </c>
      <c r="J84" s="10">
        <v>1.028512087756793</v>
      </c>
      <c r="K84">
        <v>81</v>
      </c>
      <c r="L84">
        <f t="shared" si="12"/>
        <v>0.48003292023968336</v>
      </c>
      <c r="M84">
        <f t="shared" si="13"/>
        <v>0.69382244791142655</v>
      </c>
      <c r="N84">
        <f t="shared" si="14"/>
        <v>0.73887991917764362</v>
      </c>
      <c r="O84" s="10">
        <v>81</v>
      </c>
      <c r="P84">
        <v>1.0254984197149937</v>
      </c>
      <c r="Q84" s="10">
        <v>81</v>
      </c>
      <c r="R84" s="10">
        <f t="shared" si="15"/>
        <v>0.48976348688916749</v>
      </c>
      <c r="S84" s="10">
        <f t="shared" si="16"/>
        <v>0.71552101141308055</v>
      </c>
      <c r="T84" s="10">
        <f t="shared" si="17"/>
        <v>0.76696089543889756</v>
      </c>
    </row>
    <row r="85" spans="3:20" x14ac:dyDescent="0.3">
      <c r="C85" s="10">
        <v>82</v>
      </c>
      <c r="D85" s="10">
        <v>0.96439479743536904</v>
      </c>
      <c r="E85">
        <v>82</v>
      </c>
      <c r="F85">
        <f t="shared" si="9"/>
        <v>0.68791419969590961</v>
      </c>
      <c r="G85">
        <f t="shared" si="10"/>
        <v>0.91635787671212965</v>
      </c>
      <c r="H85">
        <f t="shared" si="11"/>
        <v>0.99644727454018178</v>
      </c>
      <c r="I85" s="10">
        <v>82</v>
      </c>
      <c r="J85" s="10">
        <v>1.0294937249601701</v>
      </c>
      <c r="K85">
        <v>82</v>
      </c>
      <c r="L85">
        <f t="shared" si="12"/>
        <v>0.48298699686168145</v>
      </c>
      <c r="M85">
        <f t="shared" si="13"/>
        <v>0.69809216481369496</v>
      </c>
      <c r="N85">
        <f t="shared" si="14"/>
        <v>0.74342691544326778</v>
      </c>
      <c r="O85" s="10">
        <v>82</v>
      </c>
      <c r="P85">
        <v>0.99518517869735179</v>
      </c>
      <c r="Q85" s="10">
        <v>82</v>
      </c>
      <c r="R85" s="10">
        <f t="shared" si="15"/>
        <v>0.49277744448650301</v>
      </c>
      <c r="S85" s="10">
        <f t="shared" si="16"/>
        <v>0.71992425919722924</v>
      </c>
      <c r="T85" s="10">
        <f t="shared" si="17"/>
        <v>0.77168069934332872</v>
      </c>
    </row>
    <row r="86" spans="3:20" x14ac:dyDescent="0.3">
      <c r="C86" s="10">
        <v>83</v>
      </c>
      <c r="D86" s="10">
        <v>1.1231293608361927</v>
      </c>
      <c r="E86">
        <v>83</v>
      </c>
      <c r="F86">
        <f t="shared" si="9"/>
        <v>0.69209608745243034</v>
      </c>
      <c r="G86">
        <f t="shared" si="10"/>
        <v>0.92192849262165399</v>
      </c>
      <c r="H86">
        <f t="shared" si="11"/>
        <v>1.0025047605744286</v>
      </c>
      <c r="I86" s="10">
        <v>83</v>
      </c>
      <c r="J86" s="10">
        <v>1.0107688750134689</v>
      </c>
      <c r="K86">
        <v>83</v>
      </c>
      <c r="L86">
        <f t="shared" si="12"/>
        <v>0.48592311507181202</v>
      </c>
      <c r="M86">
        <f t="shared" si="13"/>
        <v>0.7023359252684841</v>
      </c>
      <c r="N86">
        <f t="shared" si="14"/>
        <v>0.74794626962571442</v>
      </c>
      <c r="O86" s="10">
        <v>83</v>
      </c>
      <c r="P86">
        <v>1.0014296774148346</v>
      </c>
      <c r="Q86" s="10">
        <v>83</v>
      </c>
      <c r="R86" s="10">
        <f t="shared" si="15"/>
        <v>0.49577307964376338</v>
      </c>
      <c r="S86" s="10">
        <f t="shared" si="16"/>
        <v>0.7243007387734467</v>
      </c>
      <c r="T86" s="10">
        <f t="shared" si="17"/>
        <v>0.77637181063301242</v>
      </c>
    </row>
    <row r="87" spans="3:20" x14ac:dyDescent="0.3">
      <c r="C87" s="10">
        <v>84</v>
      </c>
      <c r="D87" s="10">
        <v>1.0466940873655524</v>
      </c>
      <c r="E87">
        <v>84</v>
      </c>
      <c r="F87">
        <f t="shared" si="9"/>
        <v>0.69625285808437465</v>
      </c>
      <c r="G87">
        <f t="shared" si="10"/>
        <v>0.92746565047062945</v>
      </c>
      <c r="H87">
        <f t="shared" si="11"/>
        <v>1.0085258643238795</v>
      </c>
      <c r="I87" s="10">
        <v>84</v>
      </c>
      <c r="J87" s="10">
        <v>1.0281173829128643</v>
      </c>
      <c r="K87">
        <v>84</v>
      </c>
      <c r="L87">
        <f t="shared" si="12"/>
        <v>0.48884159845978847</v>
      </c>
      <c r="M87">
        <f t="shared" si="13"/>
        <v>0.70655419698081501</v>
      </c>
      <c r="N87">
        <f t="shared" si="14"/>
        <v>0.75243847980320111</v>
      </c>
      <c r="O87" s="10">
        <v>84</v>
      </c>
      <c r="P87">
        <v>0.98161581457331049</v>
      </c>
      <c r="Q87" s="10">
        <v>84</v>
      </c>
      <c r="R87" s="10">
        <f t="shared" si="15"/>
        <v>0.49875072251002711</v>
      </c>
      <c r="S87" s="10">
        <f t="shared" si="16"/>
        <v>0.72865093247373403</v>
      </c>
      <c r="T87" s="10">
        <f t="shared" si="17"/>
        <v>0.78103474631552428</v>
      </c>
    </row>
    <row r="88" spans="3:20" x14ac:dyDescent="0.3">
      <c r="C88" s="10">
        <v>85</v>
      </c>
      <c r="D88" s="10">
        <v>0.98288089906203957</v>
      </c>
      <c r="E88">
        <v>85</v>
      </c>
      <c r="F88">
        <f t="shared" si="9"/>
        <v>0.70038495880077167</v>
      </c>
      <c r="G88">
        <f t="shared" si="10"/>
        <v>0.93296994597799376</v>
      </c>
      <c r="H88">
        <f t="shared" si="11"/>
        <v>1.0145112335731252</v>
      </c>
      <c r="I88" s="10">
        <v>85</v>
      </c>
      <c r="J88" s="10">
        <v>0.94215713980634619</v>
      </c>
      <c r="K88">
        <v>85</v>
      </c>
      <c r="L88">
        <f t="shared" si="12"/>
        <v>0.49174276101265457</v>
      </c>
      <c r="M88">
        <f t="shared" si="13"/>
        <v>0.71074743377635285</v>
      </c>
      <c r="N88">
        <f t="shared" si="14"/>
        <v>0.75690402927325118</v>
      </c>
      <c r="O88" s="10">
        <v>85</v>
      </c>
      <c r="P88">
        <v>1.0174485897689611</v>
      </c>
      <c r="Q88" s="10">
        <v>85</v>
      </c>
      <c r="R88" s="10">
        <f t="shared" si="15"/>
        <v>0.50171069343705132</v>
      </c>
      <c r="S88" s="10">
        <f t="shared" si="16"/>
        <v>0.73297530831667412</v>
      </c>
      <c r="T88" s="10">
        <f t="shared" si="17"/>
        <v>0.78567000805600862</v>
      </c>
    </row>
    <row r="89" spans="3:20" x14ac:dyDescent="0.3">
      <c r="C89" s="10">
        <v>86</v>
      </c>
      <c r="D89" s="10">
        <v>1.0265512995387074</v>
      </c>
      <c r="E89">
        <v>86</v>
      </c>
      <c r="F89">
        <f t="shared" si="9"/>
        <v>0.70449282369521482</v>
      </c>
      <c r="G89">
        <f t="shared" si="10"/>
        <v>0.93844195739185343</v>
      </c>
      <c r="H89">
        <f t="shared" si="11"/>
        <v>1.0204614971089798</v>
      </c>
      <c r="I89" s="10">
        <v>86</v>
      </c>
      <c r="J89" s="10">
        <v>1.0451762694128743</v>
      </c>
      <c r="K89">
        <v>86</v>
      </c>
      <c r="L89">
        <f t="shared" si="12"/>
        <v>0.49462690750906019</v>
      </c>
      <c r="M89">
        <f t="shared" si="13"/>
        <v>0.71491607617127884</v>
      </c>
      <c r="N89">
        <f t="shared" si="14"/>
        <v>0.76134338715957406</v>
      </c>
      <c r="O89" s="10">
        <v>86</v>
      </c>
      <c r="P89">
        <v>0.96450182625267178</v>
      </c>
      <c r="Q89" s="10">
        <v>86</v>
      </c>
      <c r="R89" s="10">
        <f t="shared" si="15"/>
        <v>0.50465330338153902</v>
      </c>
      <c r="S89" s="10">
        <f t="shared" si="16"/>
        <v>0.73727432059512632</v>
      </c>
      <c r="T89" s="10">
        <f t="shared" si="17"/>
        <v>0.79027808280712297</v>
      </c>
    </row>
    <row r="90" spans="3:20" x14ac:dyDescent="0.3">
      <c r="C90" s="10">
        <v>87</v>
      </c>
      <c r="D90" s="10">
        <v>1.0296208040839117</v>
      </c>
      <c r="E90">
        <v>87</v>
      </c>
      <c r="F90">
        <f t="shared" si="9"/>
        <v>0.70857687427812333</v>
      </c>
      <c r="G90">
        <f t="shared" si="10"/>
        <v>0.94388224619850014</v>
      </c>
      <c r="H90">
        <f t="shared" si="11"/>
        <v>1.0263772654914647</v>
      </c>
      <c r="I90" s="10">
        <v>87</v>
      </c>
      <c r="J90" s="10">
        <v>1.0365006778509387</v>
      </c>
      <c r="K90">
        <v>87</v>
      </c>
      <c r="L90">
        <f t="shared" si="12"/>
        <v>0.4974943338929641</v>
      </c>
      <c r="M90">
        <f t="shared" si="13"/>
        <v>0.71906055191242735</v>
      </c>
      <c r="N90">
        <f t="shared" si="14"/>
        <v>0.76575700898727894</v>
      </c>
      <c r="O90" s="10">
        <v>87</v>
      </c>
      <c r="P90">
        <v>0.97193348955299197</v>
      </c>
      <c r="Q90" s="10">
        <v>87</v>
      </c>
      <c r="R90" s="10">
        <f t="shared" si="15"/>
        <v>0.50757885428641769</v>
      </c>
      <c r="S90" s="10">
        <f t="shared" si="16"/>
        <v>0.74154841043325459</v>
      </c>
      <c r="T90" s="10">
        <f t="shared" si="17"/>
        <v>0.7948594434061127</v>
      </c>
    </row>
    <row r="91" spans="3:20" x14ac:dyDescent="0.3">
      <c r="C91" s="10">
        <v>88</v>
      </c>
      <c r="D91" s="10">
        <v>1.0706888947452098</v>
      </c>
      <c r="E91">
        <v>88</v>
      </c>
      <c r="F91">
        <f t="shared" si="9"/>
        <v>0.71263751998154978</v>
      </c>
      <c r="G91">
        <f t="shared" si="10"/>
        <v>0.94929135779485463</v>
      </c>
      <c r="H91">
        <f t="shared" si="11"/>
        <v>1.0322591317850245</v>
      </c>
      <c r="I91" s="10">
        <v>88</v>
      </c>
      <c r="J91" s="10">
        <v>0.98793221339362003</v>
      </c>
      <c r="K91">
        <v>88</v>
      </c>
      <c r="L91">
        <f t="shared" si="12"/>
        <v>0.50034532762806094</v>
      </c>
      <c r="M91">
        <f t="shared" si="13"/>
        <v>0.72318127648956132</v>
      </c>
      <c r="N91">
        <f t="shared" si="14"/>
        <v>0.77014533722841816</v>
      </c>
      <c r="O91" s="10">
        <v>88</v>
      </c>
      <c r="P91">
        <v>1.0653504062307204</v>
      </c>
      <c r="Q91" s="10">
        <v>88</v>
      </c>
      <c r="R91" s="10">
        <f t="shared" si="15"/>
        <v>0.51048763944245046</v>
      </c>
      <c r="S91" s="10">
        <f t="shared" si="16"/>
        <v>0.74579800631482518</v>
      </c>
      <c r="T91" s="10">
        <f t="shared" si="17"/>
        <v>0.79941454914108767</v>
      </c>
    </row>
    <row r="92" spans="3:20" x14ac:dyDescent="0.3">
      <c r="C92" s="10">
        <v>89</v>
      </c>
      <c r="D92" s="10">
        <v>1.0190538145464703</v>
      </c>
      <c r="E92">
        <v>89</v>
      </c>
      <c r="F92">
        <f t="shared" si="9"/>
        <v>0.71667515863824383</v>
      </c>
      <c r="G92">
        <f t="shared" si="10"/>
        <v>0.95466982212661944</v>
      </c>
      <c r="H92">
        <f t="shared" si="11"/>
        <v>1.038107672252454</v>
      </c>
      <c r="I92" s="10">
        <v>89</v>
      </c>
      <c r="J92" s="10">
        <v>0.99046299692990381</v>
      </c>
      <c r="K92">
        <v>89</v>
      </c>
      <c r="L92">
        <f t="shared" si="12"/>
        <v>0.5031801680341339</v>
      </c>
      <c r="M92">
        <f t="shared" si="13"/>
        <v>0.72727865362152488</v>
      </c>
      <c r="N92">
        <f t="shared" si="14"/>
        <v>0.77450880181971082</v>
      </c>
      <c r="O92" s="10">
        <v>89</v>
      </c>
      <c r="P92">
        <v>0.98971082890292328</v>
      </c>
      <c r="Q92" s="10">
        <v>89</v>
      </c>
      <c r="R92" s="10">
        <f t="shared" si="15"/>
        <v>0.51337994383140639</v>
      </c>
      <c r="S92" s="10">
        <f t="shared" si="16"/>
        <v>0.75002352458456212</v>
      </c>
      <c r="T92" s="10">
        <f t="shared" si="17"/>
        <v>0.80394384628842186</v>
      </c>
    </row>
    <row r="93" spans="3:20" x14ac:dyDescent="0.3">
      <c r="C93" s="10">
        <v>90</v>
      </c>
      <c r="D93" s="10">
        <v>1.0510099969372906</v>
      </c>
      <c r="E93">
        <v>90</v>
      </c>
      <c r="F93">
        <f t="shared" si="9"/>
        <v>0.72069017693656012</v>
      </c>
      <c r="G93">
        <f t="shared" si="10"/>
        <v>0.96001815429425297</v>
      </c>
      <c r="H93">
        <f t="shared" si="11"/>
        <v>1.0439234470138339</v>
      </c>
      <c r="I93" s="10">
        <v>90</v>
      </c>
      <c r="J93" s="10">
        <v>0.92297989825697058</v>
      </c>
      <c r="K93">
        <v>90</v>
      </c>
      <c r="L93">
        <f t="shared" si="12"/>
        <v>0.50599912660644675</v>
      </c>
      <c r="M93">
        <f t="shared" si="13"/>
        <v>0.73135307571788111</v>
      </c>
      <c r="N93">
        <f t="shared" si="14"/>
        <v>0.77884782065416003</v>
      </c>
      <c r="O93" s="10">
        <v>90</v>
      </c>
      <c r="P93">
        <v>0.99727646837257877</v>
      </c>
      <c r="Q93" s="10">
        <v>90</v>
      </c>
      <c r="R93" s="10">
        <f t="shared" si="15"/>
        <v>0.51625604445192774</v>
      </c>
      <c r="S93" s="10">
        <f t="shared" si="16"/>
        <v>0.75422536992422284</v>
      </c>
      <c r="T93" s="10">
        <f t="shared" si="17"/>
        <v>0.80844776862305401</v>
      </c>
    </row>
    <row r="94" spans="3:20" x14ac:dyDescent="0.3">
      <c r="C94" s="10">
        <v>91</v>
      </c>
      <c r="D94" s="10">
        <v>0.95114049883607032</v>
      </c>
      <c r="E94">
        <v>91</v>
      </c>
      <c r="F94">
        <f t="shared" si="9"/>
        <v>0.72468295085268064</v>
      </c>
      <c r="G94">
        <f t="shared" si="10"/>
        <v>0.96533685512872491</v>
      </c>
      <c r="H94">
        <f t="shared" si="11"/>
        <v>1.049707000672607</v>
      </c>
      <c r="I94" s="10">
        <v>91</v>
      </c>
      <c r="J94" s="10">
        <v>1.0118977977076986</v>
      </c>
      <c r="K94">
        <v>91</v>
      </c>
      <c r="L94">
        <f t="shared" si="12"/>
        <v>0.50880246731920875</v>
      </c>
      <c r="M94">
        <f t="shared" si="13"/>
        <v>0.73540492431752957</v>
      </c>
      <c r="N94">
        <f t="shared" si="14"/>
        <v>0.78316280004815408</v>
      </c>
      <c r="O94" s="10">
        <v>91</v>
      </c>
      <c r="P94">
        <v>1.0021672682006122</v>
      </c>
      <c r="Q94" s="10">
        <v>91</v>
      </c>
      <c r="R94" s="10">
        <f t="shared" si="15"/>
        <v>0.5191162106291457</v>
      </c>
      <c r="S94" s="10">
        <f t="shared" si="16"/>
        <v>0.75840393580493259</v>
      </c>
      <c r="T94" s="10">
        <f t="shared" si="17"/>
        <v>0.81292673790334158</v>
      </c>
    </row>
    <row r="95" spans="3:20" x14ac:dyDescent="0.3">
      <c r="C95" s="10">
        <v>92</v>
      </c>
      <c r="D95" s="10">
        <v>0.94641797091301794</v>
      </c>
      <c r="E95">
        <v>92</v>
      </c>
      <c r="F95">
        <f t="shared" si="9"/>
        <v>0.72865384606152117</v>
      </c>
      <c r="G95">
        <f t="shared" si="10"/>
        <v>0.97062641173887776</v>
      </c>
      <c r="H95">
        <f t="shared" si="11"/>
        <v>1.0554588629107799</v>
      </c>
      <c r="I95" s="10">
        <v>92</v>
      </c>
      <c r="J95" s="10">
        <v>0.98175461505713546</v>
      </c>
      <c r="K95">
        <v>92</v>
      </c>
      <c r="L95">
        <f t="shared" si="12"/>
        <v>0.51159044691407418</v>
      </c>
      <c r="M95">
        <f t="shared" si="13"/>
        <v>0.73943457050569261</v>
      </c>
      <c r="N95">
        <f t="shared" si="14"/>
        <v>0.78745413518553276</v>
      </c>
      <c r="O95" s="10">
        <v>92</v>
      </c>
      <c r="P95">
        <v>1.0039082203209639</v>
      </c>
      <c r="Q95" s="10">
        <v>92</v>
      </c>
      <c r="R95" s="10">
        <f t="shared" si="15"/>
        <v>0.52196070430902775</v>
      </c>
      <c r="S95" s="10">
        <f t="shared" si="16"/>
        <v>0.76255960491721142</v>
      </c>
      <c r="T95" s="10">
        <f t="shared" si="17"/>
        <v>0.81738116433200336</v>
      </c>
    </row>
    <row r="96" spans="3:20" x14ac:dyDescent="0.3">
      <c r="C96" s="10">
        <v>93</v>
      </c>
      <c r="D96" s="10">
        <v>1.0525688270830265</v>
      </c>
      <c r="E96">
        <v>93</v>
      </c>
      <c r="F96">
        <f t="shared" si="9"/>
        <v>0.73260321832759201</v>
      </c>
      <c r="G96">
        <f t="shared" si="10"/>
        <v>0.9758872980320844</v>
      </c>
      <c r="H96">
        <f t="shared" si="11"/>
        <v>1.0611795490550846</v>
      </c>
      <c r="I96" s="10">
        <v>93</v>
      </c>
      <c r="J96" s="10">
        <v>1.0005162071635216</v>
      </c>
      <c r="K96">
        <v>93</v>
      </c>
      <c r="L96">
        <f t="shared" si="12"/>
        <v>0.5143633151745659</v>
      </c>
      <c r="M96">
        <f t="shared" si="13"/>
        <v>0.74344237531055812</v>
      </c>
      <c r="N96">
        <f t="shared" si="14"/>
        <v>0.79172221053998848</v>
      </c>
      <c r="O96" s="10">
        <v>93</v>
      </c>
      <c r="P96">
        <v>1.0077867696381564</v>
      </c>
      <c r="Q96" s="10">
        <v>93</v>
      </c>
      <c r="R96" s="10">
        <f t="shared" si="15"/>
        <v>0.52478978033836476</v>
      </c>
      <c r="S96" s="10">
        <f t="shared" si="16"/>
        <v>0.76669274958002254</v>
      </c>
      <c r="T96" s="10">
        <f t="shared" si="17"/>
        <v>0.82181144699457365</v>
      </c>
    </row>
    <row r="97" spans="3:20" x14ac:dyDescent="0.3">
      <c r="C97" s="10">
        <v>94</v>
      </c>
      <c r="D97" s="10">
        <v>0.9915385855309754</v>
      </c>
      <c r="E97">
        <v>94</v>
      </c>
      <c r="F97">
        <f t="shared" si="9"/>
        <v>0.73653141387699395</v>
      </c>
      <c r="G97">
        <f t="shared" si="10"/>
        <v>0.98111997520977789</v>
      </c>
      <c r="H97">
        <f t="shared" si="11"/>
        <v>1.0668695606158183</v>
      </c>
      <c r="I97" s="10">
        <v>94</v>
      </c>
      <c r="J97" s="10">
        <v>0.98155118384716866</v>
      </c>
      <c r="K97">
        <v>94</v>
      </c>
      <c r="L97">
        <f t="shared" si="12"/>
        <v>0.51712131518725613</v>
      </c>
      <c r="M97">
        <f t="shared" si="13"/>
        <v>0.74742869008078061</v>
      </c>
      <c r="N97">
        <f t="shared" si="14"/>
        <v>0.7959674002770819</v>
      </c>
      <c r="O97" s="10">
        <v>94</v>
      </c>
      <c r="P97">
        <v>1.0437842423343262</v>
      </c>
      <c r="Q97" s="10">
        <v>94</v>
      </c>
      <c r="R97" s="10">
        <f t="shared" si="15"/>
        <v>0.52760368673124525</v>
      </c>
      <c r="S97" s="10">
        <f t="shared" si="16"/>
        <v>0.7708037321300778</v>
      </c>
      <c r="T97" s="10">
        <f t="shared" si="17"/>
        <v>0.82621797427669674</v>
      </c>
    </row>
    <row r="98" spans="3:20" x14ac:dyDescent="0.3">
      <c r="C98" s="10">
        <v>95</v>
      </c>
      <c r="D98" s="10">
        <v>0.96184433971009375</v>
      </c>
      <c r="E98">
        <v>95</v>
      </c>
      <c r="F98">
        <f t="shared" si="9"/>
        <v>0.74043876975165335</v>
      </c>
      <c r="G98">
        <f t="shared" si="10"/>
        <v>0.98632489223932063</v>
      </c>
      <c r="H98">
        <f t="shared" si="11"/>
        <v>1.0725293857999532</v>
      </c>
      <c r="I98" s="10">
        <v>95</v>
      </c>
      <c r="J98" s="10">
        <v>0.97416119604490026</v>
      </c>
      <c r="K98">
        <v>95</v>
      </c>
      <c r="L98">
        <f t="shared" si="12"/>
        <v>0.51986468359047533</v>
      </c>
      <c r="M98">
        <f t="shared" si="13"/>
        <v>0.75139385684495597</v>
      </c>
      <c r="N98">
        <f t="shared" si="14"/>
        <v>0.80019006863706232</v>
      </c>
      <c r="O98" s="10">
        <v>95</v>
      </c>
      <c r="P98">
        <v>0.96588309734025979</v>
      </c>
      <c r="Q98" s="10">
        <v>95</v>
      </c>
      <c r="R98" s="10">
        <f t="shared" si="15"/>
        <v>0.5304026649228063</v>
      </c>
      <c r="S98" s="10">
        <f t="shared" si="16"/>
        <v>0.77489290529255594</v>
      </c>
      <c r="T98" s="10">
        <f t="shared" si="17"/>
        <v>0.83060112426149613</v>
      </c>
    </row>
    <row r="99" spans="3:20" x14ac:dyDescent="0.3">
      <c r="C99" s="10">
        <v>96</v>
      </c>
      <c r="D99" s="10">
        <v>0.99734194081622274</v>
      </c>
      <c r="E99">
        <v>96</v>
      </c>
      <c r="F99">
        <f t="shared" si="9"/>
        <v>0.74432561414681975</v>
      </c>
      <c r="G99">
        <f t="shared" si="10"/>
        <v>0.99150248630357973</v>
      </c>
      <c r="H99">
        <f t="shared" si="11"/>
        <v>1.078159500000005</v>
      </c>
      <c r="I99" s="10">
        <v>96</v>
      </c>
      <c r="J99" s="10">
        <v>0.99421495796945569</v>
      </c>
      <c r="K99">
        <v>96</v>
      </c>
      <c r="L99">
        <f t="shared" si="12"/>
        <v>0.52259365081127096</v>
      </c>
      <c r="M99">
        <f t="shared" si="13"/>
        <v>0.75533820865411339</v>
      </c>
      <c r="N99">
        <f t="shared" si="14"/>
        <v>0.8043905702996007</v>
      </c>
      <c r="O99" s="10">
        <v>96</v>
      </c>
      <c r="P99">
        <v>1.0053711299069832</v>
      </c>
      <c r="Q99" s="10">
        <v>96</v>
      </c>
      <c r="R99" s="10">
        <f t="shared" si="15"/>
        <v>0.53318695001099514</v>
      </c>
      <c r="S99" s="10">
        <f t="shared" si="16"/>
        <v>0.77896061253430493</v>
      </c>
      <c r="T99" s="10">
        <f t="shared" si="17"/>
        <v>0.83496126510816937</v>
      </c>
    </row>
    <row r="100" spans="3:20" x14ac:dyDescent="0.3">
      <c r="C100" s="10">
        <v>97</v>
      </c>
      <c r="D100" s="10">
        <v>1.0708932690990023</v>
      </c>
      <c r="E100">
        <v>97</v>
      </c>
      <c r="F100">
        <f t="shared" si="9"/>
        <v>0.74819226673278216</v>
      </c>
      <c r="G100">
        <f t="shared" si="10"/>
        <v>0.99665318322947871</v>
      </c>
      <c r="H100">
        <f t="shared" si="11"/>
        <v>1.0837603662600404</v>
      </c>
      <c r="I100" s="10">
        <v>97</v>
      </c>
      <c r="J100" s="10">
        <v>1.028651270393939</v>
      </c>
      <c r="K100">
        <v>97</v>
      </c>
      <c r="L100">
        <f t="shared" si="12"/>
        <v>0.52530844129128584</v>
      </c>
      <c r="M100">
        <f t="shared" si="13"/>
        <v>0.75926206990819156</v>
      </c>
      <c r="N100">
        <f t="shared" si="14"/>
        <v>0.80856925073146779</v>
      </c>
      <c r="O100" s="10">
        <v>97</v>
      </c>
      <c r="P100">
        <v>1.0578822789550906</v>
      </c>
      <c r="Q100" s="10">
        <v>97</v>
      </c>
      <c r="R100" s="10">
        <f t="shared" si="15"/>
        <v>0.53595677098702676</v>
      </c>
      <c r="S100" s="10">
        <f t="shared" si="16"/>
        <v>0.78300718840052863</v>
      </c>
      <c r="T100" s="10">
        <f t="shared" si="17"/>
        <v>0.83929875541287913</v>
      </c>
    </row>
    <row r="101" spans="3:20" x14ac:dyDescent="0.3">
      <c r="C101" s="10">
        <v>98</v>
      </c>
      <c r="D101" s="10">
        <v>1.0956017097355684</v>
      </c>
      <c r="E101">
        <v>98</v>
      </c>
      <c r="F101">
        <f t="shared" si="9"/>
        <v>0.75203903896169988</v>
      </c>
      <c r="G101">
        <f t="shared" si="10"/>
        <v>1.0017773978967213</v>
      </c>
      <c r="H101">
        <f t="shared" si="11"/>
        <v>1.0893324357201217</v>
      </c>
      <c r="I101" s="10">
        <v>98</v>
      </c>
      <c r="J101" s="10">
        <v>1.034601357638546</v>
      </c>
      <c r="K101">
        <v>98</v>
      </c>
      <c r="L101">
        <f t="shared" si="12"/>
        <v>0.52800927370218409</v>
      </c>
      <c r="M101">
        <f t="shared" si="13"/>
        <v>0.76316575666740871</v>
      </c>
      <c r="N101">
        <f t="shared" si="14"/>
        <v>0.81272644651812442</v>
      </c>
      <c r="O101" s="10">
        <v>98</v>
      </c>
      <c r="P101">
        <v>0.95678395115089498</v>
      </c>
      <c r="Q101" s="10">
        <v>98</v>
      </c>
      <c r="R101" s="10">
        <f t="shared" si="15"/>
        <v>0.53871235095517633</v>
      </c>
      <c r="S101" s="10">
        <f t="shared" si="16"/>
        <v>0.7870329588358943</v>
      </c>
      <c r="T101" s="10">
        <f t="shared" si="17"/>
        <v>0.84361394455294614</v>
      </c>
    </row>
    <row r="102" spans="3:20" x14ac:dyDescent="0.3">
      <c r="C102" s="10">
        <v>99</v>
      </c>
      <c r="D102" s="10">
        <v>0.97646480975681749</v>
      </c>
      <c r="E102">
        <v>99</v>
      </c>
      <c r="F102">
        <f t="shared" si="9"/>
        <v>0.75586623436037637</v>
      </c>
      <c r="G102">
        <f t="shared" si="10"/>
        <v>1.0068755346277902</v>
      </c>
      <c r="H102">
        <f t="shared" si="11"/>
        <v>1.0948761480403932</v>
      </c>
      <c r="I102" s="10">
        <v>99</v>
      </c>
      <c r="J102" s="10">
        <v>0.89268112309970016</v>
      </c>
      <c r="K102">
        <v>99</v>
      </c>
      <c r="L102">
        <f t="shared" si="12"/>
        <v>0.53069636115121011</v>
      </c>
      <c r="M102">
        <f t="shared" si="13"/>
        <v>0.76704957694936848</v>
      </c>
      <c r="N102">
        <f t="shared" si="14"/>
        <v>0.81686248568012232</v>
      </c>
      <c r="O102" s="10">
        <v>99</v>
      </c>
      <c r="P102">
        <v>0.95899993528734895</v>
      </c>
      <c r="Q102" s="10">
        <v>99</v>
      </c>
      <c r="R102" s="10">
        <f t="shared" si="15"/>
        <v>0.54145390734250487</v>
      </c>
      <c r="S102" s="10">
        <f t="shared" si="16"/>
        <v>0.7910382414909306</v>
      </c>
      <c r="T102" s="10">
        <f t="shared" si="17"/>
        <v>0.84790717301527441</v>
      </c>
    </row>
    <row r="103" spans="3:20" x14ac:dyDescent="0.3">
      <c r="C103" s="10">
        <v>100</v>
      </c>
      <c r="D103" s="10">
        <v>1.0198278158401834</v>
      </c>
      <c r="E103">
        <v>100</v>
      </c>
      <c r="F103">
        <f t="shared" si="9"/>
        <v>0.75967414880976025</v>
      </c>
      <c r="G103">
        <f t="shared" si="10"/>
        <v>1.0119479875602655</v>
      </c>
      <c r="H103">
        <f t="shared" si="11"/>
        <v>1.1003919318059385</v>
      </c>
      <c r="I103" s="10">
        <v>100</v>
      </c>
      <c r="J103" s="10">
        <v>1.0551814590281694</v>
      </c>
      <c r="K103">
        <v>100</v>
      </c>
      <c r="L103">
        <f t="shared" si="12"/>
        <v>0.53336991137742595</v>
      </c>
      <c r="M103">
        <f t="shared" si="13"/>
        <v>0.77091383101269617</v>
      </c>
      <c r="N103">
        <f>(1-PERCENTILE($J$4:$J$1003,0.005))*SQRT(K103)</f>
        <v>0.82097768797515958</v>
      </c>
      <c r="O103" s="10">
        <v>100</v>
      </c>
      <c r="P103">
        <v>0.98037098989148563</v>
      </c>
      <c r="Q103" s="10">
        <v>100</v>
      </c>
      <c r="R103" s="10">
        <f t="shared" si="15"/>
        <v>0.54418165209907499</v>
      </c>
      <c r="S103" s="10">
        <f t="shared" si="16"/>
        <v>0.79502334601453395</v>
      </c>
      <c r="T103" s="10">
        <f t="shared" si="17"/>
        <v>0.85217877270988618</v>
      </c>
    </row>
    <row r="104" spans="3:20" x14ac:dyDescent="0.3">
      <c r="C104" s="10">
        <v>101</v>
      </c>
      <c r="D104" s="10">
        <v>1.0551628684318932</v>
      </c>
      <c r="I104" s="10">
        <v>101</v>
      </c>
      <c r="J104" s="10">
        <v>1.0161837088798007</v>
      </c>
      <c r="O104" s="10">
        <v>101</v>
      </c>
      <c r="P104">
        <v>0.987250755315078</v>
      </c>
    </row>
    <row r="105" spans="3:20" x14ac:dyDescent="0.3">
      <c r="C105" s="10">
        <v>102</v>
      </c>
      <c r="D105" s="10">
        <v>1.0162217637854838</v>
      </c>
      <c r="I105" s="10">
        <v>102</v>
      </c>
      <c r="J105" s="10">
        <v>1.0201312410512318</v>
      </c>
      <c r="O105" s="10">
        <v>102</v>
      </c>
      <c r="P105">
        <v>1.0107971554675061</v>
      </c>
    </row>
    <row r="106" spans="3:20" x14ac:dyDescent="0.3">
      <c r="C106" s="10">
        <v>103</v>
      </c>
      <c r="D106" s="10">
        <v>0.93224931125351584</v>
      </c>
      <c r="I106" s="10">
        <v>103</v>
      </c>
      <c r="J106" s="10">
        <v>0.95753086550569622</v>
      </c>
      <c r="O106" s="10">
        <v>103</v>
      </c>
      <c r="P106">
        <v>1.0341234329742512</v>
      </c>
    </row>
    <row r="107" spans="3:20" x14ac:dyDescent="0.3">
      <c r="C107" s="10">
        <v>104</v>
      </c>
      <c r="D107" s="10">
        <v>1.0001990467305648</v>
      </c>
      <c r="I107" s="10">
        <v>104</v>
      </c>
      <c r="J107" s="10">
        <v>0.9675113048129842</v>
      </c>
      <c r="O107" s="10">
        <v>104</v>
      </c>
      <c r="P107">
        <v>1.0196364789639374</v>
      </c>
    </row>
    <row r="108" spans="3:20" x14ac:dyDescent="0.3">
      <c r="C108" s="10">
        <v>105</v>
      </c>
      <c r="D108" s="10">
        <v>1.0190348247646621</v>
      </c>
      <c r="I108" s="10">
        <v>105</v>
      </c>
      <c r="J108" s="10">
        <v>1.0194210432799911</v>
      </c>
      <c r="O108" s="10">
        <v>105</v>
      </c>
      <c r="P108">
        <v>0.94792193120475643</v>
      </c>
    </row>
    <row r="109" spans="3:20" x14ac:dyDescent="0.3">
      <c r="C109" s="10">
        <v>106</v>
      </c>
      <c r="D109" s="10">
        <v>1.008352471057995</v>
      </c>
      <c r="I109" s="10">
        <v>106</v>
      </c>
      <c r="J109" s="10">
        <v>1.0164761080137554</v>
      </c>
      <c r="O109" s="10">
        <v>106</v>
      </c>
      <c r="P109">
        <v>0.97702488915339836</v>
      </c>
    </row>
    <row r="110" spans="3:20" x14ac:dyDescent="0.3">
      <c r="C110" s="10">
        <v>107</v>
      </c>
      <c r="D110" s="10">
        <v>1.0495566682490114</v>
      </c>
      <c r="I110" s="10">
        <v>107</v>
      </c>
      <c r="J110" s="10">
        <v>1.013325317279032</v>
      </c>
      <c r="O110" s="10">
        <v>107</v>
      </c>
      <c r="P110">
        <v>1.0038022902108104</v>
      </c>
    </row>
    <row r="111" spans="3:20" x14ac:dyDescent="0.3">
      <c r="C111" s="10">
        <v>108</v>
      </c>
      <c r="D111" s="10">
        <v>1.0768998742684539</v>
      </c>
      <c r="I111" s="10">
        <v>108</v>
      </c>
      <c r="J111" s="10">
        <v>0.97875691425149625</v>
      </c>
      <c r="O111" s="10">
        <v>108</v>
      </c>
      <c r="P111">
        <v>0.99238215505323846</v>
      </c>
    </row>
    <row r="112" spans="3:20" x14ac:dyDescent="0.3">
      <c r="C112" s="10">
        <v>109</v>
      </c>
      <c r="D112" s="10">
        <v>1.0434921472119978</v>
      </c>
      <c r="I112" s="10">
        <v>109</v>
      </c>
      <c r="J112" s="10">
        <v>1.0122417619555184</v>
      </c>
      <c r="O112" s="10">
        <v>109</v>
      </c>
      <c r="P112">
        <v>1.0396796323488551</v>
      </c>
    </row>
    <row r="113" spans="3:16" x14ac:dyDescent="0.3">
      <c r="C113" s="10">
        <v>110</v>
      </c>
      <c r="D113" s="10">
        <v>0.88996322802971495</v>
      </c>
      <c r="I113" s="10">
        <v>110</v>
      </c>
      <c r="J113" s="10">
        <v>1.0017866320998308</v>
      </c>
      <c r="O113" s="10">
        <v>110</v>
      </c>
      <c r="P113">
        <v>1.0358711588197025</v>
      </c>
    </row>
    <row r="114" spans="3:16" x14ac:dyDescent="0.3">
      <c r="C114" s="10">
        <v>111</v>
      </c>
      <c r="D114" s="10">
        <v>1.0038908255090511</v>
      </c>
      <c r="I114" s="10">
        <v>111</v>
      </c>
      <c r="J114" s="10">
        <v>1.0226209035413545</v>
      </c>
      <c r="O114" s="10">
        <v>111</v>
      </c>
      <c r="P114">
        <v>1.0152476392169547</v>
      </c>
    </row>
    <row r="115" spans="3:16" x14ac:dyDescent="0.3">
      <c r="C115" s="10">
        <v>112</v>
      </c>
      <c r="D115" s="10">
        <v>1.0007488288665525</v>
      </c>
      <c r="I115" s="10">
        <v>112</v>
      </c>
      <c r="J115" s="10">
        <v>1.0930191346488292</v>
      </c>
      <c r="O115" s="10">
        <v>112</v>
      </c>
      <c r="P115">
        <v>0.98248528248465961</v>
      </c>
    </row>
    <row r="116" spans="3:16" x14ac:dyDescent="0.3">
      <c r="C116" s="10">
        <v>113</v>
      </c>
      <c r="D116" s="10">
        <v>1.0040413301335951</v>
      </c>
      <c r="I116" s="10">
        <v>113</v>
      </c>
      <c r="J116" s="10">
        <v>0.99883439172968602</v>
      </c>
      <c r="O116" s="10">
        <v>113</v>
      </c>
      <c r="P116">
        <v>1.0488279248448584</v>
      </c>
    </row>
    <row r="117" spans="3:16" x14ac:dyDescent="0.3">
      <c r="C117" s="10">
        <v>114</v>
      </c>
      <c r="D117" s="10">
        <v>0.98688333178203569</v>
      </c>
      <c r="I117" s="10">
        <v>114</v>
      </c>
      <c r="J117" s="10">
        <v>1.03385943294494</v>
      </c>
      <c r="O117" s="10">
        <v>114</v>
      </c>
      <c r="P117">
        <v>1.0196178685064272</v>
      </c>
    </row>
    <row r="118" spans="3:16" x14ac:dyDescent="0.3">
      <c r="C118" s="10">
        <v>115</v>
      </c>
      <c r="D118" s="10">
        <v>0.92616935796993649</v>
      </c>
      <c r="I118" s="10">
        <v>115</v>
      </c>
      <c r="J118" s="10">
        <v>1.0147236181324506</v>
      </c>
      <c r="O118" s="10">
        <v>115</v>
      </c>
      <c r="P118">
        <v>1.0496777385032889</v>
      </c>
    </row>
    <row r="119" spans="3:16" x14ac:dyDescent="0.3">
      <c r="C119" s="10">
        <v>116</v>
      </c>
      <c r="D119" s="10">
        <v>1.0027991813828638</v>
      </c>
      <c r="I119" s="10">
        <v>116</v>
      </c>
      <c r="J119" s="10">
        <v>0.98457062819840391</v>
      </c>
      <c r="O119" s="10">
        <v>116</v>
      </c>
      <c r="P119">
        <v>0.99686493987401437</v>
      </c>
    </row>
    <row r="120" spans="3:16" x14ac:dyDescent="0.3">
      <c r="C120" s="10">
        <v>117</v>
      </c>
      <c r="D120" s="10">
        <v>1.0331260083591345</v>
      </c>
      <c r="I120" s="10">
        <v>117</v>
      </c>
      <c r="J120" s="10">
        <v>0.97145987605606254</v>
      </c>
      <c r="O120" s="10">
        <v>117</v>
      </c>
      <c r="P120">
        <v>1.0265328177419499</v>
      </c>
    </row>
    <row r="121" spans="3:16" x14ac:dyDescent="0.3">
      <c r="C121" s="10">
        <v>118</v>
      </c>
      <c r="D121" s="10">
        <v>1.0800355938807116</v>
      </c>
      <c r="I121" s="10">
        <v>118</v>
      </c>
      <c r="J121" s="10">
        <v>0.99675223468098295</v>
      </c>
      <c r="O121" s="10">
        <v>118</v>
      </c>
      <c r="P121">
        <v>0.98922656747155868</v>
      </c>
    </row>
    <row r="122" spans="3:16" x14ac:dyDescent="0.3">
      <c r="C122" s="10">
        <v>119</v>
      </c>
      <c r="D122" s="10">
        <v>1.1262184237590418</v>
      </c>
      <c r="I122" s="10">
        <v>119</v>
      </c>
      <c r="J122" s="10">
        <v>1.0298050946424677</v>
      </c>
      <c r="O122" s="10">
        <v>119</v>
      </c>
      <c r="P122">
        <v>1.0230022344002623</v>
      </c>
    </row>
    <row r="123" spans="3:16" x14ac:dyDescent="0.3">
      <c r="C123" s="10">
        <v>120</v>
      </c>
      <c r="D123" s="10">
        <v>1.0434702684677588</v>
      </c>
      <c r="I123" s="10">
        <v>120</v>
      </c>
      <c r="J123" s="10">
        <v>1.0419605835895376</v>
      </c>
      <c r="O123" s="10">
        <v>120</v>
      </c>
      <c r="P123">
        <v>1.0178799956417588</v>
      </c>
    </row>
    <row r="124" spans="3:16" x14ac:dyDescent="0.3">
      <c r="C124" s="10">
        <v>121</v>
      </c>
      <c r="D124" s="10">
        <v>0.98986886075256253</v>
      </c>
      <c r="I124" s="10">
        <v>121</v>
      </c>
      <c r="J124" s="10">
        <v>0.98274849575108236</v>
      </c>
      <c r="O124" s="10">
        <v>121</v>
      </c>
      <c r="P124">
        <v>0.92186453027903059</v>
      </c>
    </row>
    <row r="125" spans="3:16" x14ac:dyDescent="0.3">
      <c r="C125" s="10">
        <v>122</v>
      </c>
      <c r="D125" s="10">
        <v>0.98806154205061614</v>
      </c>
      <c r="I125" s="10">
        <v>122</v>
      </c>
      <c r="J125" s="10">
        <v>1.0360593887675209</v>
      </c>
      <c r="O125" s="10">
        <v>122</v>
      </c>
      <c r="P125">
        <v>1.0293082629159065</v>
      </c>
    </row>
    <row r="126" spans="3:16" x14ac:dyDescent="0.3">
      <c r="C126" s="10">
        <v>123</v>
      </c>
      <c r="D126" s="10">
        <v>1.0085907664555962</v>
      </c>
      <c r="I126" s="10">
        <v>123</v>
      </c>
      <c r="J126" s="10">
        <v>0.98124635796334303</v>
      </c>
      <c r="O126" s="10">
        <v>123</v>
      </c>
      <c r="P126">
        <v>0.99485952801411504</v>
      </c>
    </row>
    <row r="127" spans="3:16" x14ac:dyDescent="0.3">
      <c r="C127" s="10">
        <v>124</v>
      </c>
      <c r="D127" s="10">
        <v>1.0423340402572201</v>
      </c>
      <c r="I127" s="10">
        <v>124</v>
      </c>
      <c r="J127" s="10">
        <v>1.0695245857488205</v>
      </c>
      <c r="O127" s="10">
        <v>124</v>
      </c>
      <c r="P127">
        <v>1.0044969102266315</v>
      </c>
    </row>
    <row r="128" spans="3:16" x14ac:dyDescent="0.3">
      <c r="C128" s="10">
        <v>125</v>
      </c>
      <c r="D128" s="10">
        <v>0.97221864973303551</v>
      </c>
      <c r="I128" s="10">
        <v>125</v>
      </c>
      <c r="J128" s="10">
        <v>0.99665376208639078</v>
      </c>
      <c r="O128" s="10">
        <v>125</v>
      </c>
      <c r="P128">
        <v>0.97798839303954177</v>
      </c>
    </row>
    <row r="129" spans="3:16" x14ac:dyDescent="0.3">
      <c r="C129" s="10">
        <v>126</v>
      </c>
      <c r="D129" s="10">
        <v>0.94240989206666648</v>
      </c>
      <c r="I129" s="10">
        <v>126</v>
      </c>
      <c r="J129" s="10">
        <v>0.95601153866522648</v>
      </c>
      <c r="O129" s="10">
        <v>126</v>
      </c>
      <c r="P129">
        <v>1.0614422934979744</v>
      </c>
    </row>
    <row r="130" spans="3:16" x14ac:dyDescent="0.3">
      <c r="C130" s="10">
        <v>127</v>
      </c>
      <c r="D130" s="10">
        <v>1.0550227865405779</v>
      </c>
      <c r="I130" s="10">
        <v>127</v>
      </c>
      <c r="J130" s="10">
        <v>1.0473795608219132</v>
      </c>
      <c r="O130" s="10">
        <v>127</v>
      </c>
      <c r="P130">
        <v>0.95029362905029302</v>
      </c>
    </row>
    <row r="131" spans="3:16" x14ac:dyDescent="0.3">
      <c r="C131" s="10">
        <v>128</v>
      </c>
      <c r="D131" s="10">
        <v>0.92330599381228873</v>
      </c>
      <c r="I131" s="10">
        <v>128</v>
      </c>
      <c r="J131" s="10">
        <v>0.99234618526124208</v>
      </c>
      <c r="O131" s="10">
        <v>128</v>
      </c>
      <c r="P131">
        <v>0.9634470202741553</v>
      </c>
    </row>
    <row r="132" spans="3:16" x14ac:dyDescent="0.3">
      <c r="C132" s="10">
        <v>129</v>
      </c>
      <c r="D132" s="10">
        <v>0.99152849466150605</v>
      </c>
      <c r="I132" s="10">
        <v>129</v>
      </c>
      <c r="J132" s="10">
        <v>1.0102850625638971</v>
      </c>
      <c r="O132" s="10">
        <v>129</v>
      </c>
      <c r="P132">
        <v>1.038415300726286</v>
      </c>
    </row>
    <row r="133" spans="3:16" x14ac:dyDescent="0.3">
      <c r="C133" s="10">
        <v>130</v>
      </c>
      <c r="D133" s="10">
        <v>0.97993002337591395</v>
      </c>
      <c r="I133" s="10">
        <v>130</v>
      </c>
      <c r="J133" s="10">
        <v>1.0342406789250072</v>
      </c>
      <c r="O133" s="10">
        <v>130</v>
      </c>
      <c r="P133">
        <v>0.9802437954570471</v>
      </c>
    </row>
    <row r="134" spans="3:16" x14ac:dyDescent="0.3">
      <c r="C134" s="10">
        <v>131</v>
      </c>
      <c r="D134" s="10">
        <v>1.011357612570966</v>
      </c>
      <c r="I134" s="10">
        <v>131</v>
      </c>
      <c r="J134" s="10">
        <v>0.9678818079626621</v>
      </c>
      <c r="O134" s="10">
        <v>131</v>
      </c>
      <c r="P134">
        <v>0.980853979181317</v>
      </c>
    </row>
    <row r="135" spans="3:16" x14ac:dyDescent="0.3">
      <c r="C135" s="10">
        <v>132</v>
      </c>
      <c r="D135" s="10">
        <v>0.94898350961511813</v>
      </c>
      <c r="I135" s="10">
        <v>132</v>
      </c>
      <c r="J135" s="10">
        <v>0.99693693175107068</v>
      </c>
      <c r="O135" s="10">
        <v>132</v>
      </c>
      <c r="P135">
        <v>1.0241283662563094</v>
      </c>
    </row>
    <row r="136" spans="3:16" x14ac:dyDescent="0.3">
      <c r="C136" s="10">
        <v>133</v>
      </c>
      <c r="D136" s="10">
        <v>1.10955275476715</v>
      </c>
      <c r="I136" s="10">
        <v>133</v>
      </c>
      <c r="J136" s="10">
        <v>0.9819631286360152</v>
      </c>
      <c r="O136" s="10">
        <v>133</v>
      </c>
      <c r="P136">
        <v>0.99070560147364162</v>
      </c>
    </row>
    <row r="137" spans="3:16" x14ac:dyDescent="0.3">
      <c r="C137" s="10">
        <v>134</v>
      </c>
      <c r="D137" s="10">
        <v>0.97736003683695749</v>
      </c>
      <c r="I137" s="10">
        <v>134</v>
      </c>
      <c r="J137" s="10">
        <v>0.96964152415720817</v>
      </c>
      <c r="O137" s="10">
        <v>134</v>
      </c>
      <c r="P137">
        <v>0.96916841668341036</v>
      </c>
    </row>
    <row r="138" spans="3:16" x14ac:dyDescent="0.3">
      <c r="C138" s="10">
        <v>135</v>
      </c>
      <c r="D138" s="10">
        <v>1.0061750883700744</v>
      </c>
      <c r="I138" s="10">
        <v>135</v>
      </c>
      <c r="J138" s="10">
        <v>1.0279724289945777</v>
      </c>
      <c r="O138" s="10">
        <v>135</v>
      </c>
      <c r="P138">
        <v>1.0238338491450181</v>
      </c>
    </row>
    <row r="139" spans="3:16" x14ac:dyDescent="0.3">
      <c r="C139" s="10">
        <v>136</v>
      </c>
      <c r="D139" s="10">
        <v>0.99321343198048984</v>
      </c>
      <c r="I139" s="10">
        <v>136</v>
      </c>
      <c r="J139" s="10">
        <v>0.97970605520560361</v>
      </c>
      <c r="O139" s="10">
        <v>136</v>
      </c>
      <c r="P139">
        <v>0.99725711629186575</v>
      </c>
    </row>
    <row r="140" spans="3:16" x14ac:dyDescent="0.3">
      <c r="C140" s="10">
        <v>137</v>
      </c>
      <c r="D140" s="10">
        <v>0.98094906468265131</v>
      </c>
      <c r="I140" s="10">
        <v>137</v>
      </c>
      <c r="J140" s="10">
        <v>1.0010267148586571</v>
      </c>
      <c r="O140" s="10">
        <v>137</v>
      </c>
      <c r="P140">
        <v>0.98815353958038887</v>
      </c>
    </row>
    <row r="141" spans="3:16" x14ac:dyDescent="0.3">
      <c r="C141" s="10">
        <v>138</v>
      </c>
      <c r="D141" s="10">
        <v>0.93942029632272228</v>
      </c>
      <c r="I141" s="10">
        <v>138</v>
      </c>
      <c r="J141" s="10">
        <v>1.0184881083247126</v>
      </c>
      <c r="O141" s="10">
        <v>138</v>
      </c>
      <c r="P141">
        <v>0.96873110099088477</v>
      </c>
    </row>
    <row r="142" spans="3:16" x14ac:dyDescent="0.3">
      <c r="C142" s="10">
        <v>139</v>
      </c>
      <c r="D142" s="10">
        <v>1.0768426849292194</v>
      </c>
      <c r="I142" s="10">
        <v>139</v>
      </c>
      <c r="J142" s="10">
        <v>1.0055914124211538</v>
      </c>
      <c r="O142" s="10">
        <v>139</v>
      </c>
      <c r="P142">
        <v>0.97870592569142756</v>
      </c>
    </row>
    <row r="143" spans="3:16" x14ac:dyDescent="0.3">
      <c r="C143" s="10">
        <v>140</v>
      </c>
      <c r="D143" s="10">
        <v>0.94511882915529499</v>
      </c>
      <c r="I143" s="10">
        <v>140</v>
      </c>
      <c r="J143" s="10">
        <v>0.98782229039684744</v>
      </c>
      <c r="O143" s="10">
        <v>140</v>
      </c>
      <c r="P143">
        <v>1.0063340768108058</v>
      </c>
    </row>
    <row r="144" spans="3:16" x14ac:dyDescent="0.3">
      <c r="C144" s="10">
        <v>141</v>
      </c>
      <c r="D144" s="10">
        <v>1.0984686689493983</v>
      </c>
      <c r="I144" s="10">
        <v>141</v>
      </c>
      <c r="J144" s="10">
        <v>1.0386365116876581</v>
      </c>
      <c r="O144" s="10">
        <v>141</v>
      </c>
      <c r="P144">
        <v>1.0318977631755011</v>
      </c>
    </row>
    <row r="145" spans="3:16" x14ac:dyDescent="0.3">
      <c r="C145" s="10">
        <v>142</v>
      </c>
      <c r="D145" s="10">
        <v>0.9892476647807924</v>
      </c>
      <c r="I145" s="10">
        <v>142</v>
      </c>
      <c r="J145" s="10">
        <v>0.97083586805517141</v>
      </c>
      <c r="O145" s="10">
        <v>142</v>
      </c>
      <c r="P145">
        <v>1.0083214208135642</v>
      </c>
    </row>
    <row r="146" spans="3:16" x14ac:dyDescent="0.3">
      <c r="C146" s="10">
        <v>143</v>
      </c>
      <c r="D146" s="10">
        <v>0.94870503645120252</v>
      </c>
      <c r="I146" s="10">
        <v>143</v>
      </c>
      <c r="J146" s="10">
        <v>1.015917413933082</v>
      </c>
      <c r="O146" s="10">
        <v>143</v>
      </c>
      <c r="P146">
        <v>1.0014521029120016</v>
      </c>
    </row>
    <row r="147" spans="3:16" x14ac:dyDescent="0.3">
      <c r="C147" s="10">
        <v>144</v>
      </c>
      <c r="D147" s="10">
        <v>0.96017372378194787</v>
      </c>
      <c r="I147" s="10">
        <v>144</v>
      </c>
      <c r="J147" s="10">
        <v>1.0599002886972806</v>
      </c>
      <c r="O147" s="10">
        <v>144</v>
      </c>
      <c r="P147">
        <v>0.97972643399322179</v>
      </c>
    </row>
    <row r="148" spans="3:16" x14ac:dyDescent="0.3">
      <c r="C148" s="10">
        <v>145</v>
      </c>
      <c r="D148" s="10">
        <v>0.99181474238083289</v>
      </c>
      <c r="I148" s="10">
        <v>145</v>
      </c>
      <c r="J148" s="10">
        <v>1.0466086500210137</v>
      </c>
      <c r="O148" s="10">
        <v>145</v>
      </c>
      <c r="P148">
        <v>0.99184538879639816</v>
      </c>
    </row>
    <row r="149" spans="3:16" x14ac:dyDescent="0.3">
      <c r="C149" s="10">
        <v>146</v>
      </c>
      <c r="D149" s="10">
        <v>0.94993247375100298</v>
      </c>
      <c r="I149" s="10">
        <v>146</v>
      </c>
      <c r="J149" s="10">
        <v>0.95959267678513138</v>
      </c>
      <c r="O149" s="10">
        <v>146</v>
      </c>
      <c r="P149">
        <v>0.97209868739591077</v>
      </c>
    </row>
    <row r="150" spans="3:16" x14ac:dyDescent="0.3">
      <c r="C150" s="10">
        <v>147</v>
      </c>
      <c r="D150" s="10">
        <v>0.97189618538009293</v>
      </c>
      <c r="I150" s="10">
        <v>147</v>
      </c>
      <c r="J150" s="10">
        <v>1.004698308741711</v>
      </c>
      <c r="O150" s="10">
        <v>147</v>
      </c>
      <c r="P150">
        <v>0.97070760920665311</v>
      </c>
    </row>
    <row r="151" spans="3:16" x14ac:dyDescent="0.3">
      <c r="C151" s="10">
        <v>148</v>
      </c>
      <c r="D151" s="10">
        <v>0.95900242366648936</v>
      </c>
      <c r="I151" s="10">
        <v>148</v>
      </c>
      <c r="J151" s="10">
        <v>1.0464496033530128</v>
      </c>
      <c r="O151" s="10">
        <v>148</v>
      </c>
      <c r="P151">
        <v>0.97696219596037048</v>
      </c>
    </row>
    <row r="152" spans="3:16" x14ac:dyDescent="0.3">
      <c r="C152" s="10">
        <v>149</v>
      </c>
      <c r="D152" s="10">
        <v>1.0377764979797082</v>
      </c>
      <c r="I152" s="10">
        <v>149</v>
      </c>
      <c r="J152" s="10">
        <v>1.0585091520702385</v>
      </c>
      <c r="O152" s="10">
        <v>149</v>
      </c>
      <c r="P152">
        <v>1.0097318789741956</v>
      </c>
    </row>
    <row r="153" spans="3:16" x14ac:dyDescent="0.3">
      <c r="C153" s="10">
        <v>150</v>
      </c>
      <c r="D153" s="10">
        <v>1.0157529205768887</v>
      </c>
      <c r="I153" s="10">
        <v>150</v>
      </c>
      <c r="J153" s="10">
        <v>0.99306270294455479</v>
      </c>
      <c r="O153" s="10">
        <v>150</v>
      </c>
      <c r="P153">
        <v>0.99298162604722606</v>
      </c>
    </row>
    <row r="154" spans="3:16" x14ac:dyDescent="0.3">
      <c r="C154" s="10">
        <v>151</v>
      </c>
      <c r="D154" s="10">
        <v>1.0016786442768555</v>
      </c>
      <c r="I154" s="10">
        <v>151</v>
      </c>
      <c r="J154" s="10">
        <v>1.0281597180681221</v>
      </c>
      <c r="O154" s="10">
        <v>151</v>
      </c>
      <c r="P154">
        <v>0.96834487029436866</v>
      </c>
    </row>
    <row r="155" spans="3:16" x14ac:dyDescent="0.3">
      <c r="C155" s="10">
        <v>152</v>
      </c>
      <c r="D155" s="10">
        <v>1.06251163800298</v>
      </c>
      <c r="I155" s="10">
        <v>152</v>
      </c>
      <c r="J155" s="10">
        <v>0.96536608221425635</v>
      </c>
      <c r="O155" s="10">
        <v>152</v>
      </c>
      <c r="P155">
        <v>0.97413988824298336</v>
      </c>
    </row>
    <row r="156" spans="3:16" x14ac:dyDescent="0.3">
      <c r="C156" s="10">
        <v>153</v>
      </c>
      <c r="D156" s="10">
        <v>0.93255674351955586</v>
      </c>
      <c r="I156" s="10">
        <v>153</v>
      </c>
      <c r="J156" s="10">
        <v>0.96377250511183088</v>
      </c>
      <c r="O156" s="10">
        <v>153</v>
      </c>
      <c r="P156">
        <v>1.0070834134743583</v>
      </c>
    </row>
    <row r="157" spans="3:16" x14ac:dyDescent="0.3">
      <c r="C157" s="10">
        <v>154</v>
      </c>
      <c r="D157" s="10">
        <v>1.0069501638469911</v>
      </c>
      <c r="I157" s="10">
        <v>154</v>
      </c>
      <c r="J157" s="10">
        <v>1.0551299766350288</v>
      </c>
      <c r="O157" s="10">
        <v>154</v>
      </c>
      <c r="P157">
        <v>0.98415169748763831</v>
      </c>
    </row>
    <row r="158" spans="3:16" x14ac:dyDescent="0.3">
      <c r="C158" s="10">
        <v>155</v>
      </c>
      <c r="D158" s="10">
        <v>1.0642255031289027</v>
      </c>
      <c r="I158" s="10">
        <v>155</v>
      </c>
      <c r="J158" s="10">
        <v>0.94706229642794781</v>
      </c>
      <c r="O158" s="10">
        <v>155</v>
      </c>
      <c r="P158">
        <v>0.96269315199742389</v>
      </c>
    </row>
    <row r="159" spans="3:16" x14ac:dyDescent="0.3">
      <c r="C159" s="10">
        <v>156</v>
      </c>
      <c r="D159" s="10">
        <v>0.96802411682191891</v>
      </c>
      <c r="I159" s="10">
        <v>156</v>
      </c>
      <c r="J159" s="10">
        <v>1.0223350919200973</v>
      </c>
      <c r="O159" s="10">
        <v>156</v>
      </c>
      <c r="P159">
        <v>1.0606572344344936</v>
      </c>
    </row>
    <row r="160" spans="3:16" x14ac:dyDescent="0.3">
      <c r="C160" s="10">
        <v>157</v>
      </c>
      <c r="D160" s="10">
        <v>1.0318948260419902</v>
      </c>
      <c r="I160" s="10">
        <v>157</v>
      </c>
      <c r="J160" s="10">
        <v>0.98287675832583798</v>
      </c>
      <c r="O160" s="10">
        <v>157</v>
      </c>
      <c r="P160">
        <v>1.0165611352026893</v>
      </c>
    </row>
    <row r="161" spans="3:16" x14ac:dyDescent="0.3">
      <c r="C161" s="10">
        <v>158</v>
      </c>
      <c r="D161" s="10">
        <v>0.96528602338414982</v>
      </c>
      <c r="I161" s="10">
        <v>158</v>
      </c>
      <c r="J161" s="10">
        <v>0.98975241611477482</v>
      </c>
      <c r="O161" s="10">
        <v>158</v>
      </c>
      <c r="P161">
        <v>0.98125093500465654</v>
      </c>
    </row>
    <row r="162" spans="3:16" x14ac:dyDescent="0.3">
      <c r="C162" s="10">
        <v>159</v>
      </c>
      <c r="D162" s="10">
        <v>1.0530981794217249</v>
      </c>
      <c r="I162" s="10">
        <v>159</v>
      </c>
      <c r="J162" s="10">
        <v>0.99349755941517137</v>
      </c>
      <c r="O162" s="10">
        <v>159</v>
      </c>
      <c r="P162">
        <v>0.97866933946044554</v>
      </c>
    </row>
    <row r="163" spans="3:16" x14ac:dyDescent="0.3">
      <c r="C163" s="10">
        <v>160</v>
      </c>
      <c r="D163" s="10">
        <v>1.0455502251185276</v>
      </c>
      <c r="I163" s="10">
        <v>160</v>
      </c>
      <c r="J163" s="10">
        <v>1.0129650367338552</v>
      </c>
      <c r="O163" s="10">
        <v>160</v>
      </c>
      <c r="P163">
        <v>1.0214294787491012</v>
      </c>
    </row>
    <row r="164" spans="3:16" x14ac:dyDescent="0.3">
      <c r="C164" s="10">
        <v>161</v>
      </c>
      <c r="D164" s="10">
        <v>0.96832837967522922</v>
      </c>
      <c r="I164" s="10">
        <v>161</v>
      </c>
      <c r="J164" s="10">
        <v>0.95757062066508092</v>
      </c>
      <c r="O164" s="10">
        <v>161</v>
      </c>
      <c r="P164">
        <v>0.97146915934280698</v>
      </c>
    </row>
    <row r="165" spans="3:16" x14ac:dyDescent="0.3">
      <c r="C165" s="10">
        <v>162</v>
      </c>
      <c r="D165" s="10">
        <v>0.94921886922164489</v>
      </c>
      <c r="I165" s="10">
        <v>162</v>
      </c>
      <c r="J165" s="10">
        <v>0.99617708021622398</v>
      </c>
      <c r="O165" s="10">
        <v>162</v>
      </c>
      <c r="P165">
        <v>0.97262198934488298</v>
      </c>
    </row>
    <row r="166" spans="3:16" x14ac:dyDescent="0.3">
      <c r="C166" s="10">
        <v>163</v>
      </c>
      <c r="D166" s="10">
        <v>1.0540537331033397</v>
      </c>
      <c r="I166" s="10">
        <v>163</v>
      </c>
      <c r="J166" s="10">
        <v>0.98869639832913814</v>
      </c>
      <c r="O166" s="10">
        <v>163</v>
      </c>
      <c r="P166">
        <v>1.0022273119378975</v>
      </c>
    </row>
    <row r="167" spans="3:16" x14ac:dyDescent="0.3">
      <c r="C167" s="10">
        <v>164</v>
      </c>
      <c r="D167" s="10">
        <v>1.0216911101482591</v>
      </c>
      <c r="I167" s="10">
        <v>164</v>
      </c>
      <c r="J167" s="10">
        <v>1.0125458150111477</v>
      </c>
      <c r="O167" s="10">
        <v>164</v>
      </c>
      <c r="P167">
        <v>0.99396734270432441</v>
      </c>
    </row>
    <row r="168" spans="3:16" x14ac:dyDescent="0.3">
      <c r="C168" s="10">
        <v>165</v>
      </c>
      <c r="D168" s="10">
        <v>0.91428615349209341</v>
      </c>
      <c r="I168" s="10">
        <v>165</v>
      </c>
      <c r="J168" s="10">
        <v>0.96083303699042344</v>
      </c>
      <c r="O168" s="10">
        <v>165</v>
      </c>
      <c r="P168">
        <v>1.0140558208758739</v>
      </c>
    </row>
    <row r="169" spans="3:16" x14ac:dyDescent="0.3">
      <c r="C169" s="10">
        <v>166</v>
      </c>
      <c r="D169" s="10">
        <v>0.97108882308115918</v>
      </c>
      <c r="I169" s="10">
        <v>166</v>
      </c>
      <c r="J169" s="10">
        <v>1.0468922202099831</v>
      </c>
      <c r="O169" s="10">
        <v>166</v>
      </c>
      <c r="P169">
        <v>1.0332416622434508</v>
      </c>
    </row>
    <row r="170" spans="3:16" x14ac:dyDescent="0.3">
      <c r="C170" s="10">
        <v>167</v>
      </c>
      <c r="D170" s="10">
        <v>1.0159920417404427</v>
      </c>
      <c r="I170" s="10">
        <v>167</v>
      </c>
      <c r="J170" s="10">
        <v>0.94072911863805775</v>
      </c>
      <c r="O170" s="10">
        <v>167</v>
      </c>
      <c r="P170">
        <v>1.0311519060011767</v>
      </c>
    </row>
    <row r="171" spans="3:16" x14ac:dyDescent="0.3">
      <c r="C171" s="10">
        <v>168</v>
      </c>
      <c r="D171" s="10">
        <v>0.91970653903020938</v>
      </c>
      <c r="I171" s="10">
        <v>168</v>
      </c>
      <c r="J171" s="10">
        <v>0.96253317170038521</v>
      </c>
      <c r="O171" s="10">
        <v>168</v>
      </c>
      <c r="P171">
        <v>0.98107301719536999</v>
      </c>
    </row>
    <row r="172" spans="3:16" x14ac:dyDescent="0.3">
      <c r="C172" s="10">
        <v>169</v>
      </c>
      <c r="D172" s="10">
        <v>0.89560228770819239</v>
      </c>
      <c r="I172" s="10">
        <v>169</v>
      </c>
      <c r="J172" s="10">
        <v>1.0136346686003521</v>
      </c>
      <c r="O172" s="10">
        <v>169</v>
      </c>
      <c r="P172">
        <v>1.0176040813735865</v>
      </c>
    </row>
    <row r="173" spans="3:16" x14ac:dyDescent="0.3">
      <c r="C173" s="10">
        <v>170</v>
      </c>
      <c r="D173" s="10">
        <v>0.95155794822296336</v>
      </c>
      <c r="I173" s="10">
        <v>170</v>
      </c>
      <c r="J173" s="10">
        <v>0.96888105187601792</v>
      </c>
      <c r="O173" s="10">
        <v>170</v>
      </c>
      <c r="P173">
        <v>0.96929036930905121</v>
      </c>
    </row>
    <row r="174" spans="3:16" x14ac:dyDescent="0.3">
      <c r="C174" s="10">
        <v>171</v>
      </c>
      <c r="D174" s="10">
        <v>1.0224187342922038</v>
      </c>
      <c r="I174" s="10">
        <v>171</v>
      </c>
      <c r="J174" s="10">
        <v>0.97254008710889428</v>
      </c>
      <c r="O174" s="10">
        <v>171</v>
      </c>
      <c r="P174">
        <v>1.036913023137487</v>
      </c>
    </row>
    <row r="175" spans="3:16" x14ac:dyDescent="0.3">
      <c r="C175" s="10">
        <v>172</v>
      </c>
      <c r="D175" s="10">
        <v>0.94812406624580525</v>
      </c>
      <c r="I175" s="10">
        <v>172</v>
      </c>
      <c r="J175" s="10">
        <v>1.013690906893302</v>
      </c>
      <c r="O175" s="10">
        <v>172</v>
      </c>
      <c r="P175">
        <v>0.98863022071610007</v>
      </c>
    </row>
    <row r="176" spans="3:16" x14ac:dyDescent="0.3">
      <c r="C176" s="10">
        <v>173</v>
      </c>
      <c r="D176" s="10">
        <v>1.0433249289728168</v>
      </c>
      <c r="I176" s="10">
        <v>173</v>
      </c>
      <c r="J176" s="10">
        <v>1.0537046979601266</v>
      </c>
      <c r="O176" s="10">
        <v>173</v>
      </c>
      <c r="P176">
        <v>0.95664463205020533</v>
      </c>
    </row>
    <row r="177" spans="3:16" x14ac:dyDescent="0.3">
      <c r="C177" s="10">
        <v>174</v>
      </c>
      <c r="D177" s="10">
        <v>1.0175942599064158</v>
      </c>
      <c r="I177" s="10">
        <v>174</v>
      </c>
      <c r="J177" s="10">
        <v>0.98815232168108991</v>
      </c>
      <c r="O177" s="10">
        <v>174</v>
      </c>
      <c r="P177">
        <v>0.99683158534552618</v>
      </c>
    </row>
    <row r="178" spans="3:16" x14ac:dyDescent="0.3">
      <c r="C178" s="10">
        <v>175</v>
      </c>
      <c r="D178" s="10">
        <v>1.0256404140841087</v>
      </c>
      <c r="I178" s="10">
        <v>175</v>
      </c>
      <c r="J178" s="10">
        <v>0.93575965019077145</v>
      </c>
      <c r="O178" s="10">
        <v>175</v>
      </c>
      <c r="P178">
        <v>0.92148663595816593</v>
      </c>
    </row>
    <row r="179" spans="3:16" x14ac:dyDescent="0.3">
      <c r="C179" s="10">
        <v>176</v>
      </c>
      <c r="D179" s="10">
        <v>0.92008160147578288</v>
      </c>
      <c r="I179" s="10">
        <v>176</v>
      </c>
      <c r="J179" s="10">
        <v>1.0253849832198223</v>
      </c>
      <c r="O179" s="10">
        <v>176</v>
      </c>
      <c r="P179">
        <v>1.0373371031812599</v>
      </c>
    </row>
    <row r="180" spans="3:16" x14ac:dyDescent="0.3">
      <c r="C180" s="10">
        <v>177</v>
      </c>
      <c r="D180" s="10">
        <v>0.97230031050639509</v>
      </c>
      <c r="I180" s="10">
        <v>177</v>
      </c>
      <c r="J180" s="10">
        <v>0.94737381032972945</v>
      </c>
      <c r="O180" s="10">
        <v>177</v>
      </c>
      <c r="P180">
        <v>1.0304872369935589</v>
      </c>
    </row>
    <row r="181" spans="3:16" x14ac:dyDescent="0.3">
      <c r="C181" s="10">
        <v>178</v>
      </c>
      <c r="D181" s="10">
        <v>1.0491877093509703</v>
      </c>
      <c r="I181" s="10">
        <v>178</v>
      </c>
      <c r="J181" s="10">
        <v>1.0357223070954975</v>
      </c>
      <c r="O181" s="10">
        <v>178</v>
      </c>
      <c r="P181">
        <v>0.95438497101969433</v>
      </c>
    </row>
    <row r="182" spans="3:16" x14ac:dyDescent="0.3">
      <c r="C182" s="10">
        <v>179</v>
      </c>
      <c r="D182" s="10">
        <v>0.9937239911352177</v>
      </c>
      <c r="I182" s="10">
        <v>179</v>
      </c>
      <c r="J182" s="10">
        <v>0.9987787496159658</v>
      </c>
      <c r="O182" s="10">
        <v>179</v>
      </c>
      <c r="P182">
        <v>0.98581057956789042</v>
      </c>
    </row>
    <row r="183" spans="3:16" x14ac:dyDescent="0.3">
      <c r="C183" s="10">
        <v>180</v>
      </c>
      <c r="D183" s="10">
        <v>0.99710815583327206</v>
      </c>
      <c r="I183" s="10">
        <v>180</v>
      </c>
      <c r="J183" s="10">
        <v>0.97403914179271378</v>
      </c>
      <c r="O183" s="10">
        <v>180</v>
      </c>
      <c r="P183">
        <v>1.0084073693757878</v>
      </c>
    </row>
    <row r="184" spans="3:16" x14ac:dyDescent="0.3">
      <c r="C184" s="10">
        <v>181</v>
      </c>
      <c r="D184" s="10">
        <v>0.92687730620353059</v>
      </c>
      <c r="I184" s="10">
        <v>181</v>
      </c>
      <c r="J184" s="10">
        <v>0.99981992384067264</v>
      </c>
      <c r="O184" s="10">
        <v>181</v>
      </c>
      <c r="P184">
        <v>0.97325448497991929</v>
      </c>
    </row>
    <row r="185" spans="3:16" x14ac:dyDescent="0.3">
      <c r="C185" s="10">
        <v>182</v>
      </c>
      <c r="D185" s="10">
        <v>1.0641402459596265</v>
      </c>
      <c r="I185" s="10">
        <v>182</v>
      </c>
      <c r="J185" s="10">
        <v>0.99873779214080116</v>
      </c>
      <c r="O185" s="10">
        <v>182</v>
      </c>
      <c r="P185">
        <v>1.0380317183669259</v>
      </c>
    </row>
    <row r="186" spans="3:16" x14ac:dyDescent="0.3">
      <c r="C186" s="10">
        <v>183</v>
      </c>
      <c r="D186" s="10">
        <v>1.0580344266290953</v>
      </c>
      <c r="I186" s="10">
        <v>183</v>
      </c>
      <c r="J186" s="10">
        <v>0.99425167394224456</v>
      </c>
      <c r="O186" s="10">
        <v>183</v>
      </c>
      <c r="P186">
        <v>0.99672419029946568</v>
      </c>
    </row>
    <row r="187" spans="3:16" x14ac:dyDescent="0.3">
      <c r="C187" s="10">
        <v>184</v>
      </c>
      <c r="D187" s="10">
        <v>0.98733769229685353</v>
      </c>
      <c r="I187" s="10">
        <v>184</v>
      </c>
      <c r="J187" s="10">
        <v>0.97413246757807248</v>
      </c>
      <c r="O187" s="10">
        <v>184</v>
      </c>
      <c r="P187">
        <v>1.0574645907409743</v>
      </c>
    </row>
    <row r="188" spans="3:16" x14ac:dyDescent="0.3">
      <c r="C188" s="10">
        <v>185</v>
      </c>
      <c r="D188" s="10">
        <v>0.99698705616474748</v>
      </c>
      <c r="I188" s="10">
        <v>185</v>
      </c>
      <c r="J188" s="10">
        <v>0.99784014320676162</v>
      </c>
      <c r="O188" s="10">
        <v>185</v>
      </c>
      <c r="P188">
        <v>0.99892303247112801</v>
      </c>
    </row>
    <row r="189" spans="3:16" x14ac:dyDescent="0.3">
      <c r="C189" s="10">
        <v>186</v>
      </c>
      <c r="D189" s="10">
        <v>1.0072303233724982</v>
      </c>
      <c r="I189" s="10">
        <v>186</v>
      </c>
      <c r="J189" s="10">
        <v>1.0075183364281974</v>
      </c>
      <c r="O189" s="10">
        <v>186</v>
      </c>
      <c r="P189">
        <v>0.96535147922866726</v>
      </c>
    </row>
    <row r="190" spans="3:16" x14ac:dyDescent="0.3">
      <c r="C190" s="10">
        <v>187</v>
      </c>
      <c r="D190" s="10">
        <v>0.97130538904968133</v>
      </c>
      <c r="I190" s="10">
        <v>187</v>
      </c>
      <c r="J190" s="10">
        <v>0.96174314951152251</v>
      </c>
      <c r="O190" s="10">
        <v>187</v>
      </c>
      <c r="P190">
        <v>1.0052466817545898</v>
      </c>
    </row>
    <row r="191" spans="3:16" x14ac:dyDescent="0.3">
      <c r="C191" s="10">
        <v>188</v>
      </c>
      <c r="D191" s="10">
        <v>1.0984862774012962</v>
      </c>
      <c r="I191" s="10">
        <v>188</v>
      </c>
      <c r="J191" s="10">
        <v>1.0205719234743502</v>
      </c>
      <c r="O191" s="10">
        <v>188</v>
      </c>
      <c r="P191">
        <v>0.9944699331223853</v>
      </c>
    </row>
    <row r="192" spans="3:16" x14ac:dyDescent="0.3">
      <c r="C192" s="10">
        <v>189</v>
      </c>
      <c r="D192" s="10">
        <v>0.94223534187304447</v>
      </c>
      <c r="I192" s="10">
        <v>189</v>
      </c>
      <c r="J192" s="10">
        <v>0.98693149895955012</v>
      </c>
      <c r="O192" s="10">
        <v>189</v>
      </c>
      <c r="P192">
        <v>1.0682187127543066</v>
      </c>
    </row>
    <row r="193" spans="3:16" x14ac:dyDescent="0.3">
      <c r="C193" s="10">
        <v>190</v>
      </c>
      <c r="D193" s="10">
        <v>0.96897678137485332</v>
      </c>
      <c r="I193" s="10">
        <v>190</v>
      </c>
      <c r="J193" s="10">
        <v>1.0107007754912498</v>
      </c>
      <c r="O193" s="10">
        <v>190</v>
      </c>
      <c r="P193">
        <v>0.99516719218561478</v>
      </c>
    </row>
    <row r="194" spans="3:16" x14ac:dyDescent="0.3">
      <c r="C194" s="10">
        <v>191</v>
      </c>
      <c r="D194" s="10">
        <v>0.98814104365220246</v>
      </c>
      <c r="I194" s="10">
        <v>191</v>
      </c>
      <c r="J194" s="10">
        <v>0.96635192694670324</v>
      </c>
      <c r="O194" s="10">
        <v>191</v>
      </c>
      <c r="P194">
        <v>0.96657682899189667</v>
      </c>
    </row>
    <row r="195" spans="3:16" x14ac:dyDescent="0.3">
      <c r="C195" s="10">
        <v>192</v>
      </c>
      <c r="D195" s="10">
        <v>0.97033897550541004</v>
      </c>
      <c r="I195" s="10">
        <v>192</v>
      </c>
      <c r="J195" s="10">
        <v>0.97745517607652888</v>
      </c>
      <c r="O195" s="10">
        <v>192</v>
      </c>
      <c r="P195">
        <v>1.0099067187362334</v>
      </c>
    </row>
    <row r="196" spans="3:16" x14ac:dyDescent="0.3">
      <c r="C196" s="10">
        <v>193</v>
      </c>
      <c r="D196" s="10">
        <v>0.96296231046541347</v>
      </c>
      <c r="I196" s="10">
        <v>193</v>
      </c>
      <c r="J196" s="10">
        <v>0.99854579743988836</v>
      </c>
      <c r="O196" s="10">
        <v>193</v>
      </c>
      <c r="P196">
        <v>1.02544769296361</v>
      </c>
    </row>
    <row r="197" spans="3:16" x14ac:dyDescent="0.3">
      <c r="C197" s="10">
        <v>194</v>
      </c>
      <c r="D197" s="10">
        <v>1.048580354622241</v>
      </c>
      <c r="I197" s="10">
        <v>194</v>
      </c>
      <c r="J197" s="10">
        <v>1.0164109789617028</v>
      </c>
      <c r="O197" s="10">
        <v>194</v>
      </c>
      <c r="P197">
        <v>1.0062348729835815</v>
      </c>
    </row>
    <row r="198" spans="3:16" x14ac:dyDescent="0.3">
      <c r="C198" s="10">
        <v>195</v>
      </c>
      <c r="D198" s="10">
        <v>0.94398562087203941</v>
      </c>
      <c r="I198" s="10">
        <v>195</v>
      </c>
      <c r="J198" s="10">
        <v>0.99428782662390824</v>
      </c>
      <c r="O198" s="10">
        <v>195</v>
      </c>
      <c r="P198">
        <v>0.98095834607260302</v>
      </c>
    </row>
    <row r="199" spans="3:16" x14ac:dyDescent="0.3">
      <c r="C199" s="10">
        <v>196</v>
      </c>
      <c r="D199" s="10">
        <v>1.013650811616077</v>
      </c>
      <c r="I199" s="10">
        <v>196</v>
      </c>
      <c r="J199" s="10">
        <v>0.98544884954101486</v>
      </c>
      <c r="O199" s="10">
        <v>196</v>
      </c>
      <c r="P199">
        <v>1.0568089063306008</v>
      </c>
    </row>
    <row r="200" spans="3:16" x14ac:dyDescent="0.3">
      <c r="C200" s="10">
        <v>197</v>
      </c>
      <c r="D200" s="10">
        <v>1.0284349296944879</v>
      </c>
      <c r="I200" s="10">
        <v>197</v>
      </c>
      <c r="J200" s="10">
        <v>1.0386124165345743</v>
      </c>
      <c r="O200" s="10">
        <v>197</v>
      </c>
      <c r="P200">
        <v>1.0655986759514127</v>
      </c>
    </row>
    <row r="201" spans="3:16" x14ac:dyDescent="0.3">
      <c r="C201" s="10">
        <v>198</v>
      </c>
      <c r="D201" s="10">
        <v>1.0495576328536844</v>
      </c>
      <c r="I201" s="10">
        <v>198</v>
      </c>
      <c r="J201" s="10">
        <v>0.95071221114745197</v>
      </c>
      <c r="O201" s="10">
        <v>198</v>
      </c>
      <c r="P201">
        <v>0.96107901132226137</v>
      </c>
    </row>
    <row r="202" spans="3:16" x14ac:dyDescent="0.3">
      <c r="C202" s="10">
        <v>199</v>
      </c>
      <c r="D202" s="10">
        <v>0.97937286475253615</v>
      </c>
      <c r="I202" s="10">
        <v>199</v>
      </c>
      <c r="J202" s="10">
        <v>1.0373279670626274</v>
      </c>
      <c r="O202" s="10">
        <v>199</v>
      </c>
      <c r="P202">
        <v>0.98237162037991244</v>
      </c>
    </row>
    <row r="203" spans="3:16" x14ac:dyDescent="0.3">
      <c r="C203" s="10">
        <v>200</v>
      </c>
      <c r="D203" s="10">
        <v>1.0323634353374789</v>
      </c>
      <c r="I203" s="10">
        <v>200</v>
      </c>
      <c r="J203" s="10">
        <v>0.96295787326527704</v>
      </c>
      <c r="O203" s="10">
        <v>200</v>
      </c>
      <c r="P203">
        <v>1.0166544335014038</v>
      </c>
    </row>
    <row r="204" spans="3:16" x14ac:dyDescent="0.3">
      <c r="C204" s="10">
        <v>201</v>
      </c>
      <c r="D204" s="10">
        <v>1.1312742780904461</v>
      </c>
      <c r="I204" s="10">
        <v>201</v>
      </c>
      <c r="J204" s="10">
        <v>1.0091350694459325</v>
      </c>
      <c r="O204" s="10">
        <v>201</v>
      </c>
      <c r="P204">
        <v>1.0141871824775555</v>
      </c>
    </row>
    <row r="205" spans="3:16" x14ac:dyDescent="0.3">
      <c r="C205" s="10">
        <v>202</v>
      </c>
      <c r="D205" s="10">
        <v>0.9987185231185397</v>
      </c>
      <c r="I205" s="10">
        <v>202</v>
      </c>
      <c r="J205" s="10">
        <v>1.0294517941479693</v>
      </c>
      <c r="O205" s="10">
        <v>202</v>
      </c>
      <c r="P205">
        <v>1.0040831469655633</v>
      </c>
    </row>
    <row r="206" spans="3:16" x14ac:dyDescent="0.3">
      <c r="C206" s="10">
        <v>203</v>
      </c>
      <c r="D206" s="10">
        <v>1.0988349220638778</v>
      </c>
      <c r="I206" s="10">
        <v>203</v>
      </c>
      <c r="J206" s="10">
        <v>0.98411713982149573</v>
      </c>
      <c r="O206" s="10">
        <v>203</v>
      </c>
      <c r="P206">
        <v>0.96994428588120418</v>
      </c>
    </row>
    <row r="207" spans="3:16" x14ac:dyDescent="0.3">
      <c r="C207" s="10">
        <v>204</v>
      </c>
      <c r="D207" s="10">
        <v>0.98991764233185775</v>
      </c>
      <c r="I207" s="10">
        <v>204</v>
      </c>
      <c r="J207" s="10">
        <v>1.0058296432168512</v>
      </c>
      <c r="O207" s="10">
        <v>204</v>
      </c>
      <c r="P207">
        <v>1.0221256356039143</v>
      </c>
    </row>
    <row r="208" spans="3:16" x14ac:dyDescent="0.3">
      <c r="C208" s="10">
        <v>205</v>
      </c>
      <c r="D208" s="10">
        <v>0.91304332240676234</v>
      </c>
      <c r="I208" s="10">
        <v>205</v>
      </c>
      <c r="J208" s="10">
        <v>1.0224433263836585</v>
      </c>
      <c r="O208" s="10">
        <v>205</v>
      </c>
      <c r="P208">
        <v>0.9790319439582873</v>
      </c>
    </row>
    <row r="209" spans="3:16" x14ac:dyDescent="0.3">
      <c r="C209" s="10">
        <v>206</v>
      </c>
      <c r="D209" s="10">
        <v>0.92503768573833556</v>
      </c>
      <c r="I209" s="10">
        <v>206</v>
      </c>
      <c r="J209" s="10">
        <v>1.0067010570448827</v>
      </c>
      <c r="O209" s="10">
        <v>206</v>
      </c>
      <c r="P209">
        <v>1.0425330476758976</v>
      </c>
    </row>
    <row r="210" spans="3:16" x14ac:dyDescent="0.3">
      <c r="C210" s="10">
        <v>207</v>
      </c>
      <c r="D210" s="10">
        <v>0.94147452750295646</v>
      </c>
      <c r="I210" s="10">
        <v>207</v>
      </c>
      <c r="J210" s="10">
        <v>1.0048327212546715</v>
      </c>
      <c r="O210" s="10">
        <v>207</v>
      </c>
      <c r="P210">
        <v>0.956167811275206</v>
      </c>
    </row>
    <row r="211" spans="3:16" x14ac:dyDescent="0.3">
      <c r="C211" s="10">
        <v>208</v>
      </c>
      <c r="D211" s="10">
        <v>1.103632251607499</v>
      </c>
      <c r="I211" s="10">
        <v>208</v>
      </c>
      <c r="J211" s="10">
        <v>0.96688623111362482</v>
      </c>
      <c r="O211" s="10">
        <v>208</v>
      </c>
      <c r="P211">
        <v>1.0270708108818067</v>
      </c>
    </row>
    <row r="212" spans="3:16" x14ac:dyDescent="0.3">
      <c r="C212" s="10">
        <v>209</v>
      </c>
      <c r="D212" s="10">
        <v>0.92822132501542987</v>
      </c>
      <c r="I212" s="10">
        <v>209</v>
      </c>
      <c r="J212" s="10">
        <v>1.0370627104917896</v>
      </c>
      <c r="O212" s="10">
        <v>209</v>
      </c>
      <c r="P212">
        <v>1.0110126978966358</v>
      </c>
    </row>
    <row r="213" spans="3:16" x14ac:dyDescent="0.3">
      <c r="C213" s="10">
        <v>210</v>
      </c>
      <c r="D213" s="10">
        <v>1.0260990616949397</v>
      </c>
      <c r="I213" s="10">
        <v>210</v>
      </c>
      <c r="J213" s="10">
        <v>0.98550488911157141</v>
      </c>
      <c r="O213" s="10">
        <v>210</v>
      </c>
      <c r="P213">
        <v>0.91476249145886024</v>
      </c>
    </row>
    <row r="214" spans="3:16" x14ac:dyDescent="0.3">
      <c r="C214" s="10">
        <v>211</v>
      </c>
      <c r="D214" s="10">
        <v>1.053257127480262</v>
      </c>
      <c r="I214" s="10">
        <v>211</v>
      </c>
      <c r="J214" s="10">
        <v>0.9806491502049981</v>
      </c>
      <c r="O214" s="10">
        <v>211</v>
      </c>
      <c r="P214">
        <v>0.99921369875516053</v>
      </c>
    </row>
    <row r="215" spans="3:16" x14ac:dyDescent="0.3">
      <c r="C215" s="10">
        <v>212</v>
      </c>
      <c r="D215" s="10">
        <v>0.96959032177691251</v>
      </c>
      <c r="I215" s="10">
        <v>212</v>
      </c>
      <c r="J215" s="10">
        <v>1.0093314963465936</v>
      </c>
      <c r="O215" s="10">
        <v>212</v>
      </c>
      <c r="P215">
        <v>1.0247754468824481</v>
      </c>
    </row>
    <row r="216" spans="3:16" x14ac:dyDescent="0.3">
      <c r="C216" s="10">
        <v>213</v>
      </c>
      <c r="D216" s="10">
        <v>0.98279944339916259</v>
      </c>
      <c r="I216" s="10">
        <v>213</v>
      </c>
      <c r="J216" s="10">
        <v>0.95542173613323556</v>
      </c>
      <c r="O216" s="10">
        <v>213</v>
      </c>
      <c r="P216">
        <v>1.0098907392077072</v>
      </c>
    </row>
    <row r="217" spans="3:16" x14ac:dyDescent="0.3">
      <c r="C217" s="10">
        <v>214</v>
      </c>
      <c r="D217" s="10">
        <v>1.0904684586167503</v>
      </c>
      <c r="I217" s="10">
        <v>214</v>
      </c>
      <c r="J217" s="10">
        <v>1.0735733485289658</v>
      </c>
      <c r="O217" s="10">
        <v>214</v>
      </c>
      <c r="P217">
        <v>0.95297396242186094</v>
      </c>
    </row>
    <row r="218" spans="3:16" x14ac:dyDescent="0.3">
      <c r="C218" s="10">
        <v>215</v>
      </c>
      <c r="D218" s="10">
        <v>0.93991012540834351</v>
      </c>
      <c r="I218" s="10">
        <v>215</v>
      </c>
      <c r="J218" s="10">
        <v>1.0619225789222329</v>
      </c>
      <c r="O218" s="10">
        <v>215</v>
      </c>
      <c r="P218">
        <v>0.9847771330062195</v>
      </c>
    </row>
    <row r="219" spans="3:16" x14ac:dyDescent="0.3">
      <c r="C219" s="10">
        <v>216</v>
      </c>
      <c r="D219" s="10">
        <v>0.96642440078409464</v>
      </c>
      <c r="I219" s="10">
        <v>216</v>
      </c>
      <c r="J219" s="10">
        <v>0.96481987356849164</v>
      </c>
      <c r="O219" s="10">
        <v>216</v>
      </c>
      <c r="P219">
        <v>0.96653036215665544</v>
      </c>
    </row>
    <row r="220" spans="3:16" x14ac:dyDescent="0.3">
      <c r="C220" s="10">
        <v>217</v>
      </c>
      <c r="D220" s="10">
        <v>1.0522048592094033</v>
      </c>
      <c r="I220" s="10">
        <v>217</v>
      </c>
      <c r="J220" s="10">
        <v>0.97535235286088373</v>
      </c>
      <c r="O220" s="10">
        <v>217</v>
      </c>
      <c r="P220">
        <v>0.99346582535833183</v>
      </c>
    </row>
    <row r="221" spans="3:16" x14ac:dyDescent="0.3">
      <c r="C221" s="10">
        <v>218</v>
      </c>
      <c r="D221" s="10">
        <v>0.97983316212193894</v>
      </c>
      <c r="I221" s="10">
        <v>218</v>
      </c>
      <c r="J221" s="10">
        <v>1.0216641627662495</v>
      </c>
      <c r="O221" s="10">
        <v>218</v>
      </c>
      <c r="P221">
        <v>1.0244896159888346</v>
      </c>
    </row>
    <row r="222" spans="3:16" x14ac:dyDescent="0.3">
      <c r="C222" s="10">
        <v>219</v>
      </c>
      <c r="D222" s="10">
        <v>1.010092549416121</v>
      </c>
      <c r="I222" s="10">
        <v>219</v>
      </c>
      <c r="J222" s="10">
        <v>1.024383481896384</v>
      </c>
      <c r="O222" s="10">
        <v>219</v>
      </c>
      <c r="P222">
        <v>1.0381826433371997</v>
      </c>
    </row>
    <row r="223" spans="3:16" x14ac:dyDescent="0.3">
      <c r="C223" s="10">
        <v>220</v>
      </c>
      <c r="D223" s="10">
        <v>0.94800846533494798</v>
      </c>
      <c r="I223" s="10">
        <v>220</v>
      </c>
      <c r="J223" s="10">
        <v>1.0068059663112261</v>
      </c>
      <c r="O223" s="10">
        <v>220</v>
      </c>
      <c r="P223">
        <v>1.0322454712785674</v>
      </c>
    </row>
    <row r="224" spans="3:16" x14ac:dyDescent="0.3">
      <c r="C224" s="10">
        <v>221</v>
      </c>
      <c r="D224" s="10">
        <v>1.0432098146110158</v>
      </c>
      <c r="I224" s="10">
        <v>221</v>
      </c>
      <c r="J224" s="10">
        <v>1.0250872730465264</v>
      </c>
      <c r="O224" s="10">
        <v>221</v>
      </c>
      <c r="P224">
        <v>0.97710765516139619</v>
      </c>
    </row>
    <row r="225" spans="3:16" x14ac:dyDescent="0.3">
      <c r="C225" s="10">
        <v>222</v>
      </c>
      <c r="D225" s="10">
        <v>0.98200402893571703</v>
      </c>
      <c r="I225" s="10">
        <v>222</v>
      </c>
      <c r="J225" s="10">
        <v>1.0096765689001566</v>
      </c>
      <c r="O225" s="10">
        <v>222</v>
      </c>
      <c r="P225">
        <v>0.97429176598509359</v>
      </c>
    </row>
    <row r="226" spans="3:16" x14ac:dyDescent="0.3">
      <c r="C226" s="10">
        <v>223</v>
      </c>
      <c r="D226" s="10">
        <v>1.0004778423769067</v>
      </c>
      <c r="I226" s="10">
        <v>223</v>
      </c>
      <c r="J226" s="10">
        <v>1.0079130058867898</v>
      </c>
      <c r="O226" s="10">
        <v>223</v>
      </c>
      <c r="P226">
        <v>0.97935798039705046</v>
      </c>
    </row>
    <row r="227" spans="3:16" x14ac:dyDescent="0.3">
      <c r="C227" s="10">
        <v>224</v>
      </c>
      <c r="D227" s="10">
        <v>0.98330106725459343</v>
      </c>
      <c r="I227" s="10">
        <v>224</v>
      </c>
      <c r="J227" s="10">
        <v>1.0229438043668817</v>
      </c>
      <c r="O227" s="10">
        <v>224</v>
      </c>
      <c r="P227">
        <v>0.95593473533326279</v>
      </c>
    </row>
    <row r="228" spans="3:16" x14ac:dyDescent="0.3">
      <c r="C228" s="10">
        <v>225</v>
      </c>
      <c r="D228" s="10">
        <v>0.9266104276617676</v>
      </c>
      <c r="I228" s="10">
        <v>225</v>
      </c>
      <c r="J228" s="10">
        <v>1.0435375068592605</v>
      </c>
      <c r="O228" s="10">
        <v>225</v>
      </c>
      <c r="P228">
        <v>0.97633100969307862</v>
      </c>
    </row>
    <row r="229" spans="3:16" x14ac:dyDescent="0.3">
      <c r="C229" s="10">
        <v>226</v>
      </c>
      <c r="D229" s="10">
        <v>1.0735282594612359</v>
      </c>
      <c r="I229" s="10">
        <v>226</v>
      </c>
      <c r="J229" s="10">
        <v>0.9663079227477589</v>
      </c>
      <c r="O229" s="10">
        <v>226</v>
      </c>
      <c r="P229">
        <v>1.0069603621340213</v>
      </c>
    </row>
    <row r="230" spans="3:16" x14ac:dyDescent="0.3">
      <c r="C230" s="10">
        <v>227</v>
      </c>
      <c r="D230" s="10">
        <v>0.97848273633913008</v>
      </c>
      <c r="I230" s="10">
        <v>227</v>
      </c>
      <c r="J230" s="10">
        <v>0.99733721341848069</v>
      </c>
      <c r="O230" s="10">
        <v>227</v>
      </c>
      <c r="P230">
        <v>1.0031057993219972</v>
      </c>
    </row>
    <row r="231" spans="3:16" x14ac:dyDescent="0.3">
      <c r="C231" s="10">
        <v>228</v>
      </c>
      <c r="D231" s="10">
        <v>0.91138883578839758</v>
      </c>
      <c r="I231" s="10">
        <v>228</v>
      </c>
      <c r="J231" s="10">
        <v>0.95502118652512502</v>
      </c>
      <c r="O231" s="10">
        <v>228</v>
      </c>
      <c r="P231">
        <v>0.96926786081459326</v>
      </c>
    </row>
    <row r="232" spans="3:16" x14ac:dyDescent="0.3">
      <c r="C232" s="10">
        <v>229</v>
      </c>
      <c r="D232" s="10">
        <v>0.98358249149951449</v>
      </c>
      <c r="I232" s="10">
        <v>229</v>
      </c>
      <c r="J232" s="10">
        <v>0.96992352498524603</v>
      </c>
      <c r="O232" s="10">
        <v>229</v>
      </c>
      <c r="P232">
        <v>1.0243633965540937</v>
      </c>
    </row>
    <row r="233" spans="3:16" x14ac:dyDescent="0.3">
      <c r="C233" s="10">
        <v>230</v>
      </c>
      <c r="D233" s="10">
        <v>1.0194020071140624</v>
      </c>
      <c r="I233" s="10">
        <v>230</v>
      </c>
      <c r="J233" s="10">
        <v>0.94125849581331189</v>
      </c>
      <c r="O233" s="10">
        <v>230</v>
      </c>
      <c r="P233">
        <v>1.0009373291278039</v>
      </c>
    </row>
    <row r="234" spans="3:16" x14ac:dyDescent="0.3">
      <c r="C234" s="10">
        <v>231</v>
      </c>
      <c r="D234" s="10">
        <v>0.93229029421847254</v>
      </c>
      <c r="I234" s="10">
        <v>231</v>
      </c>
      <c r="J234" s="10">
        <v>0.96770451294238591</v>
      </c>
      <c r="O234" s="10">
        <v>231</v>
      </c>
      <c r="P234">
        <v>1.038395329478327</v>
      </c>
    </row>
    <row r="235" spans="3:16" x14ac:dyDescent="0.3">
      <c r="C235" s="10">
        <v>232</v>
      </c>
      <c r="D235" s="10">
        <v>1.0189832001913943</v>
      </c>
      <c r="I235" s="10">
        <v>232</v>
      </c>
      <c r="J235" s="10">
        <v>0.98754812769647526</v>
      </c>
      <c r="O235" s="10">
        <v>232</v>
      </c>
      <c r="P235">
        <v>0.99565689659020051</v>
      </c>
    </row>
    <row r="236" spans="3:16" x14ac:dyDescent="0.3">
      <c r="C236" s="10">
        <v>233</v>
      </c>
      <c r="D236" s="10">
        <v>1.0821764735793455</v>
      </c>
      <c r="I236" s="10">
        <v>233</v>
      </c>
      <c r="J236" s="10">
        <v>0.99384301162470812</v>
      </c>
      <c r="O236" s="10">
        <v>233</v>
      </c>
      <c r="P236">
        <v>1.015270032577126</v>
      </c>
    </row>
    <row r="237" spans="3:16" x14ac:dyDescent="0.3">
      <c r="C237" s="10">
        <v>234</v>
      </c>
      <c r="D237" s="10">
        <v>0.91750836368771749</v>
      </c>
      <c r="I237" s="10">
        <v>234</v>
      </c>
      <c r="J237" s="10">
        <v>1.0119471299714031</v>
      </c>
      <c r="O237" s="10">
        <v>234</v>
      </c>
      <c r="P237">
        <v>1.0095871442539257</v>
      </c>
    </row>
    <row r="238" spans="3:16" x14ac:dyDescent="0.3">
      <c r="C238" s="10">
        <v>235</v>
      </c>
      <c r="D238" s="10">
        <v>0.99250642497587038</v>
      </c>
      <c r="I238" s="10">
        <v>235</v>
      </c>
      <c r="J238" s="10">
        <v>1.0223868461101804</v>
      </c>
      <c r="O238" s="10">
        <v>235</v>
      </c>
      <c r="P238">
        <v>1.0101709833830907</v>
      </c>
    </row>
    <row r="239" spans="3:16" x14ac:dyDescent="0.3">
      <c r="C239" s="10">
        <v>236</v>
      </c>
      <c r="D239" s="10">
        <v>1.048533387983507</v>
      </c>
      <c r="I239" s="10">
        <v>236</v>
      </c>
      <c r="J239" s="10">
        <v>0.99480884799595937</v>
      </c>
      <c r="O239" s="10">
        <v>236</v>
      </c>
      <c r="P239">
        <v>1.0237813828192162</v>
      </c>
    </row>
    <row r="240" spans="3:16" x14ac:dyDescent="0.3">
      <c r="C240" s="10">
        <v>237</v>
      </c>
      <c r="D240" s="10">
        <v>0.95492583299626876</v>
      </c>
      <c r="I240" s="10">
        <v>237</v>
      </c>
      <c r="J240" s="10">
        <v>1.0099114050416371</v>
      </c>
      <c r="O240" s="10">
        <v>237</v>
      </c>
      <c r="P240">
        <v>1.0486088692116542</v>
      </c>
    </row>
    <row r="241" spans="3:16" x14ac:dyDescent="0.3">
      <c r="C241" s="10">
        <v>238</v>
      </c>
      <c r="D241" s="10">
        <v>1.0396758639644628</v>
      </c>
      <c r="I241" s="10">
        <v>238</v>
      </c>
      <c r="J241" s="10">
        <v>1.0034229717825014</v>
      </c>
      <c r="O241" s="10">
        <v>238</v>
      </c>
      <c r="P241">
        <v>0.91497007116964535</v>
      </c>
    </row>
    <row r="242" spans="3:16" x14ac:dyDescent="0.3">
      <c r="C242" s="10">
        <v>239</v>
      </c>
      <c r="D242" s="10">
        <v>0.9664309392494449</v>
      </c>
      <c r="I242" s="10">
        <v>239</v>
      </c>
      <c r="J242" s="10">
        <v>0.99269417525492309</v>
      </c>
      <c r="O242" s="10">
        <v>239</v>
      </c>
      <c r="P242">
        <v>1.0038067656732304</v>
      </c>
    </row>
    <row r="243" spans="3:16" x14ac:dyDescent="0.3">
      <c r="C243" s="10">
        <v>240</v>
      </c>
      <c r="D243" s="10">
        <v>1.0303153786563117</v>
      </c>
      <c r="I243" s="10">
        <v>240</v>
      </c>
      <c r="J243" s="10">
        <v>0.93147849035781383</v>
      </c>
      <c r="O243" s="10">
        <v>240</v>
      </c>
      <c r="P243">
        <v>1.033243670522265</v>
      </c>
    </row>
    <row r="244" spans="3:16" x14ac:dyDescent="0.3">
      <c r="C244" s="10">
        <v>241</v>
      </c>
      <c r="D244" s="10">
        <v>0.99163028183918489</v>
      </c>
      <c r="I244" s="10">
        <v>241</v>
      </c>
      <c r="J244" s="10">
        <v>0.98777422213447108</v>
      </c>
      <c r="O244" s="10">
        <v>241</v>
      </c>
      <c r="P244">
        <v>0.94947171208695735</v>
      </c>
    </row>
    <row r="245" spans="3:16" x14ac:dyDescent="0.3">
      <c r="C245" s="10">
        <v>242</v>
      </c>
      <c r="D245" s="10">
        <v>1.0563529023964475</v>
      </c>
      <c r="I245" s="10">
        <v>242</v>
      </c>
      <c r="J245" s="10">
        <v>1.056031089728837</v>
      </c>
      <c r="O245" s="10">
        <v>242</v>
      </c>
      <c r="P245">
        <v>0.95331513189981376</v>
      </c>
    </row>
    <row r="246" spans="3:16" x14ac:dyDescent="0.3">
      <c r="C246" s="10">
        <v>243</v>
      </c>
      <c r="D246" s="10">
        <v>1.0399672269162923</v>
      </c>
      <c r="I246" s="10">
        <v>243</v>
      </c>
      <c r="J246" s="10">
        <v>0.99425351452913446</v>
      </c>
      <c r="O246" s="10">
        <v>243</v>
      </c>
      <c r="P246">
        <v>1.0590628996568139</v>
      </c>
    </row>
    <row r="247" spans="3:16" x14ac:dyDescent="0.3">
      <c r="C247" s="10">
        <v>244</v>
      </c>
      <c r="D247" s="10">
        <v>0.97039363790494115</v>
      </c>
      <c r="I247" s="10">
        <v>244</v>
      </c>
      <c r="J247" s="10">
        <v>1.0206198898918946</v>
      </c>
      <c r="O247" s="10">
        <v>244</v>
      </c>
      <c r="P247">
        <v>0.95569561930965385</v>
      </c>
    </row>
    <row r="248" spans="3:16" x14ac:dyDescent="0.3">
      <c r="C248" s="10">
        <v>245</v>
      </c>
      <c r="D248" s="10">
        <v>0.96493747301345401</v>
      </c>
      <c r="I248" s="10">
        <v>245</v>
      </c>
      <c r="J248" s="10">
        <v>1.0318459692610742</v>
      </c>
      <c r="O248" s="10">
        <v>245</v>
      </c>
      <c r="P248">
        <v>0.94260300014671372</v>
      </c>
    </row>
    <row r="249" spans="3:16" x14ac:dyDescent="0.3">
      <c r="C249" s="10">
        <v>246</v>
      </c>
      <c r="D249" s="10">
        <v>1.0993632393611843</v>
      </c>
      <c r="I249" s="10">
        <v>246</v>
      </c>
      <c r="J249" s="10">
        <v>0.99099810131648869</v>
      </c>
      <c r="O249" s="10">
        <v>246</v>
      </c>
      <c r="P249">
        <v>0.9494641938455689</v>
      </c>
    </row>
    <row r="250" spans="3:16" x14ac:dyDescent="0.3">
      <c r="C250" s="10">
        <v>247</v>
      </c>
      <c r="D250" s="10">
        <v>0.97961200500181778</v>
      </c>
      <c r="I250" s="10">
        <v>247</v>
      </c>
      <c r="J250" s="10">
        <v>0.99305708233053724</v>
      </c>
      <c r="O250" s="10">
        <v>247</v>
      </c>
      <c r="P250">
        <v>0.98985204425766549</v>
      </c>
    </row>
    <row r="251" spans="3:16" x14ac:dyDescent="0.3">
      <c r="C251" s="10">
        <v>248</v>
      </c>
      <c r="D251" s="10">
        <v>0.94665828755914583</v>
      </c>
      <c r="I251" s="10">
        <v>248</v>
      </c>
      <c r="J251" s="10">
        <v>1.0502791393372788</v>
      </c>
      <c r="O251" s="10">
        <v>248</v>
      </c>
      <c r="P251">
        <v>1.0265569879515981</v>
      </c>
    </row>
    <row r="252" spans="3:16" x14ac:dyDescent="0.3">
      <c r="C252" s="10">
        <v>249</v>
      </c>
      <c r="D252" s="10">
        <v>0.96331015844939138</v>
      </c>
      <c r="I252" s="10">
        <v>249</v>
      </c>
      <c r="J252" s="10">
        <v>1.0333844401621026</v>
      </c>
      <c r="O252" s="10">
        <v>249</v>
      </c>
      <c r="P252">
        <v>1.054779164595923</v>
      </c>
    </row>
    <row r="253" spans="3:16" x14ac:dyDescent="0.3">
      <c r="C253" s="10">
        <v>250</v>
      </c>
      <c r="D253" s="10">
        <v>1.0624781497298479</v>
      </c>
      <c r="I253" s="10">
        <v>250</v>
      </c>
      <c r="J253" s="10">
        <v>1.0242830966937104</v>
      </c>
      <c r="O253" s="10">
        <v>250</v>
      </c>
      <c r="P253">
        <v>0.99901564405701226</v>
      </c>
    </row>
    <row r="254" spans="3:16" x14ac:dyDescent="0.3">
      <c r="C254" s="10">
        <v>251</v>
      </c>
      <c r="D254" s="10">
        <v>1.0251323041746252</v>
      </c>
      <c r="I254" s="10">
        <v>251</v>
      </c>
      <c r="J254" s="10">
        <v>0.99887610200296695</v>
      </c>
      <c r="O254" s="10">
        <v>251</v>
      </c>
      <c r="P254">
        <v>0.99120819203621735</v>
      </c>
    </row>
    <row r="255" spans="3:16" x14ac:dyDescent="0.3">
      <c r="C255" s="10">
        <v>252</v>
      </c>
      <c r="D255" s="10">
        <v>1.068114836373363</v>
      </c>
      <c r="I255" s="10">
        <v>252</v>
      </c>
      <c r="J255" s="10">
        <v>1.0133825362129874</v>
      </c>
      <c r="O255" s="10">
        <v>252</v>
      </c>
      <c r="P255">
        <v>1.0135698593253979</v>
      </c>
    </row>
    <row r="256" spans="3:16" x14ac:dyDescent="0.3">
      <c r="C256" s="10">
        <v>253</v>
      </c>
      <c r="D256" s="10">
        <v>0.92827575237521487</v>
      </c>
      <c r="I256" s="10">
        <v>253</v>
      </c>
      <c r="J256" s="10">
        <v>0.994446439284423</v>
      </c>
      <c r="O256" s="10">
        <v>253</v>
      </c>
      <c r="P256">
        <v>1.0000942662261805</v>
      </c>
    </row>
    <row r="257" spans="3:16" x14ac:dyDescent="0.3">
      <c r="C257" s="10">
        <v>254</v>
      </c>
      <c r="D257" s="10">
        <v>0.95473955806295818</v>
      </c>
      <c r="I257" s="10">
        <v>254</v>
      </c>
      <c r="J257" s="10">
        <v>1.0046085871521879</v>
      </c>
      <c r="O257" s="10">
        <v>254</v>
      </c>
      <c r="P257">
        <v>1.0076049276133012</v>
      </c>
    </row>
    <row r="258" spans="3:16" x14ac:dyDescent="0.3">
      <c r="C258" s="10">
        <v>255</v>
      </c>
      <c r="D258" s="10">
        <v>0.98331316366371735</v>
      </c>
      <c r="I258" s="10">
        <v>255</v>
      </c>
      <c r="J258" s="10">
        <v>1.0329568291543512</v>
      </c>
      <c r="O258" s="10">
        <v>255</v>
      </c>
      <c r="P258">
        <v>1.0391053294437917</v>
      </c>
    </row>
    <row r="259" spans="3:16" x14ac:dyDescent="0.3">
      <c r="C259" s="10">
        <v>256</v>
      </c>
      <c r="D259" s="10">
        <v>1.0515651893051106</v>
      </c>
      <c r="I259" s="10">
        <v>256</v>
      </c>
      <c r="J259" s="10">
        <v>0.99591065584715621</v>
      </c>
      <c r="O259" s="10">
        <v>256</v>
      </c>
      <c r="P259">
        <v>1.0246816179715796</v>
      </c>
    </row>
    <row r="260" spans="3:16" x14ac:dyDescent="0.3">
      <c r="C260" s="10">
        <v>257</v>
      </c>
      <c r="D260" s="10">
        <v>0.93840236328806248</v>
      </c>
      <c r="I260" s="10">
        <v>257</v>
      </c>
      <c r="J260" s="10">
        <v>0.98598332587662185</v>
      </c>
      <c r="O260" s="10">
        <v>257</v>
      </c>
      <c r="P260">
        <v>0.97438116036870248</v>
      </c>
    </row>
    <row r="261" spans="3:16" x14ac:dyDescent="0.3">
      <c r="C261" s="10">
        <v>258</v>
      </c>
      <c r="D261" s="10">
        <v>1.0514104429012878</v>
      </c>
      <c r="I261" s="10">
        <v>258</v>
      </c>
      <c r="J261" s="10">
        <v>0.95724150151228093</v>
      </c>
      <c r="O261" s="10">
        <v>258</v>
      </c>
      <c r="P261">
        <v>1.0068010626677499</v>
      </c>
    </row>
    <row r="262" spans="3:16" x14ac:dyDescent="0.3">
      <c r="C262" s="10">
        <v>259</v>
      </c>
      <c r="D262" s="10">
        <v>0.95920379975409087</v>
      </c>
      <c r="I262" s="10">
        <v>259</v>
      </c>
      <c r="J262" s="10">
        <v>0.98444037002244644</v>
      </c>
      <c r="O262" s="10">
        <v>259</v>
      </c>
      <c r="P262">
        <v>1.0475256240495723</v>
      </c>
    </row>
    <row r="263" spans="3:16" x14ac:dyDescent="0.3">
      <c r="C263" s="10">
        <v>260</v>
      </c>
      <c r="D263" s="10">
        <v>0.96117979348062832</v>
      </c>
      <c r="I263" s="10">
        <v>260</v>
      </c>
      <c r="J263" s="10">
        <v>1.013061979412198</v>
      </c>
      <c r="O263" s="10">
        <v>260</v>
      </c>
      <c r="P263">
        <v>1.0247361711937029</v>
      </c>
    </row>
    <row r="264" spans="3:16" x14ac:dyDescent="0.3">
      <c r="C264" s="10">
        <v>261</v>
      </c>
      <c r="D264" s="10">
        <v>0.96591046662097668</v>
      </c>
      <c r="I264" s="10">
        <v>261</v>
      </c>
      <c r="J264" s="10">
        <v>0.96096792338902715</v>
      </c>
      <c r="O264" s="10">
        <v>261</v>
      </c>
      <c r="P264">
        <v>0.99566126113555098</v>
      </c>
    </row>
    <row r="265" spans="3:16" x14ac:dyDescent="0.3">
      <c r="C265" s="10">
        <v>262</v>
      </c>
      <c r="D265" s="10">
        <v>1.0119705018988663</v>
      </c>
      <c r="I265" s="10">
        <v>262</v>
      </c>
      <c r="J265" s="10">
        <v>1.0158935502359996</v>
      </c>
      <c r="O265" s="10">
        <v>262</v>
      </c>
      <c r="P265">
        <v>0.96876561197269073</v>
      </c>
    </row>
    <row r="266" spans="3:16" x14ac:dyDescent="0.3">
      <c r="C266" s="10">
        <v>263</v>
      </c>
      <c r="D266" s="10">
        <v>0.98289832116045894</v>
      </c>
      <c r="I266" s="10">
        <v>263</v>
      </c>
      <c r="J266" s="10">
        <v>1.0659611748178315</v>
      </c>
      <c r="O266" s="10">
        <v>263</v>
      </c>
      <c r="P266">
        <v>0.96250520212982771</v>
      </c>
    </row>
    <row r="267" spans="3:16" x14ac:dyDescent="0.3">
      <c r="C267" s="10">
        <v>264</v>
      </c>
      <c r="D267" s="10">
        <v>0.91910677596594748</v>
      </c>
      <c r="I267" s="10">
        <v>264</v>
      </c>
      <c r="J267" s="10">
        <v>1.0219412169002986</v>
      </c>
      <c r="O267" s="10">
        <v>264</v>
      </c>
      <c r="P267">
        <v>1.0214595918256846</v>
      </c>
    </row>
    <row r="268" spans="3:16" x14ac:dyDescent="0.3">
      <c r="C268" s="10">
        <v>265</v>
      </c>
      <c r="D268" s="10">
        <v>0.98941521657628995</v>
      </c>
      <c r="I268" s="10">
        <v>265</v>
      </c>
      <c r="J268" s="10">
        <v>1.0693777519803311</v>
      </c>
      <c r="O268" s="10">
        <v>265</v>
      </c>
      <c r="P268">
        <v>1.03544317499431</v>
      </c>
    </row>
    <row r="269" spans="3:16" x14ac:dyDescent="0.3">
      <c r="C269" s="10">
        <v>266</v>
      </c>
      <c r="D269" s="10">
        <v>0.9280620532531173</v>
      </c>
      <c r="I269" s="10">
        <v>266</v>
      </c>
      <c r="J269" s="10">
        <v>1.0017925849306699</v>
      </c>
      <c r="O269" s="10">
        <v>266</v>
      </c>
      <c r="P269">
        <v>0.98178499137310005</v>
      </c>
    </row>
    <row r="270" spans="3:16" x14ac:dyDescent="0.3">
      <c r="C270" s="10">
        <v>267</v>
      </c>
      <c r="D270" s="10">
        <v>1.0593828194266193</v>
      </c>
      <c r="I270" s="10">
        <v>267</v>
      </c>
      <c r="J270" s="10">
        <v>0.97804379141284892</v>
      </c>
      <c r="O270" s="10">
        <v>267</v>
      </c>
      <c r="P270">
        <v>0.99864006942328931</v>
      </c>
    </row>
    <row r="271" spans="3:16" x14ac:dyDescent="0.3">
      <c r="C271" s="10">
        <v>268</v>
      </c>
      <c r="D271" s="10">
        <v>1.0140474150382734</v>
      </c>
      <c r="I271" s="10">
        <v>268</v>
      </c>
      <c r="J271" s="10">
        <v>1.0060941315062237</v>
      </c>
      <c r="O271" s="10">
        <v>268</v>
      </c>
      <c r="P271">
        <v>0.98871733416255514</v>
      </c>
    </row>
    <row r="272" spans="3:16" x14ac:dyDescent="0.3">
      <c r="C272" s="10">
        <v>269</v>
      </c>
      <c r="D272" s="10">
        <v>1.0178318015342702</v>
      </c>
      <c r="I272" s="10">
        <v>269</v>
      </c>
      <c r="J272" s="10">
        <v>1.017708993467034</v>
      </c>
      <c r="O272" s="10">
        <v>269</v>
      </c>
      <c r="P272">
        <v>0.96666385812295585</v>
      </c>
    </row>
    <row r="273" spans="3:16" x14ac:dyDescent="0.3">
      <c r="C273" s="10">
        <v>270</v>
      </c>
      <c r="D273" s="10">
        <v>1.0589084831318107</v>
      </c>
      <c r="I273" s="10">
        <v>270</v>
      </c>
      <c r="J273" s="10">
        <v>0.9466764852156957</v>
      </c>
      <c r="O273" s="10">
        <v>270</v>
      </c>
      <c r="P273">
        <v>1.0406396694033662</v>
      </c>
    </row>
    <row r="274" spans="3:16" x14ac:dyDescent="0.3">
      <c r="C274" s="10">
        <v>271</v>
      </c>
      <c r="D274" s="10">
        <v>0.92612134565633042</v>
      </c>
      <c r="I274" s="10">
        <v>271</v>
      </c>
      <c r="J274" s="10">
        <v>1.0509794925125757</v>
      </c>
      <c r="O274" s="10">
        <v>271</v>
      </c>
      <c r="P274">
        <v>1.00783479543299</v>
      </c>
    </row>
    <row r="275" spans="3:16" x14ac:dyDescent="0.3">
      <c r="C275" s="10">
        <v>272</v>
      </c>
      <c r="D275" s="10">
        <v>0.93311883127758388</v>
      </c>
      <c r="I275" s="10">
        <v>272</v>
      </c>
      <c r="J275" s="10">
        <v>0.9510708838366263</v>
      </c>
      <c r="O275" s="10">
        <v>272</v>
      </c>
      <c r="P275">
        <v>1.0131821667919387</v>
      </c>
    </row>
    <row r="276" spans="3:16" x14ac:dyDescent="0.3">
      <c r="C276" s="10">
        <v>273</v>
      </c>
      <c r="D276" s="10">
        <v>0.98950604490961269</v>
      </c>
      <c r="I276" s="10">
        <v>273</v>
      </c>
      <c r="J276" s="10">
        <v>1.0735400299863713</v>
      </c>
      <c r="O276" s="10">
        <v>273</v>
      </c>
      <c r="P276">
        <v>1.0470151254597602</v>
      </c>
    </row>
    <row r="277" spans="3:16" x14ac:dyDescent="0.3">
      <c r="C277" s="10">
        <v>274</v>
      </c>
      <c r="D277" s="10">
        <v>1.0065482707715727</v>
      </c>
      <c r="I277" s="10">
        <v>274</v>
      </c>
      <c r="J277" s="10">
        <v>0.93721787323732675</v>
      </c>
      <c r="O277" s="10">
        <v>274</v>
      </c>
      <c r="P277">
        <v>0.97931161634425368</v>
      </c>
    </row>
    <row r="278" spans="3:16" x14ac:dyDescent="0.3">
      <c r="C278" s="10">
        <v>275</v>
      </c>
      <c r="D278" s="10">
        <v>1.005396799828004</v>
      </c>
      <c r="I278" s="10">
        <v>275</v>
      </c>
      <c r="J278" s="10">
        <v>1.0196407537105663</v>
      </c>
      <c r="O278" s="10">
        <v>275</v>
      </c>
      <c r="P278">
        <v>0.99251867844391517</v>
      </c>
    </row>
    <row r="279" spans="3:16" x14ac:dyDescent="0.3">
      <c r="C279" s="10">
        <v>276</v>
      </c>
      <c r="D279" s="10">
        <v>0.97767326952814793</v>
      </c>
      <c r="I279" s="10">
        <v>276</v>
      </c>
      <c r="J279" s="10">
        <v>1.0065054496824799</v>
      </c>
      <c r="O279" s="10">
        <v>276</v>
      </c>
      <c r="P279">
        <v>1.0106299757637025</v>
      </c>
    </row>
    <row r="280" spans="3:16" x14ac:dyDescent="0.3">
      <c r="C280" s="10">
        <v>277</v>
      </c>
      <c r="D280" s="10">
        <v>0.96647352208533044</v>
      </c>
      <c r="I280" s="10">
        <v>277</v>
      </c>
      <c r="J280" s="10">
        <v>0.96284001831722288</v>
      </c>
      <c r="O280" s="10">
        <v>277</v>
      </c>
      <c r="P280">
        <v>0.91550731662255136</v>
      </c>
    </row>
    <row r="281" spans="3:16" x14ac:dyDescent="0.3">
      <c r="C281" s="10">
        <v>278</v>
      </c>
      <c r="D281" s="10">
        <v>1.0576802930827165</v>
      </c>
      <c r="I281" s="10">
        <v>278</v>
      </c>
      <c r="J281" s="10">
        <v>0.9842085277225735</v>
      </c>
      <c r="O281" s="10">
        <v>278</v>
      </c>
      <c r="P281">
        <v>0.96134011773721639</v>
      </c>
    </row>
    <row r="282" spans="3:16" x14ac:dyDescent="0.3">
      <c r="C282" s="10">
        <v>279</v>
      </c>
      <c r="D282" s="10">
        <v>0.99957719844084914</v>
      </c>
      <c r="I282" s="10">
        <v>279</v>
      </c>
      <c r="J282" s="10">
        <v>1.0412461790836669</v>
      </c>
      <c r="O282" s="10">
        <v>279</v>
      </c>
      <c r="P282">
        <v>0.99463110207138083</v>
      </c>
    </row>
    <row r="283" spans="3:16" x14ac:dyDescent="0.3">
      <c r="C283" s="10">
        <v>280</v>
      </c>
      <c r="D283" s="10">
        <v>1.0571777084342557</v>
      </c>
      <c r="I283" s="10">
        <v>280</v>
      </c>
      <c r="J283" s="10">
        <v>0.98225978654433022</v>
      </c>
      <c r="O283" s="10">
        <v>280</v>
      </c>
      <c r="P283">
        <v>0.93587776833004377</v>
      </c>
    </row>
    <row r="284" spans="3:16" x14ac:dyDescent="0.3">
      <c r="C284" s="10">
        <v>281</v>
      </c>
      <c r="D284" s="10">
        <v>0.97567693374769326</v>
      </c>
      <c r="I284" s="10">
        <v>281</v>
      </c>
      <c r="J284" s="10">
        <v>0.97730022813888218</v>
      </c>
      <c r="O284" s="10">
        <v>281</v>
      </c>
      <c r="P284">
        <v>1.0055849243362571</v>
      </c>
    </row>
    <row r="285" spans="3:16" x14ac:dyDescent="0.3">
      <c r="C285" s="10">
        <v>282</v>
      </c>
      <c r="D285" s="10">
        <v>0.96272861884300298</v>
      </c>
      <c r="I285" s="10">
        <v>282</v>
      </c>
      <c r="J285" s="10">
        <v>0.98793695380406976</v>
      </c>
      <c r="O285" s="10">
        <v>282</v>
      </c>
      <c r="P285">
        <v>0.97899015842312831</v>
      </c>
    </row>
    <row r="286" spans="3:16" x14ac:dyDescent="0.3">
      <c r="C286" s="10">
        <v>283</v>
      </c>
      <c r="D286" s="10">
        <v>1.1128495318475395</v>
      </c>
      <c r="I286" s="10">
        <v>283</v>
      </c>
      <c r="J286" s="10">
        <v>0.99560258890133646</v>
      </c>
      <c r="O286" s="10">
        <v>283</v>
      </c>
      <c r="P286">
        <v>1.05068058572072</v>
      </c>
    </row>
    <row r="287" spans="3:16" x14ac:dyDescent="0.3">
      <c r="C287" s="10">
        <v>284</v>
      </c>
      <c r="D287" s="10">
        <v>0.96966605853422627</v>
      </c>
      <c r="I287" s="10">
        <v>284</v>
      </c>
      <c r="J287" s="10">
        <v>1.0262285761898862</v>
      </c>
      <c r="O287" s="10">
        <v>284</v>
      </c>
      <c r="P287">
        <v>0.99988981960750967</v>
      </c>
    </row>
    <row r="288" spans="3:16" x14ac:dyDescent="0.3">
      <c r="C288" s="10">
        <v>285</v>
      </c>
      <c r="D288" s="10">
        <v>0.94872127780334381</v>
      </c>
      <c r="I288" s="10">
        <v>285</v>
      </c>
      <c r="J288" s="10">
        <v>0.95471650548433573</v>
      </c>
      <c r="O288" s="10">
        <v>285</v>
      </c>
      <c r="P288">
        <v>0.97763577904829002</v>
      </c>
    </row>
    <row r="289" spans="3:16" x14ac:dyDescent="0.3">
      <c r="C289" s="10">
        <v>286</v>
      </c>
      <c r="D289" s="10">
        <v>1.0283890043760722</v>
      </c>
      <c r="I289" s="10">
        <v>286</v>
      </c>
      <c r="J289" s="10">
        <v>1.007545474436927</v>
      </c>
      <c r="O289" s="10">
        <v>286</v>
      </c>
      <c r="P289">
        <v>0.99127491350699726</v>
      </c>
    </row>
    <row r="290" spans="3:16" x14ac:dyDescent="0.3">
      <c r="C290" s="10">
        <v>287</v>
      </c>
      <c r="D290" s="10">
        <v>1.0196498976210784</v>
      </c>
      <c r="I290" s="10">
        <v>287</v>
      </c>
      <c r="J290" s="10">
        <v>1.0322584836252569</v>
      </c>
      <c r="O290" s="10">
        <v>287</v>
      </c>
      <c r="P290">
        <v>0.94782226931931324</v>
      </c>
    </row>
    <row r="291" spans="3:16" x14ac:dyDescent="0.3">
      <c r="C291" s="10">
        <v>288</v>
      </c>
      <c r="D291" s="10">
        <v>0.97038184809188777</v>
      </c>
      <c r="I291" s="10">
        <v>288</v>
      </c>
      <c r="J291" s="10">
        <v>1.0079693274579506</v>
      </c>
      <c r="O291" s="10">
        <v>288</v>
      </c>
      <c r="P291">
        <v>0.94576926743579026</v>
      </c>
    </row>
    <row r="292" spans="3:16" x14ac:dyDescent="0.3">
      <c r="C292" s="10">
        <v>289</v>
      </c>
      <c r="D292" s="10">
        <v>0.9597830497055172</v>
      </c>
      <c r="I292" s="10">
        <v>289</v>
      </c>
      <c r="J292" s="10">
        <v>0.99513019427484961</v>
      </c>
      <c r="O292" s="10">
        <v>289</v>
      </c>
      <c r="P292">
        <v>1.0585866392339247</v>
      </c>
    </row>
    <row r="293" spans="3:16" x14ac:dyDescent="0.3">
      <c r="C293" s="10">
        <v>290</v>
      </c>
      <c r="D293" s="10">
        <v>0.98091319955852652</v>
      </c>
      <c r="I293" s="10">
        <v>290</v>
      </c>
      <c r="J293" s="10">
        <v>0.99353150898181364</v>
      </c>
      <c r="O293" s="10">
        <v>290</v>
      </c>
      <c r="P293">
        <v>1.0450098944603194</v>
      </c>
    </row>
    <row r="294" spans="3:16" x14ac:dyDescent="0.3">
      <c r="C294" s="10">
        <v>291</v>
      </c>
      <c r="D294" s="10">
        <v>1.0467608939769313</v>
      </c>
      <c r="I294" s="10">
        <v>291</v>
      </c>
      <c r="J294" s="10">
        <v>0.99393318533112485</v>
      </c>
      <c r="O294" s="10">
        <v>291</v>
      </c>
      <c r="P294">
        <v>1.0438459961889923</v>
      </c>
    </row>
    <row r="295" spans="3:16" x14ac:dyDescent="0.3">
      <c r="C295" s="10">
        <v>292</v>
      </c>
      <c r="D295" s="10">
        <v>0.97985486712817305</v>
      </c>
      <c r="I295" s="10">
        <v>292</v>
      </c>
      <c r="J295" s="10">
        <v>1.0026236279573315</v>
      </c>
      <c r="O295" s="10">
        <v>292</v>
      </c>
      <c r="P295">
        <v>1.0009882335802398</v>
      </c>
    </row>
    <row r="296" spans="3:16" x14ac:dyDescent="0.3">
      <c r="C296" s="10">
        <v>293</v>
      </c>
      <c r="D296" s="10">
        <v>0.93614614312415922</v>
      </c>
      <c r="I296" s="10">
        <v>293</v>
      </c>
      <c r="J296" s="10">
        <v>1.0477177614103961</v>
      </c>
      <c r="O296" s="10">
        <v>293</v>
      </c>
      <c r="P296">
        <v>0.99495223308114156</v>
      </c>
    </row>
    <row r="297" spans="3:16" x14ac:dyDescent="0.3">
      <c r="C297" s="10">
        <v>294</v>
      </c>
      <c r="D297" s="10">
        <v>0.97583485963527639</v>
      </c>
      <c r="I297" s="10">
        <v>294</v>
      </c>
      <c r="J297" s="10">
        <v>0.98378949384249537</v>
      </c>
      <c r="O297" s="10">
        <v>294</v>
      </c>
      <c r="P297">
        <v>0.93685707442700583</v>
      </c>
    </row>
    <row r="298" spans="3:16" x14ac:dyDescent="0.3">
      <c r="C298" s="10">
        <v>295</v>
      </c>
      <c r="D298" s="10">
        <v>1.0577286748815193</v>
      </c>
      <c r="I298" s="10">
        <v>295</v>
      </c>
      <c r="J298" s="10">
        <v>0.96538698617217045</v>
      </c>
      <c r="O298" s="10">
        <v>295</v>
      </c>
      <c r="P298">
        <v>0.97343219957557314</v>
      </c>
    </row>
    <row r="299" spans="3:16" x14ac:dyDescent="0.3">
      <c r="C299" s="10">
        <v>296</v>
      </c>
      <c r="D299" s="10">
        <v>1.0277107603015447</v>
      </c>
      <c r="I299" s="10">
        <v>296</v>
      </c>
      <c r="J299" s="10">
        <v>1.0056265328686467</v>
      </c>
      <c r="O299" s="10">
        <v>296</v>
      </c>
      <c r="P299">
        <v>0.98652643984531563</v>
      </c>
    </row>
    <row r="300" spans="3:16" x14ac:dyDescent="0.3">
      <c r="C300" s="10">
        <v>297</v>
      </c>
      <c r="D300" s="10">
        <v>1.0469044899475286</v>
      </c>
      <c r="I300" s="10">
        <v>297</v>
      </c>
      <c r="J300" s="10">
        <v>0.98354049137467459</v>
      </c>
      <c r="O300" s="10">
        <v>297</v>
      </c>
      <c r="P300">
        <v>0.96043030184536793</v>
      </c>
    </row>
    <row r="301" spans="3:16" x14ac:dyDescent="0.3">
      <c r="C301" s="10">
        <v>298</v>
      </c>
      <c r="D301" s="10">
        <v>1.0056409939539068</v>
      </c>
      <c r="I301" s="10">
        <v>298</v>
      </c>
      <c r="J301" s="10">
        <v>0.98438029260687165</v>
      </c>
      <c r="O301" s="10">
        <v>298</v>
      </c>
      <c r="P301">
        <v>0.9729896211238438</v>
      </c>
    </row>
    <row r="302" spans="3:16" x14ac:dyDescent="0.3">
      <c r="C302" s="10">
        <v>299</v>
      </c>
      <c r="D302" s="10">
        <v>0.97067776740945788</v>
      </c>
      <c r="I302" s="10">
        <v>299</v>
      </c>
      <c r="J302" s="10">
        <v>0.95169641783499259</v>
      </c>
      <c r="O302" s="10">
        <v>299</v>
      </c>
      <c r="P302">
        <v>1.0154893000826191</v>
      </c>
    </row>
    <row r="303" spans="3:16" x14ac:dyDescent="0.3">
      <c r="C303" s="10">
        <v>300</v>
      </c>
      <c r="D303" s="10">
        <v>1.0154502857334118</v>
      </c>
      <c r="I303" s="10">
        <v>300</v>
      </c>
      <c r="J303" s="10">
        <v>1.0221850789196709</v>
      </c>
      <c r="O303" s="10">
        <v>300</v>
      </c>
      <c r="P303">
        <v>1.0204578774551869</v>
      </c>
    </row>
    <row r="304" spans="3:16" x14ac:dyDescent="0.3">
      <c r="C304" s="10">
        <v>301</v>
      </c>
      <c r="D304" s="10">
        <v>1.0020418713241566</v>
      </c>
      <c r="I304" s="10">
        <v>301</v>
      </c>
      <c r="J304" s="10">
        <v>0.9574868605675575</v>
      </c>
      <c r="O304" s="10">
        <v>301</v>
      </c>
      <c r="P304">
        <v>1.0395418914557153</v>
      </c>
    </row>
    <row r="305" spans="3:16" x14ac:dyDescent="0.3">
      <c r="C305" s="10">
        <v>302</v>
      </c>
      <c r="D305" s="10">
        <v>1.0000159974099332</v>
      </c>
      <c r="I305" s="10">
        <v>302</v>
      </c>
      <c r="J305" s="10">
        <v>1.0281991401941055</v>
      </c>
      <c r="O305" s="10">
        <v>302</v>
      </c>
      <c r="P305">
        <v>0.96221421501859139</v>
      </c>
    </row>
    <row r="306" spans="3:16" x14ac:dyDescent="0.3">
      <c r="C306" s="10">
        <v>303</v>
      </c>
      <c r="D306" s="10">
        <v>0.96236890929532981</v>
      </c>
      <c r="I306" s="10">
        <v>303</v>
      </c>
      <c r="J306" s="10">
        <v>1.0089570787602051</v>
      </c>
      <c r="O306" s="10">
        <v>303</v>
      </c>
      <c r="P306">
        <v>0.97198662401405977</v>
      </c>
    </row>
    <row r="307" spans="3:16" x14ac:dyDescent="0.3">
      <c r="C307" s="10">
        <v>304</v>
      </c>
      <c r="D307" s="10">
        <v>1.0160771642257944</v>
      </c>
      <c r="I307" s="10">
        <v>304</v>
      </c>
      <c r="J307" s="10">
        <v>0.99230406201133858</v>
      </c>
      <c r="O307" s="10">
        <v>304</v>
      </c>
      <c r="P307">
        <v>1.0101799763950259</v>
      </c>
    </row>
    <row r="308" spans="3:16" x14ac:dyDescent="0.3">
      <c r="C308" s="10">
        <v>305</v>
      </c>
      <c r="D308" s="10">
        <v>0.97324088723243962</v>
      </c>
      <c r="I308" s="10">
        <v>305</v>
      </c>
      <c r="J308" s="10">
        <v>1.0145243272455651</v>
      </c>
      <c r="O308" s="10">
        <v>305</v>
      </c>
      <c r="P308">
        <v>0.98753415121188159</v>
      </c>
    </row>
    <row r="309" spans="3:16" x14ac:dyDescent="0.3">
      <c r="C309" s="10">
        <v>306</v>
      </c>
      <c r="D309" s="10">
        <v>0.99540519807750127</v>
      </c>
      <c r="I309" s="10">
        <v>306</v>
      </c>
      <c r="J309" s="10">
        <v>0.96366511082627804</v>
      </c>
      <c r="O309" s="10">
        <v>306</v>
      </c>
      <c r="P309">
        <v>1.0182002318740346</v>
      </c>
    </row>
    <row r="310" spans="3:16" x14ac:dyDescent="0.3">
      <c r="C310" s="10">
        <v>307</v>
      </c>
      <c r="D310" s="10">
        <v>0.97289261763968482</v>
      </c>
      <c r="I310" s="10">
        <v>307</v>
      </c>
      <c r="J310" s="10">
        <v>0.99459782224110227</v>
      </c>
      <c r="O310" s="10">
        <v>307</v>
      </c>
      <c r="P310">
        <v>0.99461956831484066</v>
      </c>
    </row>
    <row r="311" spans="3:16" x14ac:dyDescent="0.3">
      <c r="C311" s="10">
        <v>308</v>
      </c>
      <c r="D311" s="10">
        <v>0.95787074378363501</v>
      </c>
      <c r="I311" s="10">
        <v>308</v>
      </c>
      <c r="J311" s="10">
        <v>0.97769048705743611</v>
      </c>
      <c r="O311" s="10">
        <v>308</v>
      </c>
      <c r="P311">
        <v>1.0061123107062668</v>
      </c>
    </row>
    <row r="312" spans="3:16" x14ac:dyDescent="0.3">
      <c r="C312" s="10">
        <v>309</v>
      </c>
      <c r="D312" s="10">
        <v>0.97766164852462589</v>
      </c>
      <c r="I312" s="10">
        <v>309</v>
      </c>
      <c r="J312" s="10">
        <v>0.97341918324070975</v>
      </c>
      <c r="O312" s="10">
        <v>309</v>
      </c>
      <c r="P312">
        <v>0.98863131299457674</v>
      </c>
    </row>
    <row r="313" spans="3:16" x14ac:dyDescent="0.3">
      <c r="C313" s="10">
        <v>310</v>
      </c>
      <c r="D313" s="10">
        <v>0.95657804689156067</v>
      </c>
      <c r="I313" s="10">
        <v>310</v>
      </c>
      <c r="J313" s="10">
        <v>1.0297384433213024</v>
      </c>
      <c r="O313" s="10">
        <v>310</v>
      </c>
      <c r="P313">
        <v>0.98848274076321108</v>
      </c>
    </row>
    <row r="314" spans="3:16" x14ac:dyDescent="0.3">
      <c r="C314" s="10">
        <v>311</v>
      </c>
      <c r="D314" s="10">
        <v>1.0770903713150748</v>
      </c>
      <c r="I314" s="10">
        <v>311</v>
      </c>
      <c r="J314" s="10">
        <v>0.94874519481172492</v>
      </c>
      <c r="O314" s="10">
        <v>311</v>
      </c>
      <c r="P314">
        <v>1.004850231102218</v>
      </c>
    </row>
    <row r="315" spans="3:16" x14ac:dyDescent="0.3">
      <c r="C315" s="10">
        <v>312</v>
      </c>
      <c r="D315" s="10">
        <v>1.0357127878894821</v>
      </c>
      <c r="I315" s="10">
        <v>312</v>
      </c>
      <c r="J315" s="10">
        <v>0.96087981777529241</v>
      </c>
      <c r="O315" s="10">
        <v>312</v>
      </c>
      <c r="P315">
        <v>1.0489050094574039</v>
      </c>
    </row>
    <row r="316" spans="3:16" x14ac:dyDescent="0.3">
      <c r="C316" s="10">
        <v>313</v>
      </c>
      <c r="D316" s="10">
        <v>0.94323026383233832</v>
      </c>
      <c r="I316" s="10">
        <v>313</v>
      </c>
      <c r="J316" s="10">
        <v>1.0094551851663545</v>
      </c>
      <c r="O316" s="10">
        <v>313</v>
      </c>
      <c r="P316">
        <v>1.0033766515942679</v>
      </c>
    </row>
    <row r="317" spans="3:16" x14ac:dyDescent="0.3">
      <c r="C317" s="10">
        <v>314</v>
      </c>
      <c r="D317" s="10">
        <v>1.0472163486719173</v>
      </c>
      <c r="I317" s="10">
        <v>314</v>
      </c>
      <c r="J317" s="10">
        <v>1.0563359310765232</v>
      </c>
      <c r="O317" s="10">
        <v>314</v>
      </c>
      <c r="P317">
        <v>0.91908055082461337</v>
      </c>
    </row>
    <row r="318" spans="3:16" x14ac:dyDescent="0.3">
      <c r="C318" s="10">
        <v>315</v>
      </c>
      <c r="D318" s="10">
        <v>1.0668872507198801</v>
      </c>
      <c r="I318" s="10">
        <v>315</v>
      </c>
      <c r="J318" s="10">
        <v>0.94975880580216165</v>
      </c>
      <c r="O318" s="10">
        <v>315</v>
      </c>
      <c r="P318">
        <v>0.95516393267537048</v>
      </c>
    </row>
    <row r="319" spans="3:16" x14ac:dyDescent="0.3">
      <c r="C319" s="10">
        <v>316</v>
      </c>
      <c r="D319" s="10">
        <v>1.0193646981293054</v>
      </c>
      <c r="I319" s="10">
        <v>316</v>
      </c>
      <c r="J319" s="10">
        <v>0.96113771073787879</v>
      </c>
      <c r="O319" s="10">
        <v>316</v>
      </c>
      <c r="P319">
        <v>0.97910541796532402</v>
      </c>
    </row>
    <row r="320" spans="3:16" x14ac:dyDescent="0.3">
      <c r="C320" s="10">
        <v>317</v>
      </c>
      <c r="D320" s="10">
        <v>1.0003217203296884</v>
      </c>
      <c r="I320" s="10">
        <v>317</v>
      </c>
      <c r="J320" s="10">
        <v>0.98448353756103191</v>
      </c>
      <c r="O320" s="10">
        <v>317</v>
      </c>
      <c r="P320">
        <v>0.97867564835730347</v>
      </c>
    </row>
    <row r="321" spans="3:16" x14ac:dyDescent="0.3">
      <c r="C321" s="10">
        <v>318</v>
      </c>
      <c r="D321" s="10">
        <v>1.0981928639478242</v>
      </c>
      <c r="I321" s="10">
        <v>318</v>
      </c>
      <c r="J321" s="10">
        <v>1.0415946444528685</v>
      </c>
      <c r="O321" s="10">
        <v>318</v>
      </c>
      <c r="P321">
        <v>1.0137346959937703</v>
      </c>
    </row>
    <row r="322" spans="3:16" x14ac:dyDescent="0.3">
      <c r="C322" s="10">
        <v>319</v>
      </c>
      <c r="D322" s="10">
        <v>1.0120775689917665</v>
      </c>
      <c r="I322" s="10">
        <v>319</v>
      </c>
      <c r="J322" s="10">
        <v>1.0076857520257876</v>
      </c>
      <c r="O322" s="10">
        <v>319</v>
      </c>
      <c r="P322">
        <v>1.0402068273522926</v>
      </c>
    </row>
    <row r="323" spans="3:16" x14ac:dyDescent="0.3">
      <c r="C323" s="10">
        <v>320</v>
      </c>
      <c r="D323" s="10">
        <v>1.0471353435477482</v>
      </c>
      <c r="I323" s="10">
        <v>320</v>
      </c>
      <c r="J323" s="10">
        <v>0.97606304322539028</v>
      </c>
      <c r="O323" s="10">
        <v>320</v>
      </c>
      <c r="P323">
        <v>0.9930055834212913</v>
      </c>
    </row>
    <row r="324" spans="3:16" x14ac:dyDescent="0.3">
      <c r="C324" s="10">
        <v>321</v>
      </c>
      <c r="D324" s="10">
        <v>0.93839715512086186</v>
      </c>
      <c r="I324" s="10">
        <v>321</v>
      </c>
      <c r="J324" s="10">
        <v>1.0151908646888208</v>
      </c>
      <c r="O324" s="10">
        <v>321</v>
      </c>
      <c r="P324">
        <v>1.0052552750915142</v>
      </c>
    </row>
    <row r="325" spans="3:16" x14ac:dyDescent="0.3">
      <c r="C325" s="10">
        <v>322</v>
      </c>
      <c r="D325" s="10">
        <v>0.98318759237667452</v>
      </c>
      <c r="I325" s="10">
        <v>322</v>
      </c>
      <c r="J325" s="10">
        <v>0.99154887288473958</v>
      </c>
      <c r="O325" s="10">
        <v>322</v>
      </c>
      <c r="P325">
        <v>1.0657975335740453</v>
      </c>
    </row>
    <row r="326" spans="3:16" x14ac:dyDescent="0.3">
      <c r="C326" s="10">
        <v>323</v>
      </c>
      <c r="D326" s="10">
        <v>0.99225749387290507</v>
      </c>
      <c r="I326" s="10">
        <v>323</v>
      </c>
      <c r="J326" s="10">
        <v>1.0274596828796074</v>
      </c>
      <c r="O326" s="10">
        <v>323</v>
      </c>
      <c r="P326">
        <v>0.92986995431920094</v>
      </c>
    </row>
    <row r="327" spans="3:16" x14ac:dyDescent="0.3">
      <c r="C327" s="10">
        <v>324</v>
      </c>
      <c r="D327" s="10">
        <v>0.91932022572999295</v>
      </c>
      <c r="I327" s="10">
        <v>324</v>
      </c>
      <c r="J327" s="10">
        <v>0.96986532872639353</v>
      </c>
      <c r="O327" s="10">
        <v>324</v>
      </c>
      <c r="P327">
        <v>1.0388424564609988</v>
      </c>
    </row>
    <row r="328" spans="3:16" x14ac:dyDescent="0.3">
      <c r="C328" s="10">
        <v>325</v>
      </c>
      <c r="D328" s="10">
        <v>0.99402142478494704</v>
      </c>
      <c r="I328" s="10">
        <v>325</v>
      </c>
      <c r="J328" s="10">
        <v>0.99852502910191854</v>
      </c>
      <c r="O328" s="10">
        <v>325</v>
      </c>
      <c r="P328">
        <v>1.0251740879826408</v>
      </c>
    </row>
    <row r="329" spans="3:16" x14ac:dyDescent="0.3">
      <c r="C329" s="10">
        <v>326</v>
      </c>
      <c r="D329" s="10">
        <v>1.0261104139093793</v>
      </c>
      <c r="I329" s="10">
        <v>326</v>
      </c>
      <c r="J329" s="10">
        <v>1.0493057598862061</v>
      </c>
      <c r="O329" s="10">
        <v>326</v>
      </c>
      <c r="P329">
        <v>0.97316565269897792</v>
      </c>
    </row>
    <row r="330" spans="3:16" x14ac:dyDescent="0.3">
      <c r="C330" s="10">
        <v>327</v>
      </c>
      <c r="D330" s="10">
        <v>0.96683171596888318</v>
      </c>
      <c r="I330" s="10">
        <v>327</v>
      </c>
      <c r="J330" s="10">
        <v>0.95321517504370423</v>
      </c>
      <c r="O330" s="10">
        <v>327</v>
      </c>
      <c r="P330">
        <v>0.99894611896457552</v>
      </c>
    </row>
    <row r="331" spans="3:16" x14ac:dyDescent="0.3">
      <c r="C331" s="10">
        <v>328</v>
      </c>
      <c r="D331" s="10">
        <v>0.95597449074980523</v>
      </c>
      <c r="I331" s="10">
        <v>328</v>
      </c>
      <c r="J331" s="10">
        <v>0.99473534848596989</v>
      </c>
      <c r="O331" s="10">
        <v>328</v>
      </c>
      <c r="P331">
        <v>1.0005529010445098</v>
      </c>
    </row>
    <row r="332" spans="3:16" x14ac:dyDescent="0.3">
      <c r="C332" s="10">
        <v>329</v>
      </c>
      <c r="D332" s="10">
        <v>1.0005092428811391</v>
      </c>
      <c r="I332" s="10">
        <v>329</v>
      </c>
      <c r="J332" s="10">
        <v>1.0544386857931853</v>
      </c>
      <c r="O332" s="10">
        <v>329</v>
      </c>
      <c r="P332">
        <v>0.9797931475186793</v>
      </c>
    </row>
    <row r="333" spans="3:16" x14ac:dyDescent="0.3">
      <c r="C333" s="10">
        <v>330</v>
      </c>
      <c r="D333" s="10">
        <v>1.0493758531037329</v>
      </c>
      <c r="I333" s="10">
        <v>330</v>
      </c>
      <c r="J333" s="10">
        <v>0.97441538731950306</v>
      </c>
      <c r="O333" s="10">
        <v>330</v>
      </c>
      <c r="P333">
        <v>1.0538822702806625</v>
      </c>
    </row>
    <row r="334" spans="3:16" x14ac:dyDescent="0.3">
      <c r="C334" s="10">
        <v>331</v>
      </c>
      <c r="D334" s="10">
        <v>0.97086029628282777</v>
      </c>
      <c r="I334" s="10">
        <v>331</v>
      </c>
      <c r="J334" s="10">
        <v>0.99750813794052506</v>
      </c>
      <c r="O334" s="10">
        <v>331</v>
      </c>
      <c r="P334">
        <v>1.0191618030020066</v>
      </c>
    </row>
    <row r="335" spans="3:16" x14ac:dyDescent="0.3">
      <c r="C335" s="10">
        <v>332</v>
      </c>
      <c r="D335" s="10">
        <v>0.95930864847339981</v>
      </c>
      <c r="I335" s="10">
        <v>332</v>
      </c>
      <c r="J335" s="10">
        <v>1.0770165613505984</v>
      </c>
      <c r="O335" s="10">
        <v>332</v>
      </c>
      <c r="P335">
        <v>0.97543182166719533</v>
      </c>
    </row>
    <row r="336" spans="3:16" x14ac:dyDescent="0.3">
      <c r="C336" s="10">
        <v>333</v>
      </c>
      <c r="D336" s="10">
        <v>0.97564424318063325</v>
      </c>
      <c r="I336" s="10">
        <v>333</v>
      </c>
      <c r="J336" s="10">
        <v>0.96234657843368843</v>
      </c>
      <c r="O336" s="10">
        <v>333</v>
      </c>
      <c r="P336">
        <v>1.0101483421342379</v>
      </c>
    </row>
    <row r="337" spans="3:16" x14ac:dyDescent="0.3">
      <c r="C337" s="10">
        <v>334</v>
      </c>
      <c r="D337" s="10">
        <v>1.0490886614679336</v>
      </c>
      <c r="I337" s="10">
        <v>334</v>
      </c>
      <c r="J337" s="10">
        <v>0.98260950220410392</v>
      </c>
      <c r="O337" s="10">
        <v>334</v>
      </c>
      <c r="P337">
        <v>0.99590667947843048</v>
      </c>
    </row>
    <row r="338" spans="3:16" x14ac:dyDescent="0.3">
      <c r="C338" s="10">
        <v>335</v>
      </c>
      <c r="D338" s="10">
        <v>0.99275444822813774</v>
      </c>
      <c r="I338" s="10">
        <v>335</v>
      </c>
      <c r="J338" s="10">
        <v>0.98865789766315892</v>
      </c>
      <c r="O338" s="10">
        <v>335</v>
      </c>
      <c r="P338">
        <v>0.89698917185296567</v>
      </c>
    </row>
    <row r="339" spans="3:16" x14ac:dyDescent="0.3">
      <c r="C339" s="10">
        <v>336</v>
      </c>
      <c r="D339" s="10">
        <v>1.0334851616228948</v>
      </c>
      <c r="I339" s="10">
        <v>336</v>
      </c>
      <c r="J339" s="10">
        <v>0.96348968290779458</v>
      </c>
      <c r="O339" s="10">
        <v>336</v>
      </c>
      <c r="P339">
        <v>0.98231799647053553</v>
      </c>
    </row>
    <row r="340" spans="3:16" x14ac:dyDescent="0.3">
      <c r="C340" s="10">
        <v>337</v>
      </c>
      <c r="D340" s="10">
        <v>1.0668187560706437</v>
      </c>
      <c r="I340" s="10">
        <v>337</v>
      </c>
      <c r="J340" s="10">
        <v>1.0315601555461109</v>
      </c>
      <c r="O340" s="10">
        <v>337</v>
      </c>
      <c r="P340">
        <v>0.98646265486423712</v>
      </c>
    </row>
    <row r="341" spans="3:16" x14ac:dyDescent="0.3">
      <c r="C341" s="10">
        <v>338</v>
      </c>
      <c r="D341" s="10">
        <v>0.99487520287796471</v>
      </c>
      <c r="I341" s="10">
        <v>338</v>
      </c>
      <c r="J341" s="10">
        <v>0.9253510822206984</v>
      </c>
      <c r="O341" s="10">
        <v>338</v>
      </c>
      <c r="P341">
        <v>0.92104436480725171</v>
      </c>
    </row>
    <row r="342" spans="3:16" x14ac:dyDescent="0.3">
      <c r="C342" s="10">
        <v>339</v>
      </c>
      <c r="D342" s="10">
        <v>0.93232357256339682</v>
      </c>
      <c r="I342" s="10">
        <v>339</v>
      </c>
      <c r="J342" s="10">
        <v>1.0296392175839897</v>
      </c>
      <c r="O342" s="10">
        <v>339</v>
      </c>
      <c r="P342">
        <v>1.0123360994885711</v>
      </c>
    </row>
    <row r="343" spans="3:16" x14ac:dyDescent="0.3">
      <c r="C343" s="10">
        <v>340</v>
      </c>
      <c r="D343" s="10">
        <v>1.0308599563646896</v>
      </c>
      <c r="I343" s="10">
        <v>340</v>
      </c>
      <c r="J343" s="10">
        <v>1.0084444424452874</v>
      </c>
      <c r="O343" s="10">
        <v>340</v>
      </c>
      <c r="P343">
        <v>1.0456575585172025</v>
      </c>
    </row>
    <row r="344" spans="3:16" x14ac:dyDescent="0.3">
      <c r="C344" s="10">
        <v>341</v>
      </c>
      <c r="D344" s="10">
        <v>0.91522578220544848</v>
      </c>
      <c r="I344" s="10">
        <v>341</v>
      </c>
      <c r="J344" s="10">
        <v>1.0216335412025499</v>
      </c>
      <c r="O344" s="10">
        <v>341</v>
      </c>
      <c r="P344">
        <v>1.0282618755524977</v>
      </c>
    </row>
    <row r="345" spans="3:16" x14ac:dyDescent="0.3">
      <c r="C345" s="10">
        <v>342</v>
      </c>
      <c r="D345" s="10">
        <v>0.95631692989260053</v>
      </c>
      <c r="I345" s="10">
        <v>342</v>
      </c>
      <c r="J345" s="10">
        <v>0.93202658202281874</v>
      </c>
      <c r="O345" s="10">
        <v>342</v>
      </c>
      <c r="P345">
        <v>1.0402512770082204</v>
      </c>
    </row>
    <row r="346" spans="3:16" x14ac:dyDescent="0.3">
      <c r="C346" s="10">
        <v>343</v>
      </c>
      <c r="D346" s="10">
        <v>0.9586687189653047</v>
      </c>
      <c r="I346" s="10">
        <v>343</v>
      </c>
      <c r="J346" s="10">
        <v>0.98432124987736203</v>
      </c>
      <c r="O346" s="10">
        <v>343</v>
      </c>
      <c r="P346">
        <v>0.99203403787033795</v>
      </c>
    </row>
    <row r="347" spans="3:16" x14ac:dyDescent="0.3">
      <c r="C347" s="10">
        <v>344</v>
      </c>
      <c r="D347" s="10">
        <v>0.96318974317548245</v>
      </c>
      <c r="I347" s="10">
        <v>344</v>
      </c>
      <c r="J347" s="10">
        <v>1.0605088796922775</v>
      </c>
      <c r="O347" s="10">
        <v>344</v>
      </c>
      <c r="P347">
        <v>0.95707326437479101</v>
      </c>
    </row>
    <row r="348" spans="3:16" x14ac:dyDescent="0.3">
      <c r="C348" s="10">
        <v>345</v>
      </c>
      <c r="D348" s="10">
        <v>0.92830629627292538</v>
      </c>
      <c r="I348" s="10">
        <v>345</v>
      </c>
      <c r="J348" s="10">
        <v>0.94121219427589287</v>
      </c>
      <c r="O348" s="10">
        <v>345</v>
      </c>
      <c r="P348">
        <v>0.98698579057311497</v>
      </c>
    </row>
    <row r="349" spans="3:16" x14ac:dyDescent="0.3">
      <c r="C349" s="10">
        <v>346</v>
      </c>
      <c r="D349" s="10">
        <v>0.94610438349384762</v>
      </c>
      <c r="I349" s="10">
        <v>346</v>
      </c>
      <c r="J349" s="10">
        <v>0.98996164974267342</v>
      </c>
      <c r="O349" s="10">
        <v>346</v>
      </c>
      <c r="P349">
        <v>0.97258818930362079</v>
      </c>
    </row>
    <row r="350" spans="3:16" x14ac:dyDescent="0.3">
      <c r="C350" s="10">
        <v>347</v>
      </c>
      <c r="D350" s="10">
        <v>1.0192970877100975</v>
      </c>
      <c r="I350" s="10">
        <v>347</v>
      </c>
      <c r="J350" s="10">
        <v>0.99905549702640428</v>
      </c>
      <c r="O350" s="10">
        <v>347</v>
      </c>
      <c r="P350">
        <v>0.97236746140307206</v>
      </c>
    </row>
    <row r="351" spans="3:16" x14ac:dyDescent="0.3">
      <c r="C351" s="10">
        <v>348</v>
      </c>
      <c r="D351" s="10">
        <v>0.88947898596796193</v>
      </c>
      <c r="I351" s="10">
        <v>348</v>
      </c>
      <c r="J351" s="10">
        <v>1.0410200503907385</v>
      </c>
      <c r="O351" s="10">
        <v>348</v>
      </c>
      <c r="P351">
        <v>0.97457052355810281</v>
      </c>
    </row>
    <row r="352" spans="3:16" x14ac:dyDescent="0.3">
      <c r="C352" s="10">
        <v>349</v>
      </c>
      <c r="D352" s="10">
        <v>1.0193749408140269</v>
      </c>
      <c r="I352" s="10">
        <v>349</v>
      </c>
      <c r="J352" s="10">
        <v>1.0080529686280049</v>
      </c>
      <c r="O352" s="10">
        <v>349</v>
      </c>
      <c r="P352">
        <v>0.96533633929994622</v>
      </c>
    </row>
    <row r="353" spans="3:16" x14ac:dyDescent="0.3">
      <c r="C353" s="10">
        <v>350</v>
      </c>
      <c r="D353" s="10">
        <v>0.9275269170981526</v>
      </c>
      <c r="I353" s="10">
        <v>350</v>
      </c>
      <c r="J353" s="10">
        <v>1.0197607257537971</v>
      </c>
      <c r="O353" s="10">
        <v>350</v>
      </c>
      <c r="P353">
        <v>1.0134505572967427</v>
      </c>
    </row>
    <row r="354" spans="3:16" x14ac:dyDescent="0.3">
      <c r="C354" s="10">
        <v>351</v>
      </c>
      <c r="D354" s="10">
        <v>1.0815501442472886</v>
      </c>
      <c r="I354" s="10">
        <v>351</v>
      </c>
      <c r="J354" s="10">
        <v>1.0093082449094861</v>
      </c>
      <c r="O354" s="10">
        <v>351</v>
      </c>
      <c r="P354">
        <v>1.0379429453450424</v>
      </c>
    </row>
    <row r="355" spans="3:16" x14ac:dyDescent="0.3">
      <c r="C355" s="10">
        <v>352</v>
      </c>
      <c r="D355" s="10">
        <v>1.0018900560283091</v>
      </c>
      <c r="I355" s="10">
        <v>352</v>
      </c>
      <c r="J355" s="10">
        <v>1.0048145574993899</v>
      </c>
      <c r="O355" s="10">
        <v>352</v>
      </c>
      <c r="P355">
        <v>0.96896577711220422</v>
      </c>
    </row>
    <row r="356" spans="3:16" x14ac:dyDescent="0.3">
      <c r="C356" s="10">
        <v>353</v>
      </c>
      <c r="D356" s="10">
        <v>1.0468796993484619</v>
      </c>
      <c r="I356" s="10">
        <v>353</v>
      </c>
      <c r="J356" s="10">
        <v>0.9179129185661461</v>
      </c>
      <c r="O356" s="10">
        <v>353</v>
      </c>
      <c r="P356">
        <v>0.98881472571886486</v>
      </c>
    </row>
    <row r="357" spans="3:16" x14ac:dyDescent="0.3">
      <c r="C357" s="10">
        <v>354</v>
      </c>
      <c r="D357" s="10">
        <v>1.039095107770289</v>
      </c>
      <c r="I357" s="10">
        <v>354</v>
      </c>
      <c r="J357" s="10">
        <v>1.0252452494706907</v>
      </c>
      <c r="O357" s="10">
        <v>354</v>
      </c>
      <c r="P357">
        <v>0.97384350426947697</v>
      </c>
    </row>
    <row r="358" spans="3:16" x14ac:dyDescent="0.3">
      <c r="C358" s="10">
        <v>355</v>
      </c>
      <c r="D358" s="10">
        <v>0.97049509409342316</v>
      </c>
      <c r="I358" s="10">
        <v>355</v>
      </c>
      <c r="J358" s="10">
        <v>0.98372580994566194</v>
      </c>
      <c r="O358" s="10">
        <v>355</v>
      </c>
      <c r="P358">
        <v>1.0570318169890733</v>
      </c>
    </row>
    <row r="359" spans="3:16" x14ac:dyDescent="0.3">
      <c r="C359" s="10">
        <v>356</v>
      </c>
      <c r="D359" s="10">
        <v>1.0205047757102759</v>
      </c>
      <c r="I359" s="10">
        <v>356</v>
      </c>
      <c r="J359" s="10">
        <v>1.0042421853299486</v>
      </c>
      <c r="O359" s="10">
        <v>356</v>
      </c>
      <c r="P359">
        <v>1.008859814073201</v>
      </c>
    </row>
    <row r="360" spans="3:16" x14ac:dyDescent="0.3">
      <c r="C360" s="10">
        <v>357</v>
      </c>
      <c r="D360" s="10">
        <v>1.0438787986045959</v>
      </c>
      <c r="I360" s="10">
        <v>357</v>
      </c>
      <c r="J360" s="10">
        <v>1.0017714375063984</v>
      </c>
      <c r="O360" s="10">
        <v>357</v>
      </c>
      <c r="P360">
        <v>0.99629152216395922</v>
      </c>
    </row>
    <row r="361" spans="3:16" x14ac:dyDescent="0.3">
      <c r="C361" s="10">
        <v>358</v>
      </c>
      <c r="D361" s="10">
        <v>1.0384541707281383</v>
      </c>
      <c r="I361" s="10">
        <v>358</v>
      </c>
      <c r="J361" s="10">
        <v>0.97125741783686825</v>
      </c>
      <c r="O361" s="10">
        <v>358</v>
      </c>
      <c r="P361">
        <v>1.0248207022733566</v>
      </c>
    </row>
    <row r="362" spans="3:16" x14ac:dyDescent="0.3">
      <c r="C362" s="10">
        <v>359</v>
      </c>
      <c r="D362" s="10">
        <v>1.0246967750452023</v>
      </c>
      <c r="I362" s="10">
        <v>359</v>
      </c>
      <c r="J362" s="10">
        <v>1.0044744245203874</v>
      </c>
      <c r="O362" s="10">
        <v>359</v>
      </c>
      <c r="P362">
        <v>0.99489075848583319</v>
      </c>
    </row>
    <row r="363" spans="3:16" x14ac:dyDescent="0.3">
      <c r="C363" s="10">
        <v>360</v>
      </c>
      <c r="D363" s="10">
        <v>0.98101702195693996</v>
      </c>
      <c r="I363" s="10">
        <v>360</v>
      </c>
      <c r="J363" s="10">
        <v>0.99432705882534111</v>
      </c>
      <c r="O363" s="10">
        <v>360</v>
      </c>
      <c r="P363">
        <v>0.97815949725793316</v>
      </c>
    </row>
    <row r="364" spans="3:16" x14ac:dyDescent="0.3">
      <c r="C364" s="10">
        <v>361</v>
      </c>
      <c r="D364" s="10">
        <v>0.99084017867557372</v>
      </c>
      <c r="I364" s="10">
        <v>361</v>
      </c>
      <c r="J364" s="10">
        <v>0.96215342659945102</v>
      </c>
      <c r="O364" s="10">
        <v>361</v>
      </c>
      <c r="P364">
        <v>0.99738221017084572</v>
      </c>
    </row>
    <row r="365" spans="3:16" x14ac:dyDescent="0.3">
      <c r="C365" s="10">
        <v>362</v>
      </c>
      <c r="D365" s="10">
        <v>1.0865434462504513</v>
      </c>
      <c r="I365" s="10">
        <v>362</v>
      </c>
      <c r="J365" s="10">
        <v>1.0315634597530983</v>
      </c>
      <c r="O365" s="10">
        <v>362</v>
      </c>
      <c r="P365">
        <v>1.0094501180883593</v>
      </c>
    </row>
    <row r="366" spans="3:16" x14ac:dyDescent="0.3">
      <c r="C366" s="10">
        <v>363</v>
      </c>
      <c r="D366" s="10">
        <v>0.95100170614035884</v>
      </c>
      <c r="I366" s="10">
        <v>363</v>
      </c>
      <c r="J366" s="10">
        <v>0.9838181003119838</v>
      </c>
      <c r="O366" s="10">
        <v>363</v>
      </c>
      <c r="P366">
        <v>1.0688681483548454</v>
      </c>
    </row>
    <row r="367" spans="3:16" x14ac:dyDescent="0.3">
      <c r="C367" s="10">
        <v>364</v>
      </c>
      <c r="D367" s="10">
        <v>1.0484362760280714</v>
      </c>
      <c r="I367" s="10">
        <v>364</v>
      </c>
      <c r="J367" s="10">
        <v>0.95053587375456638</v>
      </c>
      <c r="O367" s="10">
        <v>364</v>
      </c>
      <c r="P367">
        <v>0.94935621913269108</v>
      </c>
    </row>
    <row r="368" spans="3:16" x14ac:dyDescent="0.3">
      <c r="C368" s="10">
        <v>365</v>
      </c>
      <c r="D368" s="10">
        <v>0.94598202103372708</v>
      </c>
      <c r="I368" s="10">
        <v>365</v>
      </c>
      <c r="J368" s="10">
        <v>0.95646264087847344</v>
      </c>
      <c r="O368" s="10">
        <v>365</v>
      </c>
      <c r="P368">
        <v>1.0261553529172056</v>
      </c>
    </row>
    <row r="369" spans="3:16" x14ac:dyDescent="0.3">
      <c r="C369" s="10">
        <v>366</v>
      </c>
      <c r="D369" s="10">
        <v>1.0240732655840055</v>
      </c>
      <c r="I369" s="10">
        <v>366</v>
      </c>
      <c r="J369" s="10">
        <v>0.98557115363912451</v>
      </c>
      <c r="O369" s="10">
        <v>366</v>
      </c>
      <c r="P369">
        <v>0.99116448942379531</v>
      </c>
    </row>
    <row r="370" spans="3:16" x14ac:dyDescent="0.3">
      <c r="C370" s="10">
        <v>367</v>
      </c>
      <c r="D370" s="10">
        <v>1.0238640203188087</v>
      </c>
      <c r="I370" s="10">
        <v>367</v>
      </c>
      <c r="J370" s="10">
        <v>0.97649638473768774</v>
      </c>
      <c r="O370" s="10">
        <v>367</v>
      </c>
      <c r="P370">
        <v>1.0154775790723931</v>
      </c>
    </row>
    <row r="371" spans="3:16" x14ac:dyDescent="0.3">
      <c r="C371" s="10">
        <v>368</v>
      </c>
      <c r="D371" s="10">
        <v>1.0119210005837631</v>
      </c>
      <c r="I371" s="10">
        <v>368</v>
      </c>
      <c r="J371" s="10">
        <v>0.96251256426670495</v>
      </c>
      <c r="O371" s="10">
        <v>368</v>
      </c>
      <c r="P371">
        <v>1.026401182086047</v>
      </c>
    </row>
    <row r="372" spans="3:16" x14ac:dyDescent="0.3">
      <c r="C372" s="10">
        <v>369</v>
      </c>
      <c r="D372" s="10">
        <v>0.91085115813980222</v>
      </c>
      <c r="I372" s="10">
        <v>369</v>
      </c>
      <c r="J372" s="10">
        <v>1.0764773458516947</v>
      </c>
      <c r="O372" s="10">
        <v>369</v>
      </c>
      <c r="P372">
        <v>0.98217123938214557</v>
      </c>
    </row>
    <row r="373" spans="3:16" x14ac:dyDescent="0.3">
      <c r="C373" s="10">
        <v>370</v>
      </c>
      <c r="D373" s="10">
        <v>0.98716703026680497</v>
      </c>
      <c r="I373" s="10">
        <v>370</v>
      </c>
      <c r="J373" s="10">
        <v>1.0030706392478055</v>
      </c>
      <c r="O373" s="10">
        <v>370</v>
      </c>
      <c r="P373">
        <v>1.0125051344489573</v>
      </c>
    </row>
    <row r="374" spans="3:16" x14ac:dyDescent="0.3">
      <c r="C374" s="10">
        <v>371</v>
      </c>
      <c r="D374" s="10">
        <v>0.95666409822769416</v>
      </c>
      <c r="I374" s="10">
        <v>371</v>
      </c>
      <c r="J374" s="10">
        <v>1.0240680382870371</v>
      </c>
      <c r="O374" s="10">
        <v>371</v>
      </c>
      <c r="P374">
        <v>1.053159157523534</v>
      </c>
    </row>
    <row r="375" spans="3:16" x14ac:dyDescent="0.3">
      <c r="C375" s="10">
        <v>372</v>
      </c>
      <c r="D375" s="10">
        <v>0.98727913447991389</v>
      </c>
      <c r="I375" s="10">
        <v>372</v>
      </c>
      <c r="J375" s="10">
        <v>0.96530083259331612</v>
      </c>
      <c r="O375" s="10">
        <v>372</v>
      </c>
      <c r="P375">
        <v>0.98736153531037552</v>
      </c>
    </row>
    <row r="376" spans="3:16" x14ac:dyDescent="0.3">
      <c r="C376" s="10">
        <v>373</v>
      </c>
      <c r="D376" s="10">
        <v>0.92603350793950856</v>
      </c>
      <c r="I376" s="10">
        <v>373</v>
      </c>
      <c r="J376" s="10">
        <v>0.99800157680893486</v>
      </c>
      <c r="O376" s="10">
        <v>373</v>
      </c>
      <c r="P376">
        <v>0.97296674791249582</v>
      </c>
    </row>
    <row r="377" spans="3:16" x14ac:dyDescent="0.3">
      <c r="C377" s="10">
        <v>374</v>
      </c>
      <c r="D377" s="10">
        <v>1.0890949803317835</v>
      </c>
      <c r="I377" s="10">
        <v>374</v>
      </c>
      <c r="J377" s="10">
        <v>0.99222191515762825</v>
      </c>
      <c r="O377" s="10">
        <v>374</v>
      </c>
      <c r="P377">
        <v>0.98022612667758102</v>
      </c>
    </row>
    <row r="378" spans="3:16" x14ac:dyDescent="0.3">
      <c r="C378" s="10">
        <v>375</v>
      </c>
      <c r="D378" s="10">
        <v>0.99590549253969229</v>
      </c>
      <c r="I378" s="10">
        <v>375</v>
      </c>
      <c r="J378" s="10">
        <v>1.0547294384300101</v>
      </c>
      <c r="O378" s="10">
        <v>375</v>
      </c>
      <c r="P378">
        <v>0.99997265892300624</v>
      </c>
    </row>
    <row r="379" spans="3:16" x14ac:dyDescent="0.3">
      <c r="C379" s="10">
        <v>376</v>
      </c>
      <c r="D379" s="10">
        <v>0.93550074625925028</v>
      </c>
      <c r="I379" s="10">
        <v>376</v>
      </c>
      <c r="J379" s="10">
        <v>0.96507024281200393</v>
      </c>
      <c r="O379" s="10">
        <v>376</v>
      </c>
      <c r="P379">
        <v>0.96748190492561537</v>
      </c>
    </row>
    <row r="380" spans="3:16" x14ac:dyDescent="0.3">
      <c r="C380" s="10">
        <v>377</v>
      </c>
      <c r="D380" s="10">
        <v>0.99367732178807666</v>
      </c>
      <c r="I380" s="10">
        <v>377</v>
      </c>
      <c r="J380" s="10">
        <v>0.99512443582683685</v>
      </c>
      <c r="O380" s="10">
        <v>377</v>
      </c>
      <c r="P380">
        <v>1.0628347906947657</v>
      </c>
    </row>
    <row r="381" spans="3:16" x14ac:dyDescent="0.3">
      <c r="C381" s="10">
        <v>378</v>
      </c>
      <c r="D381" s="10">
        <v>0.99753746621601147</v>
      </c>
      <c r="I381" s="10">
        <v>378</v>
      </c>
      <c r="J381" s="10">
        <v>0.99964595037671211</v>
      </c>
      <c r="O381" s="10">
        <v>378</v>
      </c>
      <c r="P381">
        <v>0.96312623235767769</v>
      </c>
    </row>
    <row r="382" spans="3:16" x14ac:dyDescent="0.3">
      <c r="C382" s="10">
        <v>379</v>
      </c>
      <c r="D382" s="10">
        <v>1.0439060556187263</v>
      </c>
      <c r="I382" s="10">
        <v>379</v>
      </c>
      <c r="J382" s="10">
        <v>0.9922468599804285</v>
      </c>
      <c r="O382" s="10">
        <v>379</v>
      </c>
      <c r="P382">
        <v>1.0348506077193924</v>
      </c>
    </row>
    <row r="383" spans="3:16" x14ac:dyDescent="0.3">
      <c r="C383" s="10">
        <v>380</v>
      </c>
      <c r="D383" s="10">
        <v>0.88721245731374876</v>
      </c>
      <c r="I383" s="10">
        <v>380</v>
      </c>
      <c r="J383" s="10">
        <v>0.96148689123473452</v>
      </c>
      <c r="O383" s="10">
        <v>380</v>
      </c>
      <c r="P383">
        <v>0.97786086130568861</v>
      </c>
    </row>
    <row r="384" spans="3:16" x14ac:dyDescent="0.3">
      <c r="C384" s="10">
        <v>381</v>
      </c>
      <c r="D384" s="10">
        <v>1.0025156774108561</v>
      </c>
      <c r="I384" s="10">
        <v>381</v>
      </c>
      <c r="J384" s="10">
        <v>0.98511781037359525</v>
      </c>
      <c r="O384" s="10">
        <v>381</v>
      </c>
      <c r="P384">
        <v>1.0578510865375115</v>
      </c>
    </row>
    <row r="385" spans="3:16" x14ac:dyDescent="0.3">
      <c r="C385" s="10">
        <v>382</v>
      </c>
      <c r="D385" s="10">
        <v>0.97842172813796602</v>
      </c>
      <c r="I385" s="10">
        <v>382</v>
      </c>
      <c r="J385" s="10">
        <v>1.0050399483076917</v>
      </c>
      <c r="O385" s="10">
        <v>382</v>
      </c>
      <c r="P385">
        <v>0.99495500132528281</v>
      </c>
    </row>
    <row r="386" spans="3:16" x14ac:dyDescent="0.3">
      <c r="C386" s="10">
        <v>383</v>
      </c>
      <c r="D386" s="10">
        <v>1.0463246541747648</v>
      </c>
      <c r="I386" s="10">
        <v>383</v>
      </c>
      <c r="J386" s="10">
        <v>1.0266838000615595</v>
      </c>
      <c r="O386" s="10">
        <v>383</v>
      </c>
      <c r="P386">
        <v>0.99933392468689652</v>
      </c>
    </row>
    <row r="387" spans="3:16" x14ac:dyDescent="0.3">
      <c r="C387" s="10">
        <v>384</v>
      </c>
      <c r="D387" s="10">
        <v>0.97043581998691109</v>
      </c>
      <c r="I387" s="10">
        <v>384</v>
      </c>
      <c r="J387" s="10">
        <v>1.0763363536859718</v>
      </c>
      <c r="O387" s="10">
        <v>384</v>
      </c>
      <c r="P387">
        <v>1.0373086765255377</v>
      </c>
    </row>
    <row r="388" spans="3:16" x14ac:dyDescent="0.3">
      <c r="C388" s="10">
        <v>385</v>
      </c>
      <c r="D388" s="10">
        <v>1.0842778136864832</v>
      </c>
      <c r="I388" s="10">
        <v>385</v>
      </c>
      <c r="J388" s="10">
        <v>0.96221186642659173</v>
      </c>
      <c r="O388" s="10">
        <v>385</v>
      </c>
      <c r="P388">
        <v>0.97814905155069143</v>
      </c>
    </row>
    <row r="389" spans="3:16" x14ac:dyDescent="0.3">
      <c r="C389" s="10">
        <v>386</v>
      </c>
      <c r="D389" s="10">
        <v>0.96542281692156429</v>
      </c>
      <c r="I389" s="10">
        <v>386</v>
      </c>
      <c r="J389" s="10">
        <v>1.0036288290567656</v>
      </c>
      <c r="O389" s="10">
        <v>386</v>
      </c>
      <c r="P389">
        <v>0.97619890381188412</v>
      </c>
    </row>
    <row r="390" spans="3:16" x14ac:dyDescent="0.3">
      <c r="C390" s="10">
        <v>387</v>
      </c>
      <c r="D390" s="10">
        <v>0.99362843240736842</v>
      </c>
      <c r="I390" s="10">
        <v>387</v>
      </c>
      <c r="J390" s="10">
        <v>1.0040373687029569</v>
      </c>
      <c r="O390" s="10">
        <v>387</v>
      </c>
      <c r="P390">
        <v>1.056331333719907</v>
      </c>
    </row>
    <row r="391" spans="3:16" x14ac:dyDescent="0.3">
      <c r="C391" s="10">
        <v>388</v>
      </c>
      <c r="D391" s="10">
        <v>1.0185292521367217</v>
      </c>
      <c r="I391" s="10">
        <v>388</v>
      </c>
      <c r="J391" s="10">
        <v>0.95573975721268867</v>
      </c>
      <c r="O391" s="10">
        <v>388</v>
      </c>
      <c r="P391">
        <v>0.95705060593135804</v>
      </c>
    </row>
    <row r="392" spans="3:16" x14ac:dyDescent="0.3">
      <c r="C392" s="10">
        <v>389</v>
      </c>
      <c r="D392" s="10">
        <v>1.1184207783982518</v>
      </c>
      <c r="I392" s="10">
        <v>389</v>
      </c>
      <c r="J392" s="10">
        <v>1.0701108012868885</v>
      </c>
      <c r="O392" s="10">
        <v>389</v>
      </c>
      <c r="P392">
        <v>0.98317184962885729</v>
      </c>
    </row>
    <row r="393" spans="3:16" x14ac:dyDescent="0.3">
      <c r="C393" s="10">
        <v>390</v>
      </c>
      <c r="D393" s="10">
        <v>0.97335618518987599</v>
      </c>
      <c r="I393" s="10">
        <v>390</v>
      </c>
      <c r="J393" s="10">
        <v>1.0847663043117552</v>
      </c>
      <c r="O393" s="10">
        <v>390</v>
      </c>
      <c r="P393">
        <v>0.96007108811299713</v>
      </c>
    </row>
    <row r="394" spans="3:16" x14ac:dyDescent="0.3">
      <c r="C394" s="10">
        <v>391</v>
      </c>
      <c r="D394" s="10">
        <v>0.98117649557006215</v>
      </c>
      <c r="I394" s="10">
        <v>391</v>
      </c>
      <c r="J394" s="10">
        <v>1.0226157868470749</v>
      </c>
      <c r="O394" s="10">
        <v>391</v>
      </c>
      <c r="P394">
        <v>1.0551648933873161</v>
      </c>
    </row>
    <row r="395" spans="3:16" x14ac:dyDescent="0.3">
      <c r="C395" s="10">
        <v>392</v>
      </c>
      <c r="D395" s="10">
        <v>1.0394707657394082</v>
      </c>
      <c r="I395" s="10">
        <v>392</v>
      </c>
      <c r="J395" s="10">
        <v>0.97803091858394942</v>
      </c>
      <c r="O395" s="10">
        <v>392</v>
      </c>
      <c r="P395">
        <v>1.0209160930110981</v>
      </c>
    </row>
    <row r="396" spans="3:16" x14ac:dyDescent="0.3">
      <c r="C396" s="10">
        <v>393</v>
      </c>
      <c r="D396" s="10">
        <v>0.91238773691691499</v>
      </c>
      <c r="I396" s="10">
        <v>393</v>
      </c>
      <c r="J396" s="10">
        <v>0.99526678392990997</v>
      </c>
      <c r="O396" s="10">
        <v>393</v>
      </c>
      <c r="P396">
        <v>0.93347322002730504</v>
      </c>
    </row>
    <row r="397" spans="3:16" x14ac:dyDescent="0.3">
      <c r="C397" s="10">
        <v>394</v>
      </c>
      <c r="D397" s="10">
        <v>0.96915247701555374</v>
      </c>
      <c r="I397" s="10">
        <v>394</v>
      </c>
      <c r="J397" s="10">
        <v>1.0901351156358334</v>
      </c>
      <c r="O397" s="10">
        <v>394</v>
      </c>
      <c r="P397">
        <v>0.9592556327974936</v>
      </c>
    </row>
    <row r="398" spans="3:16" x14ac:dyDescent="0.3">
      <c r="C398" s="10">
        <v>395</v>
      </c>
      <c r="D398" s="10">
        <v>0.97673970188773829</v>
      </c>
      <c r="I398" s="10">
        <v>395</v>
      </c>
      <c r="J398" s="10">
        <v>0.95534219267938147</v>
      </c>
      <c r="O398" s="10">
        <v>395</v>
      </c>
      <c r="P398">
        <v>1.005041884875679</v>
      </c>
    </row>
    <row r="399" spans="3:16" x14ac:dyDescent="0.3">
      <c r="C399" s="10">
        <v>396</v>
      </c>
      <c r="D399" s="10">
        <v>0.9930101760004062</v>
      </c>
      <c r="I399" s="10">
        <v>396</v>
      </c>
      <c r="J399" s="10">
        <v>0.96102802085786831</v>
      </c>
      <c r="O399" s="10">
        <v>396</v>
      </c>
      <c r="P399">
        <v>1.0692812504566909</v>
      </c>
    </row>
    <row r="400" spans="3:16" x14ac:dyDescent="0.3">
      <c r="C400" s="10">
        <v>397</v>
      </c>
      <c r="D400" s="10">
        <v>1.0394881446607702</v>
      </c>
      <c r="I400" s="10">
        <v>397</v>
      </c>
      <c r="J400" s="10">
        <v>1.0670852600281762</v>
      </c>
      <c r="O400" s="10">
        <v>397</v>
      </c>
      <c r="P400">
        <v>0.99261127223509626</v>
      </c>
    </row>
    <row r="401" spans="3:16" x14ac:dyDescent="0.3">
      <c r="C401" s="10">
        <v>398</v>
      </c>
      <c r="D401" s="10">
        <v>0.95647799909100939</v>
      </c>
      <c r="I401" s="10">
        <v>398</v>
      </c>
      <c r="J401" s="10">
        <v>1.0599973161800831</v>
      </c>
      <c r="O401" s="10">
        <v>398</v>
      </c>
      <c r="P401">
        <v>1.0422829908755251</v>
      </c>
    </row>
    <row r="402" spans="3:16" x14ac:dyDescent="0.3">
      <c r="C402" s="10">
        <v>399</v>
      </c>
      <c r="D402" s="10">
        <v>1.0127574869751514</v>
      </c>
      <c r="I402" s="10">
        <v>399</v>
      </c>
      <c r="J402" s="10">
        <v>0.99508374821479595</v>
      </c>
      <c r="O402" s="10">
        <v>399</v>
      </c>
      <c r="P402">
        <v>1.0345971348185967</v>
      </c>
    </row>
    <row r="403" spans="3:16" x14ac:dyDescent="0.3">
      <c r="C403" s="10">
        <v>400</v>
      </c>
      <c r="D403" s="10">
        <v>0.96889761548081832</v>
      </c>
      <c r="I403" s="10">
        <v>400</v>
      </c>
      <c r="J403" s="10">
        <v>0.9285641503946801</v>
      </c>
      <c r="O403" s="10">
        <v>400</v>
      </c>
      <c r="P403">
        <v>1.0571314923802952</v>
      </c>
    </row>
    <row r="404" spans="3:16" x14ac:dyDescent="0.3">
      <c r="C404" s="10">
        <v>401</v>
      </c>
      <c r="D404" s="10">
        <v>0.9212197226786355</v>
      </c>
      <c r="I404" s="10">
        <v>401</v>
      </c>
      <c r="J404" s="10">
        <v>1.0106999550844729</v>
      </c>
      <c r="O404" s="10">
        <v>401</v>
      </c>
      <c r="P404">
        <v>0.93162226130252301</v>
      </c>
    </row>
    <row r="405" spans="3:16" x14ac:dyDescent="0.3">
      <c r="C405" s="10">
        <v>402</v>
      </c>
      <c r="D405" s="10">
        <v>1.0880491335334601</v>
      </c>
      <c r="I405" s="10">
        <v>402</v>
      </c>
      <c r="J405" s="10">
        <v>1.0227558957601057</v>
      </c>
      <c r="O405" s="10">
        <v>402</v>
      </c>
      <c r="P405">
        <v>1.0236503823176755</v>
      </c>
    </row>
    <row r="406" spans="3:16" x14ac:dyDescent="0.3">
      <c r="C406" s="10">
        <v>403</v>
      </c>
      <c r="D406" s="10">
        <v>1.0265138289059514</v>
      </c>
      <c r="I406" s="10">
        <v>403</v>
      </c>
      <c r="J406" s="10">
        <v>1.0177407834875245</v>
      </c>
      <c r="O406" s="10">
        <v>403</v>
      </c>
      <c r="P406">
        <v>1.0299115729588402</v>
      </c>
    </row>
    <row r="407" spans="3:16" x14ac:dyDescent="0.3">
      <c r="C407" s="10">
        <v>404</v>
      </c>
      <c r="D407" s="10">
        <v>0.93120913342779754</v>
      </c>
      <c r="I407" s="10">
        <v>404</v>
      </c>
      <c r="J407" s="10">
        <v>0.97181217906266348</v>
      </c>
      <c r="O407" s="10">
        <v>404</v>
      </c>
      <c r="P407">
        <v>1.0031947397795407</v>
      </c>
    </row>
    <row r="408" spans="3:16" x14ac:dyDescent="0.3">
      <c r="C408" s="10">
        <v>405</v>
      </c>
      <c r="D408" s="10">
        <v>0.98712365369343813</v>
      </c>
      <c r="I408" s="10">
        <v>405</v>
      </c>
      <c r="J408" s="10">
        <v>0.99877937610389178</v>
      </c>
      <c r="O408" s="10">
        <v>405</v>
      </c>
      <c r="P408">
        <v>0.96523146489830858</v>
      </c>
    </row>
    <row r="409" spans="3:16" x14ac:dyDescent="0.3">
      <c r="C409" s="10">
        <v>406</v>
      </c>
      <c r="D409" s="10">
        <v>1.0044739713226551</v>
      </c>
      <c r="I409" s="10">
        <v>406</v>
      </c>
      <c r="J409" s="10">
        <v>0.98288004106643323</v>
      </c>
      <c r="O409" s="10">
        <v>406</v>
      </c>
      <c r="P409">
        <v>1.0351384760082998</v>
      </c>
    </row>
    <row r="410" spans="3:16" x14ac:dyDescent="0.3">
      <c r="C410" s="10">
        <v>407</v>
      </c>
      <c r="D410" s="10">
        <v>1.0385068017104531</v>
      </c>
      <c r="I410" s="10">
        <v>407</v>
      </c>
      <c r="J410" s="10">
        <v>1.0089941160313549</v>
      </c>
      <c r="O410" s="10">
        <v>407</v>
      </c>
      <c r="P410">
        <v>1.0472016449411714</v>
      </c>
    </row>
    <row r="411" spans="3:16" x14ac:dyDescent="0.3">
      <c r="C411" s="10">
        <v>408</v>
      </c>
      <c r="D411" s="10">
        <v>0.97616774830918063</v>
      </c>
      <c r="I411" s="10">
        <v>408</v>
      </c>
      <c r="J411" s="10">
        <v>0.98470651420060107</v>
      </c>
      <c r="O411" s="10">
        <v>408</v>
      </c>
      <c r="P411">
        <v>1.0128044959764233</v>
      </c>
    </row>
    <row r="412" spans="3:16" x14ac:dyDescent="0.3">
      <c r="C412" s="10">
        <v>409</v>
      </c>
      <c r="D412" s="10">
        <v>0.99800424035566337</v>
      </c>
      <c r="I412" s="10">
        <v>409</v>
      </c>
      <c r="J412" s="10">
        <v>1.0230648572541818</v>
      </c>
      <c r="O412" s="10">
        <v>409</v>
      </c>
      <c r="P412">
        <v>1.0462951064729424</v>
      </c>
    </row>
    <row r="413" spans="3:16" x14ac:dyDescent="0.3">
      <c r="C413" s="10">
        <v>410</v>
      </c>
      <c r="D413" s="10">
        <v>0.94764305047660813</v>
      </c>
      <c r="I413" s="10">
        <v>410</v>
      </c>
      <c r="J413" s="10">
        <v>0.999646452633845</v>
      </c>
      <c r="O413" s="10">
        <v>410</v>
      </c>
      <c r="P413">
        <v>0.91790534870965812</v>
      </c>
    </row>
    <row r="414" spans="3:16" x14ac:dyDescent="0.3">
      <c r="C414" s="10">
        <v>411</v>
      </c>
      <c r="D414" s="10">
        <v>0.94787452946003659</v>
      </c>
      <c r="I414" s="10">
        <v>411</v>
      </c>
      <c r="J414" s="10">
        <v>0.99523895309170374</v>
      </c>
      <c r="O414" s="10">
        <v>411</v>
      </c>
      <c r="P414">
        <v>0.99339198334556167</v>
      </c>
    </row>
    <row r="415" spans="3:16" x14ac:dyDescent="0.3">
      <c r="C415" s="10">
        <v>412</v>
      </c>
      <c r="D415" s="10">
        <v>1.0003458854945684</v>
      </c>
      <c r="I415" s="10">
        <v>412</v>
      </c>
      <c r="J415" s="10">
        <v>1.0340646649628742</v>
      </c>
      <c r="O415" s="10">
        <v>412</v>
      </c>
      <c r="P415">
        <v>1.0752532977260494</v>
      </c>
    </row>
    <row r="416" spans="3:16" x14ac:dyDescent="0.3">
      <c r="C416" s="10">
        <v>413</v>
      </c>
      <c r="D416" s="10">
        <v>0.97709270263512726</v>
      </c>
      <c r="I416" s="10">
        <v>413</v>
      </c>
      <c r="J416" s="10">
        <v>0.98225016081780103</v>
      </c>
      <c r="O416" s="10">
        <v>413</v>
      </c>
      <c r="P416">
        <v>1.0186805846173006</v>
      </c>
    </row>
    <row r="417" spans="3:16" x14ac:dyDescent="0.3">
      <c r="C417" s="10">
        <v>414</v>
      </c>
      <c r="D417" s="10">
        <v>1.0474572469471779</v>
      </c>
      <c r="I417" s="10">
        <v>414</v>
      </c>
      <c r="J417" s="10">
        <v>0.98783262163672714</v>
      </c>
      <c r="O417" s="10">
        <v>414</v>
      </c>
      <c r="P417">
        <v>1.0420635591420886</v>
      </c>
    </row>
    <row r="418" spans="3:16" x14ac:dyDescent="0.3">
      <c r="C418" s="10">
        <v>415</v>
      </c>
      <c r="D418" s="10">
        <v>1.0159377669476508</v>
      </c>
      <c r="I418" s="10">
        <v>415</v>
      </c>
      <c r="J418" s="10">
        <v>0.97477141210184159</v>
      </c>
      <c r="O418" s="10">
        <v>415</v>
      </c>
      <c r="P418">
        <v>1.0389026437207609</v>
      </c>
    </row>
    <row r="419" spans="3:16" x14ac:dyDescent="0.3">
      <c r="C419" s="10">
        <v>416</v>
      </c>
      <c r="D419" s="10">
        <v>1.0168224238861829</v>
      </c>
      <c r="I419" s="10">
        <v>416</v>
      </c>
      <c r="J419" s="10">
        <v>0.9543227338721042</v>
      </c>
      <c r="O419" s="10">
        <v>416</v>
      </c>
      <c r="P419">
        <v>1.0043855436924016</v>
      </c>
    </row>
    <row r="420" spans="3:16" x14ac:dyDescent="0.3">
      <c r="C420" s="10">
        <v>417</v>
      </c>
      <c r="D420" s="10">
        <v>0.94789282666058061</v>
      </c>
      <c r="I420" s="10">
        <v>417</v>
      </c>
      <c r="J420" s="10">
        <v>0.93410778689183904</v>
      </c>
      <c r="O420" s="10">
        <v>417</v>
      </c>
      <c r="P420">
        <v>1.0171783887517989</v>
      </c>
    </row>
    <row r="421" spans="3:16" x14ac:dyDescent="0.3">
      <c r="C421" s="10">
        <v>418</v>
      </c>
      <c r="D421" s="10">
        <v>1.0261399219338594</v>
      </c>
      <c r="I421" s="10">
        <v>418</v>
      </c>
      <c r="J421" s="10">
        <v>1.014669281757469</v>
      </c>
      <c r="O421" s="10">
        <v>418</v>
      </c>
      <c r="P421">
        <v>1.0039427368248548</v>
      </c>
    </row>
    <row r="422" spans="3:16" x14ac:dyDescent="0.3">
      <c r="C422" s="10">
        <v>419</v>
      </c>
      <c r="D422" s="10">
        <v>1.0664573242351578</v>
      </c>
      <c r="I422" s="10">
        <v>419</v>
      </c>
      <c r="J422" s="10">
        <v>1.0006286691938777</v>
      </c>
      <c r="O422" s="10">
        <v>419</v>
      </c>
      <c r="P422">
        <v>1.0064003194355566</v>
      </c>
    </row>
    <row r="423" spans="3:16" x14ac:dyDescent="0.3">
      <c r="C423" s="10">
        <v>420</v>
      </c>
      <c r="D423" s="10">
        <v>1.0694609572691203</v>
      </c>
      <c r="I423" s="10">
        <v>420</v>
      </c>
      <c r="J423" s="10">
        <v>1.017038495690753</v>
      </c>
      <c r="O423" s="10">
        <v>420</v>
      </c>
      <c r="P423">
        <v>1.0284500667777958</v>
      </c>
    </row>
    <row r="424" spans="3:16" x14ac:dyDescent="0.3">
      <c r="C424" s="10">
        <v>421</v>
      </c>
      <c r="D424" s="10">
        <v>1.0008562071526914</v>
      </c>
      <c r="I424" s="10">
        <v>421</v>
      </c>
      <c r="J424" s="10">
        <v>1.0596667246140532</v>
      </c>
      <c r="O424" s="10">
        <v>421</v>
      </c>
      <c r="P424">
        <v>1.0082346043022474</v>
      </c>
    </row>
    <row r="425" spans="3:16" x14ac:dyDescent="0.3">
      <c r="C425" s="10">
        <v>422</v>
      </c>
      <c r="D425" s="10">
        <v>1.0490488725453084</v>
      </c>
      <c r="I425" s="10">
        <v>422</v>
      </c>
      <c r="J425" s="10">
        <v>1.0073019014362417</v>
      </c>
      <c r="O425" s="10">
        <v>422</v>
      </c>
      <c r="P425">
        <v>1.0081647912665896</v>
      </c>
    </row>
    <row r="426" spans="3:16" x14ac:dyDescent="0.3">
      <c r="C426" s="10">
        <v>423</v>
      </c>
      <c r="D426" s="10">
        <v>1.0104644217340637</v>
      </c>
      <c r="I426" s="10">
        <v>423</v>
      </c>
      <c r="J426" s="10">
        <v>0.97584256780533407</v>
      </c>
      <c r="O426" s="10">
        <v>423</v>
      </c>
      <c r="P426">
        <v>1.0051464874129898</v>
      </c>
    </row>
    <row r="427" spans="3:16" x14ac:dyDescent="0.3">
      <c r="C427" s="10">
        <v>424</v>
      </c>
      <c r="D427" s="10">
        <v>1.0252570299934247</v>
      </c>
      <c r="I427" s="10">
        <v>424</v>
      </c>
      <c r="J427" s="10">
        <v>1.0116749558397387</v>
      </c>
      <c r="O427" s="10">
        <v>424</v>
      </c>
      <c r="P427">
        <v>0.97635304872509077</v>
      </c>
    </row>
    <row r="428" spans="3:16" x14ac:dyDescent="0.3">
      <c r="C428" s="10">
        <v>425</v>
      </c>
      <c r="D428" s="10">
        <v>0.97961546257719401</v>
      </c>
      <c r="I428" s="10">
        <v>425</v>
      </c>
      <c r="J428" s="10">
        <v>1.0032878196529678</v>
      </c>
      <c r="O428" s="10">
        <v>425</v>
      </c>
      <c r="P428">
        <v>0.94562331320554049</v>
      </c>
    </row>
    <row r="429" spans="3:16" x14ac:dyDescent="0.3">
      <c r="C429" s="10">
        <v>426</v>
      </c>
      <c r="D429" s="10">
        <v>0.99859883986667664</v>
      </c>
      <c r="I429" s="10">
        <v>426</v>
      </c>
      <c r="J429" s="10">
        <v>1.0270868609580608</v>
      </c>
      <c r="O429" s="10">
        <v>426</v>
      </c>
      <c r="P429">
        <v>1.0198869580543748</v>
      </c>
    </row>
    <row r="430" spans="3:16" x14ac:dyDescent="0.3">
      <c r="C430" s="10">
        <v>427</v>
      </c>
      <c r="D430" s="10">
        <v>0.99398639091526897</v>
      </c>
      <c r="I430" s="10">
        <v>427</v>
      </c>
      <c r="J430" s="10">
        <v>1.0528359388625739</v>
      </c>
      <c r="O430" s="10">
        <v>427</v>
      </c>
      <c r="P430">
        <v>1.0442020288809359</v>
      </c>
    </row>
    <row r="431" spans="3:16" x14ac:dyDescent="0.3">
      <c r="C431" s="10">
        <v>428</v>
      </c>
      <c r="D431" s="10">
        <v>0.99744750099241142</v>
      </c>
      <c r="I431" s="10">
        <v>428</v>
      </c>
      <c r="J431" s="10">
        <v>1.0152674743430177</v>
      </c>
      <c r="O431" s="10">
        <v>428</v>
      </c>
      <c r="P431">
        <v>0.96602828947526498</v>
      </c>
    </row>
    <row r="432" spans="3:16" x14ac:dyDescent="0.3">
      <c r="C432" s="10">
        <v>429</v>
      </c>
      <c r="D432" s="10">
        <v>1.03053831439446</v>
      </c>
      <c r="I432" s="10">
        <v>429</v>
      </c>
      <c r="J432" s="10">
        <v>0.94623138014262764</v>
      </c>
      <c r="O432" s="10">
        <v>429</v>
      </c>
      <c r="P432">
        <v>1.0514042608620662</v>
      </c>
    </row>
    <row r="433" spans="3:16" x14ac:dyDescent="0.3">
      <c r="C433" s="10">
        <v>430</v>
      </c>
      <c r="D433" s="10">
        <v>1.0028994819238755</v>
      </c>
      <c r="I433" s="10">
        <v>430</v>
      </c>
      <c r="J433" s="10">
        <v>0.98645113712224286</v>
      </c>
      <c r="O433" s="10">
        <v>430</v>
      </c>
      <c r="P433">
        <v>0.96283153755379625</v>
      </c>
    </row>
    <row r="434" spans="3:16" x14ac:dyDescent="0.3">
      <c r="C434" s="10">
        <v>431</v>
      </c>
      <c r="D434" s="10">
        <v>0.98899808059825089</v>
      </c>
      <c r="I434" s="10">
        <v>431</v>
      </c>
      <c r="J434" s="10">
        <v>0.93512343251312724</v>
      </c>
      <c r="O434" s="10">
        <v>431</v>
      </c>
      <c r="P434">
        <v>1.0092302325854139</v>
      </c>
    </row>
    <row r="435" spans="3:16" x14ac:dyDescent="0.3">
      <c r="C435" s="10">
        <v>432</v>
      </c>
      <c r="D435" s="10">
        <v>1.0537507798523587</v>
      </c>
      <c r="I435" s="10">
        <v>432</v>
      </c>
      <c r="J435" s="10">
        <v>0.98212692904619303</v>
      </c>
      <c r="O435" s="10">
        <v>432</v>
      </c>
      <c r="P435">
        <v>0.99815542196375495</v>
      </c>
    </row>
    <row r="436" spans="3:16" x14ac:dyDescent="0.3">
      <c r="C436" s="10">
        <v>433</v>
      </c>
      <c r="D436" s="10">
        <v>0.94748827640013056</v>
      </c>
      <c r="I436" s="10">
        <v>433</v>
      </c>
      <c r="J436" s="10">
        <v>0.99203058101738606</v>
      </c>
      <c r="O436" s="10">
        <v>433</v>
      </c>
      <c r="P436">
        <v>1.006795995097987</v>
      </c>
    </row>
    <row r="437" spans="3:16" x14ac:dyDescent="0.3">
      <c r="C437" s="10">
        <v>434</v>
      </c>
      <c r="D437" s="10">
        <v>1.0052874803359102</v>
      </c>
      <c r="I437" s="10">
        <v>434</v>
      </c>
      <c r="J437" s="10">
        <v>0.96645317162014865</v>
      </c>
      <c r="O437" s="10">
        <v>434</v>
      </c>
      <c r="P437">
        <v>1.0066430380261315</v>
      </c>
    </row>
    <row r="438" spans="3:16" x14ac:dyDescent="0.3">
      <c r="C438" s="10">
        <v>435</v>
      </c>
      <c r="D438" s="10">
        <v>0.94243910016610577</v>
      </c>
      <c r="I438" s="10">
        <v>435</v>
      </c>
      <c r="J438" s="10">
        <v>1.0203226038290909</v>
      </c>
      <c r="O438" s="10">
        <v>435</v>
      </c>
      <c r="P438">
        <v>0.97981263799286533</v>
      </c>
    </row>
    <row r="439" spans="3:16" x14ac:dyDescent="0.3">
      <c r="C439" s="10">
        <v>436</v>
      </c>
      <c r="D439" s="10">
        <v>0.99220457981203425</v>
      </c>
      <c r="I439" s="10">
        <v>436</v>
      </c>
      <c r="J439" s="10">
        <v>0.93150476185991904</v>
      </c>
      <c r="O439" s="10">
        <v>436</v>
      </c>
      <c r="P439">
        <v>1.010662576782954</v>
      </c>
    </row>
    <row r="440" spans="3:16" x14ac:dyDescent="0.3">
      <c r="C440" s="10">
        <v>437</v>
      </c>
      <c r="D440" s="10">
        <v>1.0321211976817835</v>
      </c>
      <c r="I440" s="10">
        <v>437</v>
      </c>
      <c r="J440" s="10">
        <v>1.0139720029112564</v>
      </c>
      <c r="O440" s="10">
        <v>437</v>
      </c>
      <c r="P440">
        <v>0.99267351283781624</v>
      </c>
    </row>
    <row r="441" spans="3:16" x14ac:dyDescent="0.3">
      <c r="C441" s="10">
        <v>438</v>
      </c>
      <c r="D441" s="10">
        <v>1.0891554623096238</v>
      </c>
      <c r="I441" s="10">
        <v>438</v>
      </c>
      <c r="J441" s="10">
        <v>1.0206475735636997</v>
      </c>
      <c r="O441" s="10">
        <v>438</v>
      </c>
      <c r="P441">
        <v>1.003102929893845</v>
      </c>
    </row>
    <row r="442" spans="3:16" x14ac:dyDescent="0.3">
      <c r="C442" s="10">
        <v>439</v>
      </c>
      <c r="D442" s="10">
        <v>1.033749155949875</v>
      </c>
      <c r="I442" s="10">
        <v>439</v>
      </c>
      <c r="J442" s="10">
        <v>0.95889727980121386</v>
      </c>
      <c r="O442" s="10">
        <v>439</v>
      </c>
      <c r="P442">
        <v>0.96155756533826187</v>
      </c>
    </row>
    <row r="443" spans="3:16" x14ac:dyDescent="0.3">
      <c r="C443" s="10">
        <v>440</v>
      </c>
      <c r="D443" s="10">
        <v>0.9828054433557446</v>
      </c>
      <c r="I443" s="10">
        <v>440</v>
      </c>
      <c r="J443" s="10">
        <v>1.0088589603931228</v>
      </c>
      <c r="O443" s="10">
        <v>440</v>
      </c>
      <c r="P443">
        <v>0.96098266881432892</v>
      </c>
    </row>
    <row r="444" spans="3:16" x14ac:dyDescent="0.3">
      <c r="C444" s="10">
        <v>441</v>
      </c>
      <c r="D444" s="10">
        <v>0.91865914304191765</v>
      </c>
      <c r="I444" s="10">
        <v>441</v>
      </c>
      <c r="J444" s="10">
        <v>0.91915484559495553</v>
      </c>
      <c r="O444" s="10">
        <v>441</v>
      </c>
      <c r="P444">
        <v>0.90568282443825543</v>
      </c>
    </row>
    <row r="445" spans="3:16" x14ac:dyDescent="0.3">
      <c r="C445" s="10">
        <v>442</v>
      </c>
      <c r="D445" s="10">
        <v>0.95359778029349784</v>
      </c>
      <c r="I445" s="10">
        <v>442</v>
      </c>
      <c r="J445" s="10">
        <v>1.0267026547835616</v>
      </c>
      <c r="O445" s="10">
        <v>442</v>
      </c>
      <c r="P445">
        <v>1.0019657054318545</v>
      </c>
    </row>
    <row r="446" spans="3:16" x14ac:dyDescent="0.3">
      <c r="C446" s="10">
        <v>443</v>
      </c>
      <c r="D446" s="10">
        <v>1.0471356932677758</v>
      </c>
      <c r="I446" s="10">
        <v>443</v>
      </c>
      <c r="J446" s="10">
        <v>0.93899034704505024</v>
      </c>
      <c r="O446" s="10">
        <v>443</v>
      </c>
      <c r="P446">
        <v>0.98400605806890018</v>
      </c>
    </row>
    <row r="447" spans="3:16" x14ac:dyDescent="0.3">
      <c r="C447" s="10">
        <v>444</v>
      </c>
      <c r="D447" s="10">
        <v>0.9397658670284913</v>
      </c>
      <c r="I447" s="10">
        <v>444</v>
      </c>
      <c r="J447" s="10">
        <v>1.0056320747778449</v>
      </c>
      <c r="O447" s="10">
        <v>444</v>
      </c>
      <c r="P447">
        <v>1.0287649733552271</v>
      </c>
    </row>
    <row r="448" spans="3:16" x14ac:dyDescent="0.3">
      <c r="C448" s="10">
        <v>445</v>
      </c>
      <c r="D448" s="10">
        <v>1.0119808616291386</v>
      </c>
      <c r="I448" s="10">
        <v>445</v>
      </c>
      <c r="J448" s="10">
        <v>1.04925129159144</v>
      </c>
      <c r="O448" s="10">
        <v>445</v>
      </c>
      <c r="P448">
        <v>1.0292068170349842</v>
      </c>
    </row>
    <row r="449" spans="3:16" x14ac:dyDescent="0.3">
      <c r="C449" s="10">
        <v>446</v>
      </c>
      <c r="D449" s="10">
        <v>0.98650491275847119</v>
      </c>
      <c r="I449" s="10">
        <v>446</v>
      </c>
      <c r="J449" s="10">
        <v>0.99476832690797523</v>
      </c>
      <c r="O449" s="10">
        <v>446</v>
      </c>
      <c r="P449">
        <v>0.92051197968717224</v>
      </c>
    </row>
    <row r="450" spans="3:16" x14ac:dyDescent="0.3">
      <c r="C450" s="10">
        <v>447</v>
      </c>
      <c r="D450" s="10">
        <v>1.0057838475344847</v>
      </c>
      <c r="I450" s="10">
        <v>447</v>
      </c>
      <c r="J450" s="10">
        <v>0.99333765532160634</v>
      </c>
      <c r="O450" s="10">
        <v>447</v>
      </c>
      <c r="P450">
        <v>1.0127702017626392</v>
      </c>
    </row>
    <row r="451" spans="3:16" x14ac:dyDescent="0.3">
      <c r="C451" s="10">
        <v>448</v>
      </c>
      <c r="D451" s="10">
        <v>0.99229623234887121</v>
      </c>
      <c r="I451" s="10">
        <v>448</v>
      </c>
      <c r="J451" s="10">
        <v>0.99984826993453646</v>
      </c>
      <c r="O451" s="10">
        <v>448</v>
      </c>
      <c r="P451">
        <v>1.0352765570878786</v>
      </c>
    </row>
    <row r="452" spans="3:16" x14ac:dyDescent="0.3">
      <c r="C452" s="10">
        <v>449</v>
      </c>
      <c r="D452" s="10">
        <v>0.95763124754358464</v>
      </c>
      <c r="I452" s="10">
        <v>449</v>
      </c>
      <c r="J452" s="10">
        <v>1.1402945229526666</v>
      </c>
      <c r="O452" s="10">
        <v>449</v>
      </c>
      <c r="P452">
        <v>1.0021982188026541</v>
      </c>
    </row>
    <row r="453" spans="3:16" x14ac:dyDescent="0.3">
      <c r="C453" s="10">
        <v>450</v>
      </c>
      <c r="D453" s="10">
        <v>1.0215622595840319</v>
      </c>
      <c r="I453" s="10">
        <v>450</v>
      </c>
      <c r="J453" s="10">
        <v>1.0100920774210491</v>
      </c>
      <c r="O453" s="10">
        <v>450</v>
      </c>
      <c r="P453">
        <v>1.0217302353205078</v>
      </c>
    </row>
    <row r="454" spans="3:16" x14ac:dyDescent="0.3">
      <c r="C454" s="10">
        <v>451</v>
      </c>
      <c r="D454" s="10">
        <v>0.9947432036607825</v>
      </c>
      <c r="I454" s="10">
        <v>451</v>
      </c>
      <c r="J454" s="10">
        <v>1.0216605977044024</v>
      </c>
      <c r="O454" s="10">
        <v>451</v>
      </c>
      <c r="P454">
        <v>1.0322175061640122</v>
      </c>
    </row>
    <row r="455" spans="3:16" x14ac:dyDescent="0.3">
      <c r="C455" s="10">
        <v>452</v>
      </c>
      <c r="D455" s="10">
        <v>0.97537583279148432</v>
      </c>
      <c r="I455" s="10">
        <v>452</v>
      </c>
      <c r="J455" s="10">
        <v>0.9244821033432985</v>
      </c>
      <c r="O455" s="10">
        <v>452</v>
      </c>
      <c r="P455">
        <v>1.0168768809007023</v>
      </c>
    </row>
    <row r="456" spans="3:16" x14ac:dyDescent="0.3">
      <c r="C456" s="10">
        <v>453</v>
      </c>
      <c r="D456" s="10">
        <v>1.0336449869687478</v>
      </c>
      <c r="I456" s="10">
        <v>453</v>
      </c>
      <c r="J456" s="10">
        <v>0.98654629897112467</v>
      </c>
      <c r="O456" s="10">
        <v>453</v>
      </c>
      <c r="P456">
        <v>0.99807468592712956</v>
      </c>
    </row>
    <row r="457" spans="3:16" x14ac:dyDescent="0.3">
      <c r="C457" s="10">
        <v>454</v>
      </c>
      <c r="D457" s="10">
        <v>0.97406254789504199</v>
      </c>
      <c r="I457" s="10">
        <v>454</v>
      </c>
      <c r="J457" s="10">
        <v>1.0377787904175408</v>
      </c>
      <c r="O457" s="10">
        <v>454</v>
      </c>
      <c r="P457">
        <v>0.95773041098774614</v>
      </c>
    </row>
    <row r="458" spans="3:16" x14ac:dyDescent="0.3">
      <c r="C458" s="10">
        <v>455</v>
      </c>
      <c r="D458" s="10">
        <v>0.95963371509323614</v>
      </c>
      <c r="I458" s="10">
        <v>455</v>
      </c>
      <c r="J458" s="10">
        <v>0.97900450431104324</v>
      </c>
      <c r="O458" s="10">
        <v>455</v>
      </c>
      <c r="P458">
        <v>1.0267698178175231</v>
      </c>
    </row>
    <row r="459" spans="3:16" x14ac:dyDescent="0.3">
      <c r="C459" s="10">
        <v>456</v>
      </c>
      <c r="D459" s="10">
        <v>0.93624518678557334</v>
      </c>
      <c r="I459" s="10">
        <v>456</v>
      </c>
      <c r="J459" s="10">
        <v>1.0202822632628987</v>
      </c>
      <c r="O459" s="10">
        <v>456</v>
      </c>
      <c r="P459">
        <v>0.99657910035792696</v>
      </c>
    </row>
    <row r="460" spans="3:16" x14ac:dyDescent="0.3">
      <c r="C460" s="10">
        <v>457</v>
      </c>
      <c r="D460" s="10">
        <v>0.95489558408922137</v>
      </c>
      <c r="I460" s="10">
        <v>457</v>
      </c>
      <c r="J460" s="10">
        <v>1.0168952912193321</v>
      </c>
      <c r="O460" s="10">
        <v>457</v>
      </c>
      <c r="P460">
        <v>1.0322976218992344</v>
      </c>
    </row>
    <row r="461" spans="3:16" x14ac:dyDescent="0.3">
      <c r="C461" s="10">
        <v>458</v>
      </c>
      <c r="D461" s="10">
        <v>0.98243138277417841</v>
      </c>
      <c r="I461" s="10">
        <v>458</v>
      </c>
      <c r="J461" s="10">
        <v>1.057733513243341</v>
      </c>
      <c r="O461" s="10">
        <v>458</v>
      </c>
      <c r="P461">
        <v>1.0116520594247056</v>
      </c>
    </row>
    <row r="462" spans="3:16" x14ac:dyDescent="0.3">
      <c r="C462" s="10">
        <v>459</v>
      </c>
      <c r="D462" s="10">
        <v>1.0203059390552831</v>
      </c>
      <c r="I462" s="10">
        <v>459</v>
      </c>
      <c r="J462" s="10">
        <v>1.0361222425568932</v>
      </c>
      <c r="O462" s="10">
        <v>459</v>
      </c>
      <c r="P462">
        <v>0.99928556642030519</v>
      </c>
    </row>
    <row r="463" spans="3:16" x14ac:dyDescent="0.3">
      <c r="C463" s="10">
        <v>460</v>
      </c>
      <c r="D463" s="10">
        <v>1.0098184521426623</v>
      </c>
      <c r="I463" s="10">
        <v>460</v>
      </c>
      <c r="J463" s="10">
        <v>1.022240842284313</v>
      </c>
      <c r="O463" s="10">
        <v>460</v>
      </c>
      <c r="P463">
        <v>1.0293832609922449</v>
      </c>
    </row>
    <row r="464" spans="3:16" x14ac:dyDescent="0.3">
      <c r="C464" s="10">
        <v>461</v>
      </c>
      <c r="D464" s="10">
        <v>0.95181275704951551</v>
      </c>
      <c r="I464" s="10">
        <v>461</v>
      </c>
      <c r="J464" s="10">
        <v>0.96509152333280046</v>
      </c>
      <c r="O464" s="10">
        <v>461</v>
      </c>
      <c r="P464">
        <v>1.0008093776871567</v>
      </c>
    </row>
    <row r="465" spans="3:16" x14ac:dyDescent="0.3">
      <c r="C465" s="10">
        <v>462</v>
      </c>
      <c r="D465" s="10">
        <v>0.99870915479056077</v>
      </c>
      <c r="I465" s="10">
        <v>462</v>
      </c>
      <c r="J465" s="10">
        <v>0.97356970088119854</v>
      </c>
      <c r="O465" s="10">
        <v>462</v>
      </c>
      <c r="P465">
        <v>0.99946403349463753</v>
      </c>
    </row>
    <row r="466" spans="3:16" x14ac:dyDescent="0.3">
      <c r="C466" s="10">
        <v>463</v>
      </c>
      <c r="D466" s="10">
        <v>1.0710802418349066</v>
      </c>
      <c r="I466" s="10">
        <v>463</v>
      </c>
      <c r="J466" s="10">
        <v>0.99335456982516857</v>
      </c>
      <c r="O466" s="10">
        <v>463</v>
      </c>
      <c r="P466">
        <v>1.0364465498812023</v>
      </c>
    </row>
    <row r="467" spans="3:16" x14ac:dyDescent="0.3">
      <c r="C467" s="10">
        <v>464</v>
      </c>
      <c r="D467" s="10">
        <v>1.0089473897046422</v>
      </c>
      <c r="I467" s="10">
        <v>464</v>
      </c>
      <c r="J467" s="10">
        <v>1.0377948190795085</v>
      </c>
      <c r="O467" s="10">
        <v>464</v>
      </c>
      <c r="P467">
        <v>0.99816465138357768</v>
      </c>
    </row>
    <row r="468" spans="3:16" x14ac:dyDescent="0.3">
      <c r="C468" s="10">
        <v>465</v>
      </c>
      <c r="D468" s="10">
        <v>0.99078980084543311</v>
      </c>
      <c r="I468" s="10">
        <v>465</v>
      </c>
      <c r="J468" s="10">
        <v>1.0105339870667818</v>
      </c>
      <c r="O468" s="10">
        <v>465</v>
      </c>
      <c r="P468">
        <v>0.98555720618310039</v>
      </c>
    </row>
    <row r="469" spans="3:16" x14ac:dyDescent="0.3">
      <c r="C469" s="10">
        <v>466</v>
      </c>
      <c r="D469" s="10">
        <v>0.96077204214122247</v>
      </c>
      <c r="I469" s="10">
        <v>466</v>
      </c>
      <c r="J469" s="10">
        <v>1.0036677362559365</v>
      </c>
      <c r="O469" s="10">
        <v>466</v>
      </c>
      <c r="P469">
        <v>0.9381666603425789</v>
      </c>
    </row>
    <row r="470" spans="3:16" x14ac:dyDescent="0.3">
      <c r="C470" s="10">
        <v>467</v>
      </c>
      <c r="D470" s="10">
        <v>0.98198031474450953</v>
      </c>
      <c r="I470" s="10">
        <v>467</v>
      </c>
      <c r="J470" s="10">
        <v>0.96450155863287201</v>
      </c>
      <c r="O470" s="10">
        <v>467</v>
      </c>
      <c r="P470">
        <v>1.0180394745060117</v>
      </c>
    </row>
    <row r="471" spans="3:16" x14ac:dyDescent="0.3">
      <c r="C471" s="10">
        <v>468</v>
      </c>
      <c r="D471" s="10">
        <v>0.97159074924469591</v>
      </c>
      <c r="I471" s="10">
        <v>468</v>
      </c>
      <c r="J471" s="10">
        <v>0.95032750644885877</v>
      </c>
      <c r="O471" s="10">
        <v>468</v>
      </c>
      <c r="P471">
        <v>1.0170094360544275</v>
      </c>
    </row>
    <row r="472" spans="3:16" x14ac:dyDescent="0.3">
      <c r="C472" s="10">
        <v>469</v>
      </c>
      <c r="D472" s="10">
        <v>0.99090775268699582</v>
      </c>
      <c r="I472" s="10">
        <v>469</v>
      </c>
      <c r="J472" s="10">
        <v>1.0247777604405366</v>
      </c>
      <c r="O472" s="10">
        <v>469</v>
      </c>
      <c r="P472">
        <v>1.0108779791798672</v>
      </c>
    </row>
    <row r="473" spans="3:16" x14ac:dyDescent="0.3">
      <c r="C473" s="10">
        <v>470</v>
      </c>
      <c r="D473" s="10">
        <v>1.0153076668462173</v>
      </c>
      <c r="I473" s="10">
        <v>470</v>
      </c>
      <c r="J473" s="10">
        <v>1.0157693324965842</v>
      </c>
      <c r="O473" s="10">
        <v>470</v>
      </c>
      <c r="P473">
        <v>0.97390900842820471</v>
      </c>
    </row>
    <row r="474" spans="3:16" x14ac:dyDescent="0.3">
      <c r="C474" s="10">
        <v>471</v>
      </c>
      <c r="D474" s="10">
        <v>1.0122557008388078</v>
      </c>
      <c r="I474" s="10">
        <v>471</v>
      </c>
      <c r="J474" s="10">
        <v>1.0483151436099256</v>
      </c>
      <c r="O474" s="10">
        <v>471</v>
      </c>
      <c r="P474">
        <v>1.0238863867886667</v>
      </c>
    </row>
    <row r="475" spans="3:16" x14ac:dyDescent="0.3">
      <c r="C475" s="10">
        <v>472</v>
      </c>
      <c r="D475" s="10">
        <v>1.1315085007694494</v>
      </c>
      <c r="I475" s="10">
        <v>472</v>
      </c>
      <c r="J475" s="10">
        <v>0.9982021998287901</v>
      </c>
      <c r="O475" s="10">
        <v>472</v>
      </c>
      <c r="P475">
        <v>1.0122961645318089</v>
      </c>
    </row>
    <row r="476" spans="3:16" x14ac:dyDescent="0.3">
      <c r="C476" s="10">
        <v>473</v>
      </c>
      <c r="D476" s="10">
        <v>0.97614060198996055</v>
      </c>
      <c r="I476" s="10">
        <v>473</v>
      </c>
      <c r="J476" s="10">
        <v>1.0126630221067834</v>
      </c>
      <c r="O476" s="10">
        <v>473</v>
      </c>
      <c r="P476">
        <v>1.0170918829226614</v>
      </c>
    </row>
    <row r="477" spans="3:16" x14ac:dyDescent="0.3">
      <c r="C477" s="10">
        <v>474</v>
      </c>
      <c r="D477" s="10">
        <v>1.0431416621211433</v>
      </c>
      <c r="I477" s="10">
        <v>474</v>
      </c>
      <c r="J477" s="10">
        <v>1.0244619565183684</v>
      </c>
      <c r="O477" s="10">
        <v>474</v>
      </c>
      <c r="P477">
        <v>1.0025824242967774</v>
      </c>
    </row>
    <row r="478" spans="3:16" x14ac:dyDescent="0.3">
      <c r="C478" s="10">
        <v>475</v>
      </c>
      <c r="D478" s="10">
        <v>0.99248891106698278</v>
      </c>
      <c r="I478" s="10">
        <v>475</v>
      </c>
      <c r="J478" s="10">
        <v>0.98456915017879931</v>
      </c>
      <c r="O478" s="10">
        <v>475</v>
      </c>
      <c r="P478">
        <v>0.9494806034762856</v>
      </c>
    </row>
    <row r="479" spans="3:16" x14ac:dyDescent="0.3">
      <c r="C479" s="10">
        <v>476</v>
      </c>
      <c r="D479" s="10">
        <v>1.0324473398491278</v>
      </c>
      <c r="I479" s="10">
        <v>476</v>
      </c>
      <c r="J479" s="10">
        <v>0.98343187909495711</v>
      </c>
      <c r="O479" s="10">
        <v>476</v>
      </c>
      <c r="P479">
        <v>1.0212684707605739</v>
      </c>
    </row>
    <row r="480" spans="3:16" x14ac:dyDescent="0.3">
      <c r="C480" s="10">
        <v>477</v>
      </c>
      <c r="D480" s="10">
        <v>0.96112584214000452</v>
      </c>
      <c r="I480" s="10">
        <v>477</v>
      </c>
      <c r="J480" s="10">
        <v>0.96135036288139508</v>
      </c>
      <c r="O480" s="10">
        <v>477</v>
      </c>
      <c r="P480">
        <v>1.0046596741223308</v>
      </c>
    </row>
    <row r="481" spans="3:16" x14ac:dyDescent="0.3">
      <c r="C481" s="10">
        <v>478</v>
      </c>
      <c r="D481" s="10">
        <v>0.97534455580524637</v>
      </c>
      <c r="I481" s="10">
        <v>478</v>
      </c>
      <c r="J481" s="10">
        <v>0.98678106943750266</v>
      </c>
      <c r="O481" s="10">
        <v>478</v>
      </c>
      <c r="P481">
        <v>0.99355228390344907</v>
      </c>
    </row>
    <row r="482" spans="3:16" x14ac:dyDescent="0.3">
      <c r="C482" s="10">
        <v>479</v>
      </c>
      <c r="D482" s="10">
        <v>0.97986870274593385</v>
      </c>
      <c r="I482" s="10">
        <v>479</v>
      </c>
      <c r="J482" s="10">
        <v>1.0279001840490563</v>
      </c>
      <c r="O482" s="10">
        <v>479</v>
      </c>
      <c r="P482">
        <v>1.0631530014384902</v>
      </c>
    </row>
    <row r="483" spans="3:16" x14ac:dyDescent="0.3">
      <c r="C483" s="10">
        <v>480</v>
      </c>
      <c r="D483" s="10">
        <v>0.96426446598934812</v>
      </c>
      <c r="I483" s="10">
        <v>480</v>
      </c>
      <c r="J483" s="10">
        <v>0.94672265056764571</v>
      </c>
      <c r="O483" s="10">
        <v>480</v>
      </c>
      <c r="P483">
        <v>0.98896614156346774</v>
      </c>
    </row>
    <row r="484" spans="3:16" x14ac:dyDescent="0.3">
      <c r="C484" s="10">
        <v>481</v>
      </c>
      <c r="D484" s="10">
        <v>1.0900770312760906</v>
      </c>
      <c r="I484" s="10">
        <v>481</v>
      </c>
      <c r="J484" s="10">
        <v>1.0133848317021834</v>
      </c>
      <c r="O484" s="10">
        <v>481</v>
      </c>
      <c r="P484">
        <v>1.0320266236060149</v>
      </c>
    </row>
    <row r="485" spans="3:16" x14ac:dyDescent="0.3">
      <c r="C485" s="10">
        <v>482</v>
      </c>
      <c r="D485" s="10">
        <v>0.99837265898348926</v>
      </c>
      <c r="I485" s="10">
        <v>482</v>
      </c>
      <c r="J485" s="10">
        <v>0.9948077284802942</v>
      </c>
      <c r="O485" s="10">
        <v>482</v>
      </c>
      <c r="P485">
        <v>1.0233700765718683</v>
      </c>
    </row>
    <row r="486" spans="3:16" x14ac:dyDescent="0.3">
      <c r="C486" s="10">
        <v>483</v>
      </c>
      <c r="D486" s="10">
        <v>0.97624502296761506</v>
      </c>
      <c r="I486" s="10">
        <v>483</v>
      </c>
      <c r="J486" s="10">
        <v>1.0390943667371746</v>
      </c>
      <c r="O486" s="10">
        <v>483</v>
      </c>
      <c r="P486">
        <v>1.0406360009660767</v>
      </c>
    </row>
    <row r="487" spans="3:16" x14ac:dyDescent="0.3">
      <c r="C487" s="10">
        <v>484</v>
      </c>
      <c r="D487" s="10">
        <v>1.0503588312660508</v>
      </c>
      <c r="I487" s="10">
        <v>484</v>
      </c>
      <c r="J487" s="10">
        <v>0.96582182926773885</v>
      </c>
      <c r="O487" s="10">
        <v>484</v>
      </c>
      <c r="P487">
        <v>0.98813547378599242</v>
      </c>
    </row>
    <row r="488" spans="3:16" x14ac:dyDescent="0.3">
      <c r="C488" s="10">
        <v>485</v>
      </c>
      <c r="D488" s="10">
        <v>0.96269184114928141</v>
      </c>
      <c r="I488" s="10">
        <v>485</v>
      </c>
      <c r="J488" s="10">
        <v>0.98597236163205804</v>
      </c>
      <c r="O488" s="10">
        <v>485</v>
      </c>
      <c r="P488">
        <v>0.97720832155795145</v>
      </c>
    </row>
    <row r="489" spans="3:16" x14ac:dyDescent="0.3">
      <c r="C489" s="10">
        <v>486</v>
      </c>
      <c r="D489" s="10">
        <v>0.99418674678987173</v>
      </c>
      <c r="I489" s="10">
        <v>486</v>
      </c>
      <c r="J489" s="10">
        <v>1.0342706680298333</v>
      </c>
      <c r="O489" s="10">
        <v>486</v>
      </c>
      <c r="P489">
        <v>1.0163502832066227</v>
      </c>
    </row>
    <row r="490" spans="3:16" x14ac:dyDescent="0.3">
      <c r="C490" s="10">
        <v>487</v>
      </c>
      <c r="D490" s="10">
        <v>1.0842442495646212</v>
      </c>
      <c r="I490" s="10">
        <v>487</v>
      </c>
      <c r="J490" s="10">
        <v>1.0188241574226233</v>
      </c>
      <c r="O490" s="10">
        <v>487</v>
      </c>
      <c r="P490">
        <v>0.99242348835309613</v>
      </c>
    </row>
    <row r="491" spans="3:16" x14ac:dyDescent="0.3">
      <c r="C491" s="10">
        <v>488</v>
      </c>
      <c r="D491" s="10">
        <v>0.99264815632202663</v>
      </c>
      <c r="I491" s="10">
        <v>488</v>
      </c>
      <c r="J491" s="10">
        <v>1.0526197675835431</v>
      </c>
      <c r="O491" s="10">
        <v>488</v>
      </c>
      <c r="P491">
        <v>1.0166202380508156</v>
      </c>
    </row>
    <row r="492" spans="3:16" x14ac:dyDescent="0.3">
      <c r="C492" s="10">
        <v>489</v>
      </c>
      <c r="D492" s="10">
        <v>0.96807570068425819</v>
      </c>
      <c r="I492" s="10">
        <v>489</v>
      </c>
      <c r="J492" s="10">
        <v>1.0147078726098435</v>
      </c>
      <c r="O492" s="10">
        <v>489</v>
      </c>
      <c r="P492">
        <v>0.92462122020612458</v>
      </c>
    </row>
    <row r="493" spans="3:16" x14ac:dyDescent="0.3">
      <c r="C493" s="10">
        <v>490</v>
      </c>
      <c r="D493" s="10">
        <v>1.0263274477143784</v>
      </c>
      <c r="I493" s="10">
        <v>490</v>
      </c>
      <c r="J493" s="10">
        <v>0.97341765603797981</v>
      </c>
      <c r="O493" s="10">
        <v>490</v>
      </c>
      <c r="P493">
        <v>0.91478222137861009</v>
      </c>
    </row>
    <row r="494" spans="3:16" x14ac:dyDescent="0.3">
      <c r="C494" s="10">
        <v>491</v>
      </c>
      <c r="D494" s="10">
        <v>0.99237175032487901</v>
      </c>
      <c r="I494" s="10">
        <v>491</v>
      </c>
      <c r="J494" s="10">
        <v>0.95435814817751374</v>
      </c>
      <c r="O494" s="10">
        <v>491</v>
      </c>
      <c r="P494">
        <v>1.0086822030788196</v>
      </c>
    </row>
    <row r="495" spans="3:16" x14ac:dyDescent="0.3">
      <c r="C495" s="10">
        <v>492</v>
      </c>
      <c r="D495" s="10">
        <v>1.0002526665227054</v>
      </c>
      <c r="I495" s="10">
        <v>492</v>
      </c>
      <c r="J495" s="10">
        <v>1.0138253269376034</v>
      </c>
      <c r="O495" s="10">
        <v>492</v>
      </c>
      <c r="P495">
        <v>0.97897460442107198</v>
      </c>
    </row>
    <row r="496" spans="3:16" x14ac:dyDescent="0.3">
      <c r="C496" s="10">
        <v>493</v>
      </c>
      <c r="D496" s="10">
        <v>1.0255450032455184</v>
      </c>
      <c r="I496" s="10">
        <v>493</v>
      </c>
      <c r="J496" s="10">
        <v>1.0426571780505229</v>
      </c>
      <c r="O496" s="10">
        <v>493</v>
      </c>
      <c r="P496">
        <v>1.0002312862214326</v>
      </c>
    </row>
    <row r="497" spans="3:16" x14ac:dyDescent="0.3">
      <c r="C497" s="10">
        <v>494</v>
      </c>
      <c r="D497" s="10">
        <v>0.99603432942394221</v>
      </c>
      <c r="I497" s="10">
        <v>494</v>
      </c>
      <c r="J497" s="10">
        <v>1.0146160477496833</v>
      </c>
      <c r="O497" s="10">
        <v>494</v>
      </c>
      <c r="P497">
        <v>0.9551173264358459</v>
      </c>
    </row>
    <row r="498" spans="3:16" x14ac:dyDescent="0.3">
      <c r="C498" s="10">
        <v>495</v>
      </c>
      <c r="D498" s="10">
        <v>0.97191049166718568</v>
      </c>
      <c r="I498" s="10">
        <v>495</v>
      </c>
      <c r="J498" s="10">
        <v>0.9300920452452357</v>
      </c>
      <c r="O498" s="10">
        <v>495</v>
      </c>
      <c r="P498">
        <v>0.97455912445644433</v>
      </c>
    </row>
    <row r="499" spans="3:16" x14ac:dyDescent="0.3">
      <c r="C499" s="10">
        <v>496</v>
      </c>
      <c r="D499" s="10">
        <v>0.92349360049102192</v>
      </c>
      <c r="I499" s="10">
        <v>496</v>
      </c>
      <c r="J499" s="10">
        <v>1.0002445704296408</v>
      </c>
      <c r="O499" s="10">
        <v>496</v>
      </c>
      <c r="P499">
        <v>1.0143862545306301</v>
      </c>
    </row>
    <row r="500" spans="3:16" x14ac:dyDescent="0.3">
      <c r="C500" s="10">
        <v>497</v>
      </c>
      <c r="D500" s="10">
        <v>1.1347974358767465</v>
      </c>
      <c r="I500" s="10">
        <v>497</v>
      </c>
      <c r="J500" s="10">
        <v>0.95566877899802549</v>
      </c>
      <c r="O500" s="10">
        <v>497</v>
      </c>
      <c r="P500">
        <v>0.96960315176709866</v>
      </c>
    </row>
    <row r="501" spans="3:16" x14ac:dyDescent="0.3">
      <c r="C501" s="10">
        <v>498</v>
      </c>
      <c r="D501" s="10">
        <v>1.0448788579948334</v>
      </c>
      <c r="I501" s="10">
        <v>498</v>
      </c>
      <c r="J501" s="10">
        <v>1.0037938349440478</v>
      </c>
      <c r="O501" s="10">
        <v>498</v>
      </c>
      <c r="P501">
        <v>0.98176577254211206</v>
      </c>
    </row>
    <row r="502" spans="3:16" x14ac:dyDescent="0.3">
      <c r="C502" s="10">
        <v>499</v>
      </c>
      <c r="D502" s="10">
        <v>0.99496369331402124</v>
      </c>
      <c r="I502" s="10">
        <v>499</v>
      </c>
      <c r="J502" s="10">
        <v>1.0189281726635633</v>
      </c>
      <c r="O502" s="10">
        <v>499</v>
      </c>
      <c r="P502">
        <v>0.99867459419963733</v>
      </c>
    </row>
    <row r="503" spans="3:16" x14ac:dyDescent="0.3">
      <c r="C503" s="10">
        <v>500</v>
      </c>
      <c r="D503" s="10">
        <v>1.0231826487298408</v>
      </c>
      <c r="I503" s="10">
        <v>500</v>
      </c>
      <c r="J503" s="10">
        <v>1.0126962194325131</v>
      </c>
      <c r="O503" s="10">
        <v>500</v>
      </c>
      <c r="P503">
        <v>1.0174030090975819</v>
      </c>
    </row>
    <row r="504" spans="3:16" x14ac:dyDescent="0.3">
      <c r="C504" s="10">
        <v>501</v>
      </c>
      <c r="D504" s="10">
        <v>0.92482153500029096</v>
      </c>
      <c r="I504" s="10">
        <v>501</v>
      </c>
      <c r="J504" s="10">
        <v>0.99033199852262022</v>
      </c>
      <c r="O504" s="10">
        <v>501</v>
      </c>
      <c r="P504">
        <v>0.9922038885400164</v>
      </c>
    </row>
    <row r="505" spans="3:16" x14ac:dyDescent="0.3">
      <c r="C505" s="10">
        <v>502</v>
      </c>
      <c r="D505" s="10">
        <v>0.99603452138666493</v>
      </c>
      <c r="I505" s="10">
        <v>502</v>
      </c>
      <c r="J505" s="10">
        <v>1.0063422814515945</v>
      </c>
      <c r="O505" s="10">
        <v>502</v>
      </c>
      <c r="P505">
        <v>1.0090406656859279</v>
      </c>
    </row>
    <row r="506" spans="3:16" x14ac:dyDescent="0.3">
      <c r="C506" s="10">
        <v>503</v>
      </c>
      <c r="D506" s="10">
        <v>1.003532034469073</v>
      </c>
      <c r="I506" s="10">
        <v>503</v>
      </c>
      <c r="J506" s="10">
        <v>0.94809308828108141</v>
      </c>
      <c r="O506" s="10">
        <v>503</v>
      </c>
      <c r="P506">
        <v>0.96442147595148464</v>
      </c>
    </row>
    <row r="507" spans="3:16" x14ac:dyDescent="0.3">
      <c r="C507" s="10">
        <v>504</v>
      </c>
      <c r="D507" s="10">
        <v>0.93519245480128665</v>
      </c>
      <c r="I507" s="10">
        <v>504</v>
      </c>
      <c r="J507" s="10">
        <v>0.9819441966905802</v>
      </c>
      <c r="O507" s="10">
        <v>504</v>
      </c>
      <c r="P507">
        <v>0.9921162489265869</v>
      </c>
    </row>
    <row r="508" spans="3:16" x14ac:dyDescent="0.3">
      <c r="C508" s="10">
        <v>505</v>
      </c>
      <c r="D508" s="10">
        <v>1.1078972957686468</v>
      </c>
      <c r="I508" s="10">
        <v>505</v>
      </c>
      <c r="J508" s="10">
        <v>1.0341658829432276</v>
      </c>
      <c r="O508" s="10">
        <v>505</v>
      </c>
      <c r="P508">
        <v>0.97482735011207966</v>
      </c>
    </row>
    <row r="509" spans="3:16" x14ac:dyDescent="0.3">
      <c r="C509" s="10">
        <v>506</v>
      </c>
      <c r="D509" s="10">
        <v>0.97356195017221825</v>
      </c>
      <c r="I509" s="10">
        <v>506</v>
      </c>
      <c r="J509" s="10">
        <v>0.97261586140233969</v>
      </c>
      <c r="O509" s="10">
        <v>506</v>
      </c>
      <c r="P509">
        <v>0.95690785729628658</v>
      </c>
    </row>
    <row r="510" spans="3:16" x14ac:dyDescent="0.3">
      <c r="C510" s="10">
        <v>507</v>
      </c>
      <c r="D510" s="10">
        <v>1.0647929395776055</v>
      </c>
      <c r="I510" s="10">
        <v>507</v>
      </c>
      <c r="J510" s="10">
        <v>0.96588017662012104</v>
      </c>
      <c r="O510" s="10">
        <v>507</v>
      </c>
      <c r="P510">
        <v>0.95168482716950953</v>
      </c>
    </row>
    <row r="511" spans="3:16" x14ac:dyDescent="0.3">
      <c r="C511" s="10">
        <v>508</v>
      </c>
      <c r="D511" s="10">
        <v>0.95834231224798883</v>
      </c>
      <c r="I511" s="10">
        <v>508</v>
      </c>
      <c r="J511" s="10">
        <v>0.97504309404856138</v>
      </c>
      <c r="O511" s="10">
        <v>508</v>
      </c>
      <c r="P511">
        <v>0.99870548498586509</v>
      </c>
    </row>
    <row r="512" spans="3:16" x14ac:dyDescent="0.3">
      <c r="C512" s="10">
        <v>509</v>
      </c>
      <c r="D512" s="10">
        <v>0.92311179799268417</v>
      </c>
      <c r="I512" s="10">
        <v>509</v>
      </c>
      <c r="J512" s="10">
        <v>1.0040813973033564</v>
      </c>
      <c r="O512" s="10">
        <v>509</v>
      </c>
      <c r="P512">
        <v>0.98766074997340292</v>
      </c>
    </row>
    <row r="513" spans="3:16" x14ac:dyDescent="0.3">
      <c r="C513" s="10">
        <v>510</v>
      </c>
      <c r="D513" s="10">
        <v>0.95818553193175737</v>
      </c>
      <c r="I513" s="10">
        <v>510</v>
      </c>
      <c r="J513" s="10">
        <v>1.0037297553900473</v>
      </c>
      <c r="O513" s="10">
        <v>510</v>
      </c>
      <c r="P513">
        <v>0.96125772971621481</v>
      </c>
    </row>
    <row r="514" spans="3:16" x14ac:dyDescent="0.3">
      <c r="C514" s="10">
        <v>511</v>
      </c>
      <c r="D514" s="10">
        <v>0.9857760760290214</v>
      </c>
      <c r="I514" s="10">
        <v>511</v>
      </c>
      <c r="J514" s="10">
        <v>1.0152890220389272</v>
      </c>
      <c r="O514" s="10">
        <v>511</v>
      </c>
      <c r="P514">
        <v>0.99990874909958527</v>
      </c>
    </row>
    <row r="515" spans="3:16" x14ac:dyDescent="0.3">
      <c r="C515" s="10">
        <v>512</v>
      </c>
      <c r="D515" s="10">
        <v>0.96567129941978358</v>
      </c>
      <c r="I515" s="10">
        <v>512</v>
      </c>
      <c r="J515" s="10">
        <v>0.96866158977966155</v>
      </c>
      <c r="O515" s="10">
        <v>512</v>
      </c>
      <c r="P515">
        <v>0.98121846128691981</v>
      </c>
    </row>
    <row r="516" spans="3:16" x14ac:dyDescent="0.3">
      <c r="C516" s="10">
        <v>513</v>
      </c>
      <c r="D516" s="10">
        <v>0.97713114009645674</v>
      </c>
      <c r="I516" s="10">
        <v>513</v>
      </c>
      <c r="J516" s="10">
        <v>1.0189476566394731</v>
      </c>
      <c r="O516" s="10">
        <v>513</v>
      </c>
      <c r="P516">
        <v>0.93233118183192198</v>
      </c>
    </row>
    <row r="517" spans="3:16" x14ac:dyDescent="0.3">
      <c r="C517" s="10">
        <v>514</v>
      </c>
      <c r="D517" s="10">
        <v>0.98772864816889749</v>
      </c>
      <c r="I517" s="10">
        <v>514</v>
      </c>
      <c r="J517" s="10">
        <v>0.99860228068738743</v>
      </c>
      <c r="O517" s="10">
        <v>514</v>
      </c>
      <c r="P517">
        <v>0.97123215031723509</v>
      </c>
    </row>
    <row r="518" spans="3:16" x14ac:dyDescent="0.3">
      <c r="C518" s="10">
        <v>515</v>
      </c>
      <c r="D518" s="10">
        <v>1.0585327483628946</v>
      </c>
      <c r="I518" s="10">
        <v>515</v>
      </c>
      <c r="J518" s="10">
        <v>1.0045227551731881</v>
      </c>
      <c r="O518" s="10">
        <v>515</v>
      </c>
      <c r="P518">
        <v>1.0170303882397724</v>
      </c>
    </row>
    <row r="519" spans="3:16" x14ac:dyDescent="0.3">
      <c r="C519" s="10">
        <v>516</v>
      </c>
      <c r="D519" s="10">
        <v>1.0669302312661775</v>
      </c>
      <c r="I519" s="10">
        <v>516</v>
      </c>
      <c r="J519" s="10">
        <v>1.0292160030593311</v>
      </c>
      <c r="O519" s="10">
        <v>516</v>
      </c>
      <c r="P519">
        <v>0.99914159695872029</v>
      </c>
    </row>
    <row r="520" spans="3:16" x14ac:dyDescent="0.3">
      <c r="C520" s="10">
        <v>517</v>
      </c>
      <c r="D520" s="10">
        <v>0.99874522617394623</v>
      </c>
      <c r="I520" s="10">
        <v>517</v>
      </c>
      <c r="J520" s="10">
        <v>1.0693321058620158</v>
      </c>
      <c r="O520" s="10">
        <v>517</v>
      </c>
      <c r="P520">
        <v>0.99659872318934573</v>
      </c>
    </row>
    <row r="521" spans="3:16" x14ac:dyDescent="0.3">
      <c r="C521" s="10">
        <v>518</v>
      </c>
      <c r="D521" s="10">
        <v>1.0964107643671563</v>
      </c>
      <c r="I521" s="10">
        <v>518</v>
      </c>
      <c r="J521" s="10">
        <v>0.95915746166039639</v>
      </c>
      <c r="O521" s="10">
        <v>518</v>
      </c>
      <c r="P521">
        <v>0.94802870354539226</v>
      </c>
    </row>
    <row r="522" spans="3:16" x14ac:dyDescent="0.3">
      <c r="C522" s="10">
        <v>519</v>
      </c>
      <c r="D522" s="10">
        <v>0.94224375799673743</v>
      </c>
      <c r="I522" s="10">
        <v>519</v>
      </c>
      <c r="J522" s="10">
        <v>1.0266663593161067</v>
      </c>
      <c r="O522" s="10">
        <v>519</v>
      </c>
      <c r="P522">
        <v>0.9969838548406641</v>
      </c>
    </row>
    <row r="523" spans="3:16" x14ac:dyDescent="0.3">
      <c r="C523" s="10">
        <v>520</v>
      </c>
      <c r="D523" s="10">
        <v>1.0440913499778828</v>
      </c>
      <c r="I523" s="10">
        <v>520</v>
      </c>
      <c r="J523" s="10">
        <v>1.0389834893792054</v>
      </c>
      <c r="O523" s="10">
        <v>520</v>
      </c>
      <c r="P523">
        <v>0.97234585214321678</v>
      </c>
    </row>
    <row r="524" spans="3:16" x14ac:dyDescent="0.3">
      <c r="C524" s="10">
        <v>521</v>
      </c>
      <c r="D524" s="10">
        <v>0.97858349025212321</v>
      </c>
      <c r="I524" s="10">
        <v>521</v>
      </c>
      <c r="J524" s="10">
        <v>0.95769188156693374</v>
      </c>
      <c r="O524" s="10">
        <v>521</v>
      </c>
      <c r="P524">
        <v>0.99653977444058695</v>
      </c>
    </row>
    <row r="525" spans="3:16" x14ac:dyDescent="0.3">
      <c r="C525" s="10">
        <v>522</v>
      </c>
      <c r="D525" s="10">
        <v>0.99831048550210633</v>
      </c>
      <c r="I525" s="10">
        <v>522</v>
      </c>
      <c r="J525" s="10">
        <v>1.0831152121609511</v>
      </c>
      <c r="O525" s="10">
        <v>522</v>
      </c>
      <c r="P525">
        <v>0.96503169666115407</v>
      </c>
    </row>
    <row r="526" spans="3:16" x14ac:dyDescent="0.3">
      <c r="C526" s="10">
        <v>523</v>
      </c>
      <c r="D526" s="10">
        <v>0.93967093918551914</v>
      </c>
      <c r="I526" s="10">
        <v>523</v>
      </c>
      <c r="J526" s="10">
        <v>1.0515031556375021</v>
      </c>
      <c r="O526" s="10">
        <v>523</v>
      </c>
      <c r="P526">
        <v>0.97598455479876833</v>
      </c>
    </row>
    <row r="527" spans="3:16" x14ac:dyDescent="0.3">
      <c r="C527" s="10">
        <v>524</v>
      </c>
      <c r="D527" s="10">
        <v>1.0498859447548099</v>
      </c>
      <c r="I527" s="10">
        <v>524</v>
      </c>
      <c r="J527" s="10">
        <v>1.0663631356432244</v>
      </c>
      <c r="O527" s="10">
        <v>524</v>
      </c>
      <c r="P527">
        <v>0.9753278487329039</v>
      </c>
    </row>
    <row r="528" spans="3:16" x14ac:dyDescent="0.3">
      <c r="C528" s="10">
        <v>525</v>
      </c>
      <c r="D528" s="10">
        <v>0.99955274798671456</v>
      </c>
      <c r="I528" s="10">
        <v>525</v>
      </c>
      <c r="J528" s="10">
        <v>1.0015535699800704</v>
      </c>
      <c r="O528" s="10">
        <v>525</v>
      </c>
      <c r="P528">
        <v>0.94755477632525076</v>
      </c>
    </row>
    <row r="529" spans="3:16" x14ac:dyDescent="0.3">
      <c r="C529" s="10">
        <v>526</v>
      </c>
      <c r="D529" s="10">
        <v>0.98936228759937317</v>
      </c>
      <c r="I529" s="10">
        <v>526</v>
      </c>
      <c r="J529" s="10">
        <v>0.97050223778933808</v>
      </c>
      <c r="O529" s="10">
        <v>526</v>
      </c>
      <c r="P529">
        <v>0.96658282989353506</v>
      </c>
    </row>
    <row r="530" spans="3:16" x14ac:dyDescent="0.3">
      <c r="C530" s="10">
        <v>527</v>
      </c>
      <c r="D530" s="10">
        <v>0.99174414674370459</v>
      </c>
      <c r="I530" s="10">
        <v>527</v>
      </c>
      <c r="J530" s="10">
        <v>1.0237365560578444</v>
      </c>
      <c r="O530" s="10">
        <v>527</v>
      </c>
      <c r="P530">
        <v>1.0256786956432034</v>
      </c>
    </row>
    <row r="531" spans="3:16" x14ac:dyDescent="0.3">
      <c r="C531" s="10">
        <v>528</v>
      </c>
      <c r="D531" s="10">
        <v>0.96896978575064896</v>
      </c>
      <c r="I531" s="10">
        <v>528</v>
      </c>
      <c r="J531" s="10">
        <v>1.020390413095978</v>
      </c>
      <c r="O531" s="10">
        <v>528</v>
      </c>
      <c r="P531">
        <v>0.8985647693568547</v>
      </c>
    </row>
    <row r="532" spans="3:16" x14ac:dyDescent="0.3">
      <c r="C532" s="10">
        <v>529</v>
      </c>
      <c r="D532" s="10">
        <v>1.0274628532889705</v>
      </c>
      <c r="I532" s="10">
        <v>529</v>
      </c>
      <c r="J532" s="10">
        <v>1.0603965204629615</v>
      </c>
      <c r="O532" s="10">
        <v>529</v>
      </c>
      <c r="P532">
        <v>0.96617403047466355</v>
      </c>
    </row>
    <row r="533" spans="3:16" x14ac:dyDescent="0.3">
      <c r="C533" s="10">
        <v>530</v>
      </c>
      <c r="D533" s="10">
        <v>0.94018651346821935</v>
      </c>
      <c r="I533" s="10">
        <v>530</v>
      </c>
      <c r="J533" s="10">
        <v>0.96686231429620884</v>
      </c>
      <c r="O533" s="10">
        <v>530</v>
      </c>
      <c r="P533">
        <v>0.98349980795680148</v>
      </c>
    </row>
    <row r="534" spans="3:16" x14ac:dyDescent="0.3">
      <c r="C534" s="10">
        <v>531</v>
      </c>
      <c r="D534" s="10">
        <v>1.0091117531510887</v>
      </c>
      <c r="I534" s="10">
        <v>531</v>
      </c>
      <c r="J534" s="10">
        <v>1.0056006799272759</v>
      </c>
      <c r="O534" s="10">
        <v>531</v>
      </c>
      <c r="P534">
        <v>1.0177982528231868</v>
      </c>
    </row>
    <row r="535" spans="3:16" x14ac:dyDescent="0.3">
      <c r="C535" s="10">
        <v>532</v>
      </c>
      <c r="D535" s="10">
        <v>1.0095092871748497</v>
      </c>
      <c r="I535" s="10">
        <v>532</v>
      </c>
      <c r="J535" s="10">
        <v>0.99377441564543934</v>
      </c>
      <c r="O535" s="10">
        <v>532</v>
      </c>
      <c r="P535">
        <v>1.061498567869283</v>
      </c>
    </row>
    <row r="536" spans="3:16" x14ac:dyDescent="0.3">
      <c r="C536" s="10">
        <v>533</v>
      </c>
      <c r="D536" s="10">
        <v>1.0080682914933117</v>
      </c>
      <c r="I536" s="10">
        <v>533</v>
      </c>
      <c r="J536" s="10">
        <v>0.94640695814693021</v>
      </c>
      <c r="O536" s="10">
        <v>533</v>
      </c>
      <c r="P536">
        <v>0.95068622165948591</v>
      </c>
    </row>
    <row r="537" spans="3:16" x14ac:dyDescent="0.3">
      <c r="C537" s="10">
        <v>534</v>
      </c>
      <c r="D537" s="10">
        <v>1.0148375030473831</v>
      </c>
      <c r="I537" s="10">
        <v>534</v>
      </c>
      <c r="J537" s="10">
        <v>1.0457297010832576</v>
      </c>
      <c r="O537" s="10">
        <v>534</v>
      </c>
      <c r="P537">
        <v>0.97352540965890566</v>
      </c>
    </row>
    <row r="538" spans="3:16" x14ac:dyDescent="0.3">
      <c r="C538" s="10">
        <v>535</v>
      </c>
      <c r="D538" s="10">
        <v>1.0227599368774938</v>
      </c>
      <c r="I538" s="10">
        <v>535</v>
      </c>
      <c r="J538" s="10">
        <v>1.0268237532504938</v>
      </c>
      <c r="O538" s="10">
        <v>535</v>
      </c>
      <c r="P538">
        <v>1.0130158464993442</v>
      </c>
    </row>
    <row r="539" spans="3:16" x14ac:dyDescent="0.3">
      <c r="C539" s="10">
        <v>536</v>
      </c>
      <c r="D539" s="10">
        <v>1.071611739824561</v>
      </c>
      <c r="I539" s="10">
        <v>536</v>
      </c>
      <c r="J539" s="10">
        <v>0.96394872369440676</v>
      </c>
      <c r="O539" s="10">
        <v>536</v>
      </c>
      <c r="P539">
        <v>1.0134770415937224</v>
      </c>
    </row>
    <row r="540" spans="3:16" x14ac:dyDescent="0.3">
      <c r="C540" s="10">
        <v>537</v>
      </c>
      <c r="D540" s="10">
        <v>0.9863644408079949</v>
      </c>
      <c r="I540" s="10">
        <v>537</v>
      </c>
      <c r="J540" s="10">
        <v>1.0068606924251713</v>
      </c>
      <c r="O540" s="10">
        <v>537</v>
      </c>
      <c r="P540">
        <v>0.99635088401956207</v>
      </c>
    </row>
    <row r="541" spans="3:16" x14ac:dyDescent="0.3">
      <c r="C541" s="10">
        <v>538</v>
      </c>
      <c r="D541" s="10">
        <v>1.0546278735618613</v>
      </c>
      <c r="I541" s="10">
        <v>538</v>
      </c>
      <c r="J541" s="10">
        <v>0.99632979598279514</v>
      </c>
      <c r="O541" s="10">
        <v>538</v>
      </c>
      <c r="P541">
        <v>1.0580322309100854</v>
      </c>
    </row>
    <row r="542" spans="3:16" x14ac:dyDescent="0.3">
      <c r="C542" s="10">
        <v>539</v>
      </c>
      <c r="D542" s="10">
        <v>1.0726634898860059</v>
      </c>
      <c r="I542" s="10">
        <v>539</v>
      </c>
      <c r="J542" s="10">
        <v>0.97912770371391167</v>
      </c>
      <c r="O542" s="10">
        <v>539</v>
      </c>
      <c r="P542">
        <v>0.97129242789422177</v>
      </c>
    </row>
    <row r="543" spans="3:16" x14ac:dyDescent="0.3">
      <c r="C543" s="10">
        <v>540</v>
      </c>
      <c r="D543" s="10">
        <v>0.97103342115060109</v>
      </c>
      <c r="I543" s="10">
        <v>540</v>
      </c>
      <c r="J543" s="10">
        <v>1.0427834904931834</v>
      </c>
      <c r="O543" s="10">
        <v>540</v>
      </c>
      <c r="P543">
        <v>0.99537684057533693</v>
      </c>
    </row>
    <row r="544" spans="3:16" x14ac:dyDescent="0.3">
      <c r="C544" s="10">
        <v>541</v>
      </c>
      <c r="D544" s="10">
        <v>1.0173632024607233</v>
      </c>
      <c r="I544" s="10">
        <v>541</v>
      </c>
      <c r="J544" s="10">
        <v>0.97083927406195236</v>
      </c>
      <c r="O544" s="10">
        <v>541</v>
      </c>
      <c r="P544">
        <v>0.99026230366406753</v>
      </c>
    </row>
    <row r="545" spans="3:16" x14ac:dyDescent="0.3">
      <c r="C545" s="10">
        <v>542</v>
      </c>
      <c r="D545" s="10">
        <v>1.1324101383880536</v>
      </c>
      <c r="I545" s="10">
        <v>542</v>
      </c>
      <c r="J545" s="10">
        <v>1.0406942479602359</v>
      </c>
      <c r="O545" s="10">
        <v>542</v>
      </c>
      <c r="P545">
        <v>0.96876040989193735</v>
      </c>
    </row>
    <row r="546" spans="3:16" x14ac:dyDescent="0.3">
      <c r="C546" s="10">
        <v>543</v>
      </c>
      <c r="D546" s="10">
        <v>1.0461949713192362</v>
      </c>
      <c r="I546" s="10">
        <v>543</v>
      </c>
      <c r="J546" s="10">
        <v>1.060895317355649</v>
      </c>
      <c r="O546" s="10">
        <v>543</v>
      </c>
      <c r="P546">
        <v>0.9562294371000275</v>
      </c>
    </row>
    <row r="547" spans="3:16" x14ac:dyDescent="0.3">
      <c r="C547" s="10">
        <v>544</v>
      </c>
      <c r="D547" s="10">
        <v>1.0500208927642676</v>
      </c>
      <c r="I547" s="10">
        <v>544</v>
      </c>
      <c r="J547" s="10">
        <v>0.94432397254082834</v>
      </c>
      <c r="O547" s="10">
        <v>544</v>
      </c>
      <c r="P547">
        <v>1.0683581857404061</v>
      </c>
    </row>
    <row r="548" spans="3:16" x14ac:dyDescent="0.3">
      <c r="C548" s="10">
        <v>545</v>
      </c>
      <c r="D548" s="10">
        <v>0.9797527225925472</v>
      </c>
      <c r="I548" s="10">
        <v>545</v>
      </c>
      <c r="J548" s="10">
        <v>0.94804985314927803</v>
      </c>
      <c r="O548" s="10">
        <v>545</v>
      </c>
      <c r="P548">
        <v>1.03144229254884</v>
      </c>
    </row>
    <row r="549" spans="3:16" x14ac:dyDescent="0.3">
      <c r="C549" s="10">
        <v>546</v>
      </c>
      <c r="D549" s="10">
        <v>0.96123095797405789</v>
      </c>
      <c r="I549" s="10">
        <v>546</v>
      </c>
      <c r="J549" s="10">
        <v>1.0234477133650954</v>
      </c>
      <c r="O549" s="10">
        <v>546</v>
      </c>
      <c r="P549">
        <v>1.0144068953668699</v>
      </c>
    </row>
    <row r="550" spans="3:16" x14ac:dyDescent="0.3">
      <c r="C550" s="10">
        <v>547</v>
      </c>
      <c r="D550" s="10">
        <v>1.0670701390760458</v>
      </c>
      <c r="I550" s="10">
        <v>547</v>
      </c>
      <c r="J550" s="10">
        <v>1.0751865991357508</v>
      </c>
      <c r="O550" s="10">
        <v>547</v>
      </c>
      <c r="P550">
        <v>0.97702194862558933</v>
      </c>
    </row>
    <row r="551" spans="3:16" x14ac:dyDescent="0.3">
      <c r="C551" s="10">
        <v>548</v>
      </c>
      <c r="D551" s="10">
        <v>1.0547435028089243</v>
      </c>
      <c r="I551" s="10">
        <v>548</v>
      </c>
      <c r="J551" s="10">
        <v>1.0215429467897654</v>
      </c>
      <c r="O551" s="10">
        <v>548</v>
      </c>
      <c r="P551">
        <v>1.0290792533869972</v>
      </c>
    </row>
    <row r="552" spans="3:16" x14ac:dyDescent="0.3">
      <c r="C552" s="10">
        <v>549</v>
      </c>
      <c r="D552" s="10">
        <v>1.032311789629986</v>
      </c>
      <c r="I552" s="10">
        <v>549</v>
      </c>
      <c r="J552" s="10">
        <v>0.99453072038621981</v>
      </c>
      <c r="O552" s="10">
        <v>549</v>
      </c>
      <c r="P552">
        <v>1.0537257139456364</v>
      </c>
    </row>
    <row r="553" spans="3:16" x14ac:dyDescent="0.3">
      <c r="C553" s="10">
        <v>550</v>
      </c>
      <c r="D553" s="10">
        <v>0.94629734583109482</v>
      </c>
      <c r="I553" s="10">
        <v>550</v>
      </c>
      <c r="J553" s="10">
        <v>0.96739996671825623</v>
      </c>
      <c r="O553" s="10">
        <v>550</v>
      </c>
      <c r="P553">
        <v>1.0260676804576747</v>
      </c>
    </row>
    <row r="554" spans="3:16" x14ac:dyDescent="0.3">
      <c r="C554" s="10">
        <v>551</v>
      </c>
      <c r="D554" s="10">
        <v>0.97349072554942984</v>
      </c>
      <c r="I554" s="10">
        <v>551</v>
      </c>
      <c r="J554" s="10">
        <v>1.0182773478804723</v>
      </c>
      <c r="O554" s="10">
        <v>551</v>
      </c>
      <c r="P554">
        <v>1.0076512620644966</v>
      </c>
    </row>
    <row r="555" spans="3:16" x14ac:dyDescent="0.3">
      <c r="C555" s="10">
        <v>552</v>
      </c>
      <c r="D555" s="10">
        <v>1.0066952546504411</v>
      </c>
      <c r="I555" s="10">
        <v>552</v>
      </c>
      <c r="J555" s="10">
        <v>1.0555785856449089</v>
      </c>
      <c r="O555" s="10">
        <v>552</v>
      </c>
      <c r="P555">
        <v>0.98968747830514803</v>
      </c>
    </row>
    <row r="556" spans="3:16" x14ac:dyDescent="0.3">
      <c r="C556" s="10">
        <v>553</v>
      </c>
      <c r="D556" s="10">
        <v>0.97907566299086579</v>
      </c>
      <c r="I556" s="10">
        <v>553</v>
      </c>
      <c r="J556" s="10">
        <v>0.97432451674604947</v>
      </c>
      <c r="O556" s="10">
        <v>553</v>
      </c>
      <c r="P556">
        <v>0.96999190367952337</v>
      </c>
    </row>
    <row r="557" spans="3:16" x14ac:dyDescent="0.3">
      <c r="C557" s="10">
        <v>554</v>
      </c>
      <c r="D557" s="10">
        <v>1.0549293463693614</v>
      </c>
      <c r="I557" s="10">
        <v>554</v>
      </c>
      <c r="J557" s="10">
        <v>1.0290926400782026</v>
      </c>
      <c r="O557" s="10">
        <v>554</v>
      </c>
      <c r="P557">
        <v>0.99630375179027397</v>
      </c>
    </row>
    <row r="558" spans="3:16" x14ac:dyDescent="0.3">
      <c r="C558" s="10">
        <v>555</v>
      </c>
      <c r="D558" s="10">
        <v>0.98763362438241409</v>
      </c>
      <c r="I558" s="10">
        <v>555</v>
      </c>
      <c r="J558" s="10">
        <v>0.98700739314063035</v>
      </c>
      <c r="O558" s="10">
        <v>555</v>
      </c>
      <c r="P558">
        <v>0.93296599448281681</v>
      </c>
    </row>
    <row r="559" spans="3:16" x14ac:dyDescent="0.3">
      <c r="C559" s="10">
        <v>556</v>
      </c>
      <c r="D559" s="10">
        <v>0.93242337023085442</v>
      </c>
      <c r="I559" s="10">
        <v>556</v>
      </c>
      <c r="J559" s="10">
        <v>1.0532900862615766</v>
      </c>
      <c r="O559" s="10">
        <v>556</v>
      </c>
      <c r="P559">
        <v>0.97668191645966673</v>
      </c>
    </row>
    <row r="560" spans="3:16" x14ac:dyDescent="0.3">
      <c r="C560" s="10">
        <v>557</v>
      </c>
      <c r="D560" s="10">
        <v>0.8779502699729641</v>
      </c>
      <c r="I560" s="10">
        <v>557</v>
      </c>
      <c r="J560" s="10">
        <v>0.94799460353929221</v>
      </c>
      <c r="O560" s="10">
        <v>557</v>
      </c>
      <c r="P560">
        <v>0.99993190977970003</v>
      </c>
    </row>
    <row r="561" spans="3:16" x14ac:dyDescent="0.3">
      <c r="C561" s="10">
        <v>558</v>
      </c>
      <c r="D561" s="10">
        <v>1.0268138048085582</v>
      </c>
      <c r="I561" s="10">
        <v>558</v>
      </c>
      <c r="J561" s="10">
        <v>1.0269771686631841</v>
      </c>
      <c r="O561" s="10">
        <v>558</v>
      </c>
      <c r="P561">
        <v>0.96123993420885057</v>
      </c>
    </row>
    <row r="562" spans="3:16" x14ac:dyDescent="0.3">
      <c r="C562" s="10">
        <v>559</v>
      </c>
      <c r="D562" s="10">
        <v>0.98553428606207938</v>
      </c>
      <c r="I562" s="10">
        <v>559</v>
      </c>
      <c r="J562" s="10">
        <v>0.97380675116857718</v>
      </c>
      <c r="O562" s="10">
        <v>559</v>
      </c>
      <c r="P562">
        <v>0.97755133321240417</v>
      </c>
    </row>
    <row r="563" spans="3:16" x14ac:dyDescent="0.3">
      <c r="C563" s="10">
        <v>560</v>
      </c>
      <c r="D563" s="10">
        <v>0.93448752669971058</v>
      </c>
      <c r="I563" s="10">
        <v>560</v>
      </c>
      <c r="J563" s="10">
        <v>1.0585749420346942</v>
      </c>
      <c r="O563" s="10">
        <v>560</v>
      </c>
      <c r="P563">
        <v>0.94749796951815257</v>
      </c>
    </row>
    <row r="564" spans="3:16" x14ac:dyDescent="0.3">
      <c r="C564" s="10">
        <v>561</v>
      </c>
      <c r="D564" s="10">
        <v>1.0011643232141993</v>
      </c>
      <c r="I564" s="10">
        <v>561</v>
      </c>
      <c r="J564" s="10">
        <v>1.0067657924315587</v>
      </c>
      <c r="O564" s="10">
        <v>561</v>
      </c>
      <c r="P564">
        <v>0.97863794365256818</v>
      </c>
    </row>
    <row r="565" spans="3:16" x14ac:dyDescent="0.3">
      <c r="C565" s="10">
        <v>562</v>
      </c>
      <c r="D565" s="10">
        <v>1.0370127152910469</v>
      </c>
      <c r="I565" s="10">
        <v>562</v>
      </c>
      <c r="J565" s="10">
        <v>0.9672478900475816</v>
      </c>
      <c r="O565" s="10">
        <v>562</v>
      </c>
      <c r="P565">
        <v>1.0190772164396391</v>
      </c>
    </row>
    <row r="566" spans="3:16" x14ac:dyDescent="0.3">
      <c r="C566" s="10">
        <v>563</v>
      </c>
      <c r="D566" s="10">
        <v>0.96324726767218838</v>
      </c>
      <c r="I566" s="10">
        <v>563</v>
      </c>
      <c r="J566" s="10">
        <v>0.95239371869755274</v>
      </c>
      <c r="O566" s="10">
        <v>563</v>
      </c>
      <c r="P566">
        <v>0.92454619948824801</v>
      </c>
    </row>
    <row r="567" spans="3:16" x14ac:dyDescent="0.3">
      <c r="C567" s="10">
        <v>564</v>
      </c>
      <c r="D567" s="10">
        <v>1.1014852390045329</v>
      </c>
      <c r="I567" s="10">
        <v>564</v>
      </c>
      <c r="J567" s="10">
        <v>0.95834684663174596</v>
      </c>
      <c r="O567" s="10">
        <v>564</v>
      </c>
      <c r="P567">
        <v>1.0138789102113028</v>
      </c>
    </row>
    <row r="568" spans="3:16" x14ac:dyDescent="0.3">
      <c r="C568" s="10">
        <v>565</v>
      </c>
      <c r="D568" s="10">
        <v>0.96863944369852806</v>
      </c>
      <c r="I568" s="10">
        <v>565</v>
      </c>
      <c r="J568" s="10">
        <v>1.0471383803602694</v>
      </c>
      <c r="O568" s="10">
        <v>565</v>
      </c>
      <c r="P568">
        <v>0.95474971432172029</v>
      </c>
    </row>
    <row r="569" spans="3:16" x14ac:dyDescent="0.3">
      <c r="C569" s="10">
        <v>566</v>
      </c>
      <c r="D569" s="10">
        <v>1.0101597040631367</v>
      </c>
      <c r="I569" s="10">
        <v>566</v>
      </c>
      <c r="J569" s="10">
        <v>1.0241873437506586</v>
      </c>
      <c r="O569" s="10">
        <v>566</v>
      </c>
      <c r="P569">
        <v>1.0112511823590393</v>
      </c>
    </row>
    <row r="570" spans="3:16" x14ac:dyDescent="0.3">
      <c r="C570" s="10">
        <v>567</v>
      </c>
      <c r="D570" s="10">
        <v>0.96209319236789881</v>
      </c>
      <c r="I570" s="10">
        <v>567</v>
      </c>
      <c r="J570" s="10">
        <v>1.0288998025691702</v>
      </c>
      <c r="O570" s="10">
        <v>567</v>
      </c>
      <c r="P570">
        <v>1.0047875210463644</v>
      </c>
    </row>
    <row r="571" spans="3:16" x14ac:dyDescent="0.3">
      <c r="C571" s="10">
        <v>568</v>
      </c>
      <c r="D571" s="10">
        <v>0.92294325525196053</v>
      </c>
      <c r="I571" s="10">
        <v>568</v>
      </c>
      <c r="J571" s="10">
        <v>0.95086370612169857</v>
      </c>
      <c r="O571" s="10">
        <v>568</v>
      </c>
      <c r="P571">
        <v>0.97425563748894661</v>
      </c>
    </row>
    <row r="572" spans="3:16" x14ac:dyDescent="0.3">
      <c r="C572" s="10">
        <v>569</v>
      </c>
      <c r="D572" s="10">
        <v>0.99588437745329361</v>
      </c>
      <c r="I572" s="10">
        <v>569</v>
      </c>
      <c r="J572" s="10">
        <v>1.0203756900315701</v>
      </c>
      <c r="O572" s="10">
        <v>569</v>
      </c>
      <c r="P572">
        <v>1.0258292759980283</v>
      </c>
    </row>
    <row r="573" spans="3:16" x14ac:dyDescent="0.3">
      <c r="C573" s="10">
        <v>570</v>
      </c>
      <c r="D573" s="10">
        <v>1.0227925149971639</v>
      </c>
      <c r="I573" s="10">
        <v>570</v>
      </c>
      <c r="J573" s="10">
        <v>0.96562409779172087</v>
      </c>
      <c r="O573" s="10">
        <v>570</v>
      </c>
      <c r="P573">
        <v>0.9629810947268661</v>
      </c>
    </row>
    <row r="574" spans="3:16" x14ac:dyDescent="0.3">
      <c r="C574" s="10">
        <v>571</v>
      </c>
      <c r="D574" s="10">
        <v>0.91221056035204828</v>
      </c>
      <c r="I574" s="10">
        <v>571</v>
      </c>
      <c r="J574" s="10">
        <v>1.0006679870369721</v>
      </c>
      <c r="O574" s="10">
        <v>571</v>
      </c>
      <c r="P574">
        <v>0.99061748571084651</v>
      </c>
    </row>
    <row r="575" spans="3:16" x14ac:dyDescent="0.3">
      <c r="C575" s="10">
        <v>572</v>
      </c>
      <c r="D575" s="10">
        <v>1.0004025860023928</v>
      </c>
      <c r="I575" s="10">
        <v>572</v>
      </c>
      <c r="J575" s="10">
        <v>1.0185492989666649</v>
      </c>
      <c r="O575" s="10">
        <v>572</v>
      </c>
      <c r="P575">
        <v>0.96147611243618669</v>
      </c>
    </row>
    <row r="576" spans="3:16" x14ac:dyDescent="0.3">
      <c r="C576" s="10">
        <v>573</v>
      </c>
      <c r="D576" s="10">
        <v>1.0331743296760747</v>
      </c>
      <c r="I576" s="10">
        <v>573</v>
      </c>
      <c r="J576" s="10">
        <v>1.0305275512040815</v>
      </c>
      <c r="O576" s="10">
        <v>573</v>
      </c>
      <c r="P576">
        <v>0.96818165047209581</v>
      </c>
    </row>
    <row r="577" spans="3:16" x14ac:dyDescent="0.3">
      <c r="C577" s="10">
        <v>574</v>
      </c>
      <c r="D577" s="10">
        <v>1.0267097146466733</v>
      </c>
      <c r="I577" s="10">
        <v>574</v>
      </c>
      <c r="J577" s="10">
        <v>0.94854503125281464</v>
      </c>
      <c r="O577" s="10">
        <v>574</v>
      </c>
      <c r="P577">
        <v>1.0144635252510699</v>
      </c>
    </row>
    <row r="578" spans="3:16" x14ac:dyDescent="0.3">
      <c r="C578" s="10">
        <v>575</v>
      </c>
      <c r="D578" s="10">
        <v>1.0426068380146865</v>
      </c>
      <c r="I578" s="10">
        <v>575</v>
      </c>
      <c r="J578" s="10">
        <v>1.092716359460453</v>
      </c>
      <c r="O578" s="10">
        <v>575</v>
      </c>
      <c r="P578">
        <v>0.99674344868597009</v>
      </c>
    </row>
    <row r="579" spans="3:16" x14ac:dyDescent="0.3">
      <c r="C579" s="10">
        <v>576</v>
      </c>
      <c r="D579" s="10">
        <v>0.9739968076762584</v>
      </c>
      <c r="I579" s="10">
        <v>576</v>
      </c>
      <c r="J579" s="10">
        <v>0.95431272604803929</v>
      </c>
      <c r="O579" s="10">
        <v>576</v>
      </c>
      <c r="P579">
        <v>0.94219224133480872</v>
      </c>
    </row>
    <row r="580" spans="3:16" x14ac:dyDescent="0.3">
      <c r="C580" s="10">
        <v>577</v>
      </c>
      <c r="D580" s="10">
        <v>0.98088155738892147</v>
      </c>
      <c r="I580" s="10">
        <v>577</v>
      </c>
      <c r="J580" s="10">
        <v>0.97514607703276812</v>
      </c>
      <c r="O580" s="10">
        <v>577</v>
      </c>
      <c r="P580">
        <v>1.0508196436839048</v>
      </c>
    </row>
    <row r="581" spans="3:16" x14ac:dyDescent="0.3">
      <c r="C581" s="10">
        <v>578</v>
      </c>
      <c r="D581" s="10">
        <v>0.99633347846858655</v>
      </c>
      <c r="I581" s="10">
        <v>578</v>
      </c>
      <c r="J581" s="10">
        <v>0.96193177087419879</v>
      </c>
      <c r="O581" s="10">
        <v>578</v>
      </c>
      <c r="P581">
        <v>1.018453639787696</v>
      </c>
    </row>
    <row r="582" spans="3:16" x14ac:dyDescent="0.3">
      <c r="C582" s="10">
        <v>579</v>
      </c>
      <c r="D582" s="10">
        <v>0.90022429482168209</v>
      </c>
      <c r="I582" s="10">
        <v>579</v>
      </c>
      <c r="J582" s="10">
        <v>0.99675060365166601</v>
      </c>
      <c r="O582" s="10">
        <v>579</v>
      </c>
      <c r="P582">
        <v>0.94726396922451483</v>
      </c>
    </row>
    <row r="583" spans="3:16" x14ac:dyDescent="0.3">
      <c r="C583" s="10">
        <v>580</v>
      </c>
      <c r="D583" s="10">
        <v>1.0900429762915422</v>
      </c>
      <c r="I583" s="10">
        <v>580</v>
      </c>
      <c r="J583" s="10">
        <v>0.99949389566745472</v>
      </c>
      <c r="O583" s="10">
        <v>580</v>
      </c>
      <c r="P583">
        <v>0.95769315416948553</v>
      </c>
    </row>
    <row r="584" spans="3:16" x14ac:dyDescent="0.3">
      <c r="C584" s="10">
        <v>581</v>
      </c>
      <c r="D584" s="10">
        <v>1.0424128712935083</v>
      </c>
      <c r="I584" s="10">
        <v>581</v>
      </c>
      <c r="J584" s="10">
        <v>1.0086613904497259</v>
      </c>
      <c r="O584" s="10">
        <v>581</v>
      </c>
      <c r="P584">
        <v>0.92862232084640028</v>
      </c>
    </row>
    <row r="585" spans="3:16" x14ac:dyDescent="0.3">
      <c r="C585" s="10">
        <v>582</v>
      </c>
      <c r="D585" s="10">
        <v>1.0466700709230341</v>
      </c>
      <c r="I585" s="10">
        <v>582</v>
      </c>
      <c r="J585" s="10">
        <v>1.035128436238671</v>
      </c>
      <c r="O585" s="10">
        <v>582</v>
      </c>
      <c r="P585">
        <v>1.0392297705153284</v>
      </c>
    </row>
    <row r="586" spans="3:16" x14ac:dyDescent="0.3">
      <c r="C586" s="10">
        <v>583</v>
      </c>
      <c r="D586" s="10">
        <v>1.0031017422913062</v>
      </c>
      <c r="I586" s="10">
        <v>583</v>
      </c>
      <c r="J586" s="10">
        <v>1.0281614413711182</v>
      </c>
      <c r="O586" s="10">
        <v>583</v>
      </c>
      <c r="P586">
        <v>0.95644104821099329</v>
      </c>
    </row>
    <row r="587" spans="3:16" x14ac:dyDescent="0.3">
      <c r="C587" s="10">
        <v>584</v>
      </c>
      <c r="D587" s="10">
        <v>1.0163794052192074</v>
      </c>
      <c r="I587" s="10">
        <v>584</v>
      </c>
      <c r="J587" s="10">
        <v>0.96198029471813118</v>
      </c>
      <c r="O587" s="10">
        <v>584</v>
      </c>
      <c r="P587">
        <v>0.96091964733581481</v>
      </c>
    </row>
    <row r="588" spans="3:16" x14ac:dyDescent="0.3">
      <c r="C588" s="10">
        <v>585</v>
      </c>
      <c r="D588" s="10">
        <v>1.040030499442764</v>
      </c>
      <c r="I588" s="10">
        <v>585</v>
      </c>
      <c r="J588" s="10">
        <v>1.0192956458465008</v>
      </c>
      <c r="O588" s="10">
        <v>585</v>
      </c>
      <c r="P588">
        <v>0.99180759211674963</v>
      </c>
    </row>
    <row r="589" spans="3:16" x14ac:dyDescent="0.3">
      <c r="C589" s="10">
        <v>586</v>
      </c>
      <c r="D589" s="10">
        <v>0.99306847210590521</v>
      </c>
      <c r="I589" s="10">
        <v>586</v>
      </c>
      <c r="J589" s="10">
        <v>0.95006894767831673</v>
      </c>
      <c r="O589" s="10">
        <v>586</v>
      </c>
      <c r="P589">
        <v>1.0224246160845027</v>
      </c>
    </row>
    <row r="590" spans="3:16" x14ac:dyDescent="0.3">
      <c r="C590" s="10">
        <v>587</v>
      </c>
      <c r="D590" s="10">
        <v>1.0273868442382237</v>
      </c>
      <c r="I590" s="10">
        <v>587</v>
      </c>
      <c r="J590" s="10">
        <v>0.97502948955696067</v>
      </c>
      <c r="O590" s="10">
        <v>587</v>
      </c>
      <c r="P590">
        <v>1.1222291688279089</v>
      </c>
    </row>
    <row r="591" spans="3:16" x14ac:dyDescent="0.3">
      <c r="C591" s="10">
        <v>588</v>
      </c>
      <c r="D591" s="10">
        <v>1.0294268981625574</v>
      </c>
      <c r="I591" s="10">
        <v>588</v>
      </c>
      <c r="J591" s="10">
        <v>1.0083717056588433</v>
      </c>
      <c r="O591" s="10">
        <v>588</v>
      </c>
      <c r="P591">
        <v>1.0288140209754972</v>
      </c>
    </row>
    <row r="592" spans="3:16" x14ac:dyDescent="0.3">
      <c r="C592" s="10">
        <v>589</v>
      </c>
      <c r="D592" s="10">
        <v>0.96136572584977764</v>
      </c>
      <c r="I592" s="10">
        <v>589</v>
      </c>
      <c r="J592" s="10">
        <v>1.028983323255986</v>
      </c>
      <c r="O592" s="10">
        <v>589</v>
      </c>
      <c r="P592">
        <v>0.98529998008022412</v>
      </c>
    </row>
    <row r="593" spans="3:16" x14ac:dyDescent="0.3">
      <c r="C593" s="10">
        <v>590</v>
      </c>
      <c r="D593" s="10">
        <v>1.0533339943327629</v>
      </c>
      <c r="I593" s="10">
        <v>590</v>
      </c>
      <c r="J593" s="10">
        <v>0.98035334592103174</v>
      </c>
      <c r="O593" s="10">
        <v>590</v>
      </c>
      <c r="P593">
        <v>0.97501467413460507</v>
      </c>
    </row>
    <row r="594" spans="3:16" x14ac:dyDescent="0.3">
      <c r="C594" s="10">
        <v>591</v>
      </c>
      <c r="D594" s="10">
        <v>1.1293434231433184</v>
      </c>
      <c r="I594" s="10">
        <v>591</v>
      </c>
      <c r="J594" s="10">
        <v>1.0170128313248046</v>
      </c>
      <c r="O594" s="10">
        <v>591</v>
      </c>
      <c r="P594">
        <v>0.97571771799397433</v>
      </c>
    </row>
    <row r="595" spans="3:16" x14ac:dyDescent="0.3">
      <c r="C595" s="10">
        <v>592</v>
      </c>
      <c r="D595" s="10">
        <v>0.97851262572846076</v>
      </c>
      <c r="I595" s="10">
        <v>592</v>
      </c>
      <c r="J595" s="10">
        <v>1.0050783197975031</v>
      </c>
      <c r="O595" s="10">
        <v>592</v>
      </c>
      <c r="P595">
        <v>1.0236991561604718</v>
      </c>
    </row>
    <row r="596" spans="3:16" x14ac:dyDescent="0.3">
      <c r="C596" s="10">
        <v>593</v>
      </c>
      <c r="D596" s="10">
        <v>1.0100169499310168</v>
      </c>
      <c r="I596" s="10">
        <v>593</v>
      </c>
      <c r="J596" s="10">
        <v>1.0164371997591684</v>
      </c>
      <c r="O596" s="10">
        <v>593</v>
      </c>
      <c r="P596">
        <v>1.0217038090240198</v>
      </c>
    </row>
    <row r="597" spans="3:16" x14ac:dyDescent="0.3">
      <c r="C597" s="10">
        <v>594</v>
      </c>
      <c r="D597" s="10">
        <v>1.0913251345696851</v>
      </c>
      <c r="I597" s="10">
        <v>594</v>
      </c>
      <c r="J597" s="10">
        <v>0.99386236745259982</v>
      </c>
      <c r="O597" s="10">
        <v>594</v>
      </c>
      <c r="P597">
        <v>1.0036949378308146</v>
      </c>
    </row>
    <row r="598" spans="3:16" x14ac:dyDescent="0.3">
      <c r="C598" s="10">
        <v>595</v>
      </c>
      <c r="D598" s="10">
        <v>0.95824250419798451</v>
      </c>
      <c r="I598" s="10">
        <v>595</v>
      </c>
      <c r="J598" s="10">
        <v>1.0214493463918979</v>
      </c>
      <c r="O598" s="10">
        <v>595</v>
      </c>
      <c r="P598">
        <v>0.96619625704924195</v>
      </c>
    </row>
    <row r="599" spans="3:16" x14ac:dyDescent="0.3">
      <c r="C599" s="10">
        <v>596</v>
      </c>
      <c r="D599" s="10">
        <v>1.0452337021202811</v>
      </c>
      <c r="I599" s="10">
        <v>596</v>
      </c>
      <c r="J599" s="10">
        <v>0.95709866928462883</v>
      </c>
      <c r="O599" s="10">
        <v>596</v>
      </c>
      <c r="P599">
        <v>1.0060809021517128</v>
      </c>
    </row>
    <row r="600" spans="3:16" x14ac:dyDescent="0.3">
      <c r="C600" s="10">
        <v>597</v>
      </c>
      <c r="D600" s="10">
        <v>1.0275938862606422</v>
      </c>
      <c r="I600" s="10">
        <v>597</v>
      </c>
      <c r="J600" s="10">
        <v>1.0068200623945986</v>
      </c>
      <c r="O600" s="10">
        <v>597</v>
      </c>
      <c r="P600">
        <v>1.0334889866443213</v>
      </c>
    </row>
    <row r="601" spans="3:16" x14ac:dyDescent="0.3">
      <c r="C601" s="10">
        <v>598</v>
      </c>
      <c r="D601" s="10">
        <v>1.0255731622519251</v>
      </c>
      <c r="I601" s="10">
        <v>598</v>
      </c>
      <c r="J601" s="10">
        <v>0.98549624662144142</v>
      </c>
      <c r="O601" s="10">
        <v>598</v>
      </c>
      <c r="P601">
        <v>0.9764342239849082</v>
      </c>
    </row>
    <row r="602" spans="3:16" x14ac:dyDescent="0.3">
      <c r="C602" s="10">
        <v>599</v>
      </c>
      <c r="D602" s="10">
        <v>1.0316274692985918</v>
      </c>
      <c r="I602" s="10">
        <v>599</v>
      </c>
      <c r="J602" s="10">
        <v>1.0083958981582644</v>
      </c>
      <c r="O602" s="10">
        <v>599</v>
      </c>
      <c r="P602">
        <v>1.0417534237541777</v>
      </c>
    </row>
    <row r="603" spans="3:16" x14ac:dyDescent="0.3">
      <c r="C603" s="10">
        <v>600</v>
      </c>
      <c r="D603" s="10">
        <v>0.94504601084669193</v>
      </c>
      <c r="I603" s="10">
        <v>600</v>
      </c>
      <c r="J603" s="10">
        <v>0.99495476807091854</v>
      </c>
      <c r="O603" s="10">
        <v>600</v>
      </c>
      <c r="P603">
        <v>0.97784919648178836</v>
      </c>
    </row>
    <row r="604" spans="3:16" x14ac:dyDescent="0.3">
      <c r="C604" s="10">
        <v>601</v>
      </c>
      <c r="D604" s="10">
        <v>0.98395177667742151</v>
      </c>
      <c r="I604" s="10">
        <v>601</v>
      </c>
      <c r="J604" s="10">
        <v>1.0697114736625222</v>
      </c>
      <c r="O604" s="10">
        <v>601</v>
      </c>
      <c r="P604">
        <v>0.95660247626000672</v>
      </c>
    </row>
    <row r="605" spans="3:16" x14ac:dyDescent="0.3">
      <c r="C605" s="10">
        <v>602</v>
      </c>
      <c r="D605" s="10">
        <v>0.94816156850962852</v>
      </c>
      <c r="I605" s="10">
        <v>602</v>
      </c>
      <c r="J605" s="10">
        <v>1.0362534708976545</v>
      </c>
      <c r="O605" s="10">
        <v>602</v>
      </c>
      <c r="P605">
        <v>1.0087175081897335</v>
      </c>
    </row>
    <row r="606" spans="3:16" x14ac:dyDescent="0.3">
      <c r="C606" s="10">
        <v>603</v>
      </c>
      <c r="D606" s="10">
        <v>1.0285259728747531</v>
      </c>
      <c r="I606" s="10">
        <v>603</v>
      </c>
      <c r="J606" s="10">
        <v>1.0207011562615012</v>
      </c>
      <c r="O606" s="10">
        <v>603</v>
      </c>
      <c r="P606">
        <v>1.0597367765402252</v>
      </c>
    </row>
    <row r="607" spans="3:16" x14ac:dyDescent="0.3">
      <c r="C607" s="10">
        <v>604</v>
      </c>
      <c r="D607" s="10">
        <v>0.94909556997649425</v>
      </c>
      <c r="I607" s="10">
        <v>604</v>
      </c>
      <c r="J607" s="10">
        <v>1.0260816568453108</v>
      </c>
      <c r="O607" s="10">
        <v>604</v>
      </c>
      <c r="P607">
        <v>1.0469685469841032</v>
      </c>
    </row>
    <row r="608" spans="3:16" x14ac:dyDescent="0.3">
      <c r="C608" s="10">
        <v>605</v>
      </c>
      <c r="D608" s="10">
        <v>0.96405002030214348</v>
      </c>
      <c r="I608" s="10">
        <v>605</v>
      </c>
      <c r="J608" s="10">
        <v>0.99432272721244785</v>
      </c>
      <c r="O608" s="10">
        <v>605</v>
      </c>
      <c r="P608">
        <v>1.0154920866304977</v>
      </c>
    </row>
    <row r="609" spans="3:16" x14ac:dyDescent="0.3">
      <c r="C609" s="10">
        <v>606</v>
      </c>
      <c r="D609" s="10">
        <v>1.0238385538121937</v>
      </c>
      <c r="I609" s="10">
        <v>606</v>
      </c>
      <c r="J609" s="10">
        <v>1.0249606769599862</v>
      </c>
      <c r="O609" s="10">
        <v>606</v>
      </c>
      <c r="P609">
        <v>0.96391204993673496</v>
      </c>
    </row>
    <row r="610" spans="3:16" x14ac:dyDescent="0.3">
      <c r="C610" s="10">
        <v>607</v>
      </c>
      <c r="D610" s="10">
        <v>1.0434211446224426</v>
      </c>
      <c r="I610" s="10">
        <v>607</v>
      </c>
      <c r="J610" s="10">
        <v>1.0344800741091578</v>
      </c>
      <c r="O610" s="10">
        <v>607</v>
      </c>
      <c r="P610">
        <v>0.98097603161436553</v>
      </c>
    </row>
    <row r="611" spans="3:16" x14ac:dyDescent="0.3">
      <c r="C611" s="10">
        <v>608</v>
      </c>
      <c r="D611" s="10">
        <v>1.000963172502715</v>
      </c>
      <c r="I611" s="10">
        <v>608</v>
      </c>
      <c r="J611" s="10">
        <v>1.0284849804734522</v>
      </c>
      <c r="O611" s="10">
        <v>608</v>
      </c>
      <c r="P611">
        <v>0.95700331866550903</v>
      </c>
    </row>
    <row r="612" spans="3:16" x14ac:dyDescent="0.3">
      <c r="C612" s="10">
        <v>609</v>
      </c>
      <c r="D612" s="10">
        <v>1.059245658915176</v>
      </c>
      <c r="I612" s="10">
        <v>609</v>
      </c>
      <c r="J612" s="10">
        <v>0.93379977405217141</v>
      </c>
      <c r="O612" s="10">
        <v>609</v>
      </c>
      <c r="P612">
        <v>0.98035438833615529</v>
      </c>
    </row>
    <row r="613" spans="3:16" x14ac:dyDescent="0.3">
      <c r="C613" s="10">
        <v>610</v>
      </c>
      <c r="D613" s="10">
        <v>1.1285448174217376</v>
      </c>
      <c r="I613" s="10">
        <v>610</v>
      </c>
      <c r="J613" s="10">
        <v>0.95331272361879016</v>
      </c>
      <c r="O613" s="10">
        <v>610</v>
      </c>
      <c r="P613">
        <v>0.99449720174343892</v>
      </c>
    </row>
    <row r="614" spans="3:16" x14ac:dyDescent="0.3">
      <c r="C614" s="10">
        <v>611</v>
      </c>
      <c r="D614" s="10">
        <v>1.0427729130741252</v>
      </c>
      <c r="I614" s="10">
        <v>611</v>
      </c>
      <c r="J614" s="10">
        <v>0.96133348728129941</v>
      </c>
      <c r="O614" s="10">
        <v>611</v>
      </c>
      <c r="P614">
        <v>0.97596848920482349</v>
      </c>
    </row>
    <row r="615" spans="3:16" x14ac:dyDescent="0.3">
      <c r="C615" s="10">
        <v>612</v>
      </c>
      <c r="D615" s="10">
        <v>0.95696407483766732</v>
      </c>
      <c r="I615" s="10">
        <v>612</v>
      </c>
      <c r="J615" s="10">
        <v>0.98044697195383723</v>
      </c>
      <c r="O615" s="10">
        <v>612</v>
      </c>
      <c r="P615">
        <v>1.0101896123680061</v>
      </c>
    </row>
    <row r="616" spans="3:16" x14ac:dyDescent="0.3">
      <c r="C616" s="10">
        <v>613</v>
      </c>
      <c r="D616" s="10">
        <v>0.97510464249803497</v>
      </c>
      <c r="I616" s="10">
        <v>613</v>
      </c>
      <c r="J616" s="10">
        <v>0.99540676056805355</v>
      </c>
      <c r="O616" s="10">
        <v>613</v>
      </c>
      <c r="P616">
        <v>0.98897148840379212</v>
      </c>
    </row>
    <row r="617" spans="3:16" x14ac:dyDescent="0.3">
      <c r="C617" s="10">
        <v>614</v>
      </c>
      <c r="D617" s="10">
        <v>0.91688523965353752</v>
      </c>
      <c r="I617" s="10">
        <v>614</v>
      </c>
      <c r="J617" s="10">
        <v>0.96746312178552774</v>
      </c>
      <c r="O617" s="10">
        <v>614</v>
      </c>
      <c r="P617">
        <v>1.0165823751476111</v>
      </c>
    </row>
    <row r="618" spans="3:16" x14ac:dyDescent="0.3">
      <c r="C618" s="10">
        <v>615</v>
      </c>
      <c r="D618" s="10">
        <v>1.0150535775811853</v>
      </c>
      <c r="I618" s="10">
        <v>615</v>
      </c>
      <c r="J618" s="10">
        <v>1.0097407286478854</v>
      </c>
      <c r="O618" s="10">
        <v>615</v>
      </c>
      <c r="P618">
        <v>0.98231285089621478</v>
      </c>
    </row>
    <row r="619" spans="3:16" x14ac:dyDescent="0.3">
      <c r="C619" s="10">
        <v>616</v>
      </c>
      <c r="D619" s="10">
        <v>0.92820007446877084</v>
      </c>
      <c r="I619" s="10">
        <v>616</v>
      </c>
      <c r="J619" s="10">
        <v>1.0107131755793279</v>
      </c>
      <c r="O619" s="10">
        <v>616</v>
      </c>
      <c r="P619">
        <v>0.9940087153965429</v>
      </c>
    </row>
    <row r="620" spans="3:16" x14ac:dyDescent="0.3">
      <c r="C620" s="10">
        <v>617</v>
      </c>
      <c r="D620" s="10">
        <v>1.0401681733482113</v>
      </c>
      <c r="I620" s="10">
        <v>617</v>
      </c>
      <c r="J620" s="10">
        <v>1.0226135225638588</v>
      </c>
      <c r="O620" s="10">
        <v>617</v>
      </c>
      <c r="P620">
        <v>1.0134756509569125</v>
      </c>
    </row>
    <row r="621" spans="3:16" x14ac:dyDescent="0.3">
      <c r="C621" s="10">
        <v>618</v>
      </c>
      <c r="D621" s="10">
        <v>1.0680363629421852</v>
      </c>
      <c r="I621" s="10">
        <v>618</v>
      </c>
      <c r="J621" s="10">
        <v>1.0151466811362824</v>
      </c>
      <c r="O621" s="10">
        <v>618</v>
      </c>
      <c r="P621">
        <v>0.98914950962081427</v>
      </c>
    </row>
    <row r="622" spans="3:16" x14ac:dyDescent="0.3">
      <c r="C622" s="10">
        <v>619</v>
      </c>
      <c r="D622" s="10">
        <v>1.0761325067853085</v>
      </c>
      <c r="I622" s="10">
        <v>619</v>
      </c>
      <c r="J622" s="10">
        <v>0.99449660884187974</v>
      </c>
      <c r="O622" s="10">
        <v>619</v>
      </c>
      <c r="P622">
        <v>0.98675581717583793</v>
      </c>
    </row>
    <row r="623" spans="3:16" x14ac:dyDescent="0.3">
      <c r="C623" s="10">
        <v>620</v>
      </c>
      <c r="D623" s="10">
        <v>1.021331619274896</v>
      </c>
      <c r="I623" s="10">
        <v>620</v>
      </c>
      <c r="J623" s="10">
        <v>0.97161384768121872</v>
      </c>
      <c r="O623" s="10">
        <v>620</v>
      </c>
      <c r="P623">
        <v>0.95469045995229063</v>
      </c>
    </row>
    <row r="624" spans="3:16" x14ac:dyDescent="0.3">
      <c r="C624" s="10">
        <v>621</v>
      </c>
      <c r="D624" s="10">
        <v>0.95073004096166647</v>
      </c>
      <c r="I624" s="10">
        <v>621</v>
      </c>
      <c r="J624" s="10">
        <v>1.0170593704187649</v>
      </c>
      <c r="O624" s="10">
        <v>621</v>
      </c>
      <c r="P624">
        <v>1.0087735491275192</v>
      </c>
    </row>
    <row r="625" spans="3:16" x14ac:dyDescent="0.3">
      <c r="C625" s="10">
        <v>622</v>
      </c>
      <c r="D625" s="10">
        <v>0.97104889294501373</v>
      </c>
      <c r="I625" s="10">
        <v>622</v>
      </c>
      <c r="J625" s="10">
        <v>0.95794754546716276</v>
      </c>
      <c r="O625" s="10">
        <v>622</v>
      </c>
      <c r="P625">
        <v>0.94164979690836992</v>
      </c>
    </row>
    <row r="626" spans="3:16" x14ac:dyDescent="0.3">
      <c r="C626" s="10">
        <v>623</v>
      </c>
      <c r="D626" s="10">
        <v>1.0629953553260416</v>
      </c>
      <c r="I626" s="10">
        <v>623</v>
      </c>
      <c r="J626" s="10">
        <v>0.97599039573157065</v>
      </c>
      <c r="O626" s="10">
        <v>623</v>
      </c>
      <c r="P626">
        <v>0.93034877789103421</v>
      </c>
    </row>
    <row r="627" spans="3:16" x14ac:dyDescent="0.3">
      <c r="C627" s="10">
        <v>624</v>
      </c>
      <c r="D627" s="10">
        <v>0.94452735716892422</v>
      </c>
      <c r="I627" s="10">
        <v>624</v>
      </c>
      <c r="J627" s="10">
        <v>0.97128929305941203</v>
      </c>
      <c r="O627" s="10">
        <v>624</v>
      </c>
      <c r="P627">
        <v>0.98072844617805022</v>
      </c>
    </row>
    <row r="628" spans="3:16" x14ac:dyDescent="0.3">
      <c r="C628" s="10">
        <v>625</v>
      </c>
      <c r="D628" s="10">
        <v>0.98955234379997736</v>
      </c>
      <c r="I628" s="10">
        <v>625</v>
      </c>
      <c r="J628" s="10">
        <v>0.95154365325653878</v>
      </c>
      <c r="O628" s="10">
        <v>625</v>
      </c>
      <c r="P628">
        <v>0.93244448489138554</v>
      </c>
    </row>
    <row r="629" spans="3:16" x14ac:dyDescent="0.3">
      <c r="C629" s="10">
        <v>626</v>
      </c>
      <c r="D629" s="10">
        <v>1.02698765865056</v>
      </c>
      <c r="I629" s="10">
        <v>626</v>
      </c>
      <c r="J629" s="10">
        <v>0.99273788123425832</v>
      </c>
      <c r="O629" s="10">
        <v>626</v>
      </c>
      <c r="P629">
        <v>0.97989963345999187</v>
      </c>
    </row>
    <row r="630" spans="3:16" x14ac:dyDescent="0.3">
      <c r="C630" s="10">
        <v>627</v>
      </c>
      <c r="D630" s="10">
        <v>0.96386188679789797</v>
      </c>
      <c r="I630" s="10">
        <v>627</v>
      </c>
      <c r="J630" s="10">
        <v>0.99436736251014857</v>
      </c>
      <c r="O630" s="10">
        <v>627</v>
      </c>
      <c r="P630">
        <v>0.99906805589854863</v>
      </c>
    </row>
    <row r="631" spans="3:16" x14ac:dyDescent="0.3">
      <c r="C631" s="10">
        <v>628</v>
      </c>
      <c r="D631" s="10">
        <v>1.1157056109951096</v>
      </c>
      <c r="I631" s="10">
        <v>628</v>
      </c>
      <c r="J631" s="10">
        <v>0.97484300035007354</v>
      </c>
      <c r="O631" s="10">
        <v>628</v>
      </c>
      <c r="P631">
        <v>0.98614518919133198</v>
      </c>
    </row>
    <row r="632" spans="3:16" x14ac:dyDescent="0.3">
      <c r="C632" s="10">
        <v>629</v>
      </c>
      <c r="D632" s="10">
        <v>0.97792408522136454</v>
      </c>
      <c r="I632" s="10">
        <v>629</v>
      </c>
      <c r="J632" s="10">
        <v>0.99588316370283425</v>
      </c>
      <c r="O632" s="10">
        <v>629</v>
      </c>
      <c r="P632">
        <v>0.97235885096067287</v>
      </c>
    </row>
    <row r="633" spans="3:16" x14ac:dyDescent="0.3">
      <c r="C633" s="10">
        <v>630</v>
      </c>
      <c r="D633" s="10">
        <v>0.96457528928955272</v>
      </c>
      <c r="I633" s="10">
        <v>630</v>
      </c>
      <c r="J633" s="10">
        <v>0.9539929931032588</v>
      </c>
      <c r="O633" s="10">
        <v>630</v>
      </c>
      <c r="P633">
        <v>0.98981301779627628</v>
      </c>
    </row>
    <row r="634" spans="3:16" x14ac:dyDescent="0.3">
      <c r="C634" s="10">
        <v>631</v>
      </c>
      <c r="D634" s="10">
        <v>0.95716380898078712</v>
      </c>
      <c r="I634" s="10">
        <v>631</v>
      </c>
      <c r="J634" s="10">
        <v>0.98122722998350231</v>
      </c>
      <c r="O634" s="10">
        <v>631</v>
      </c>
      <c r="P634">
        <v>1.0220280554656296</v>
      </c>
    </row>
    <row r="635" spans="3:16" x14ac:dyDescent="0.3">
      <c r="C635" s="10">
        <v>632</v>
      </c>
      <c r="D635" s="10">
        <v>1.1021460761979205</v>
      </c>
      <c r="I635" s="10">
        <v>632</v>
      </c>
      <c r="J635" s="10">
        <v>1.0417753855269596</v>
      </c>
      <c r="O635" s="10">
        <v>632</v>
      </c>
      <c r="P635">
        <v>0.98883212937659004</v>
      </c>
    </row>
    <row r="636" spans="3:16" x14ac:dyDescent="0.3">
      <c r="C636" s="10">
        <v>633</v>
      </c>
      <c r="D636" s="10">
        <v>0.90237570785465038</v>
      </c>
      <c r="I636" s="10">
        <v>633</v>
      </c>
      <c r="J636" s="10">
        <v>1.0123324568490175</v>
      </c>
      <c r="O636" s="10">
        <v>633</v>
      </c>
      <c r="P636">
        <v>0.96382943868149773</v>
      </c>
    </row>
    <row r="637" spans="3:16" x14ac:dyDescent="0.3">
      <c r="C637" s="10">
        <v>634</v>
      </c>
      <c r="D637" s="10">
        <v>0.97583586279798229</v>
      </c>
      <c r="I637" s="10">
        <v>634</v>
      </c>
      <c r="J637" s="10">
        <v>1.0252641942289493</v>
      </c>
      <c r="O637" s="10">
        <v>634</v>
      </c>
      <c r="P637">
        <v>1.016594090036852</v>
      </c>
    </row>
    <row r="638" spans="3:16" x14ac:dyDescent="0.3">
      <c r="C638" s="10">
        <v>635</v>
      </c>
      <c r="D638" s="10">
        <v>0.98462696015858231</v>
      </c>
      <c r="I638" s="10">
        <v>635</v>
      </c>
      <c r="J638" s="10">
        <v>1.0423957708912461</v>
      </c>
      <c r="O638" s="10">
        <v>635</v>
      </c>
      <c r="P638">
        <v>0.98471259242711473</v>
      </c>
    </row>
    <row r="639" spans="3:16" x14ac:dyDescent="0.3">
      <c r="C639" s="10">
        <v>636</v>
      </c>
      <c r="D639" s="10">
        <v>1.0715802473921454</v>
      </c>
      <c r="I639" s="10">
        <v>636</v>
      </c>
      <c r="J639" s="10">
        <v>0.98642636675270068</v>
      </c>
      <c r="O639" s="10">
        <v>636</v>
      </c>
      <c r="P639">
        <v>0.96722235853202132</v>
      </c>
    </row>
    <row r="640" spans="3:16" x14ac:dyDescent="0.3">
      <c r="C640" s="10">
        <v>637</v>
      </c>
      <c r="D640" s="10">
        <v>0.93984671861596958</v>
      </c>
      <c r="I640" s="10">
        <v>637</v>
      </c>
      <c r="J640" s="10">
        <v>0.9998990561522717</v>
      </c>
      <c r="O640" s="10">
        <v>637</v>
      </c>
      <c r="P640">
        <v>0.97696509900232587</v>
      </c>
    </row>
    <row r="641" spans="3:16" x14ac:dyDescent="0.3">
      <c r="C641" s="10">
        <v>638</v>
      </c>
      <c r="D641" s="10">
        <v>0.97100447084678343</v>
      </c>
      <c r="I641" s="10">
        <v>638</v>
      </c>
      <c r="J641" s="10">
        <v>1.0324925316300795</v>
      </c>
      <c r="O641" s="10">
        <v>638</v>
      </c>
      <c r="P641">
        <v>0.99815368680422223</v>
      </c>
    </row>
    <row r="642" spans="3:16" x14ac:dyDescent="0.3">
      <c r="C642" s="10">
        <v>639</v>
      </c>
      <c r="D642" s="10">
        <v>0.91418916175638443</v>
      </c>
      <c r="I642" s="10">
        <v>639</v>
      </c>
      <c r="J642" s="10">
        <v>0.98688746410721429</v>
      </c>
      <c r="O642" s="10">
        <v>639</v>
      </c>
      <c r="P642">
        <v>1.0572929335572381</v>
      </c>
    </row>
    <row r="643" spans="3:16" x14ac:dyDescent="0.3">
      <c r="C643" s="10">
        <v>640</v>
      </c>
      <c r="D643" s="10">
        <v>0.9932782601138842</v>
      </c>
      <c r="I643" s="10">
        <v>640</v>
      </c>
      <c r="J643" s="10">
        <v>1.068643601670253</v>
      </c>
      <c r="O643" s="10">
        <v>640</v>
      </c>
      <c r="P643">
        <v>0.99035239198027969</v>
      </c>
    </row>
    <row r="644" spans="3:16" x14ac:dyDescent="0.3">
      <c r="C644" s="10">
        <v>641</v>
      </c>
      <c r="D644" s="10">
        <v>0.95815901422951455</v>
      </c>
      <c r="I644" s="10">
        <v>641</v>
      </c>
      <c r="J644" s="10">
        <v>0.94272843531789807</v>
      </c>
      <c r="O644" s="10">
        <v>641</v>
      </c>
      <c r="P644">
        <v>0.9933676092400352</v>
      </c>
    </row>
    <row r="645" spans="3:16" x14ac:dyDescent="0.3">
      <c r="C645" s="10">
        <v>642</v>
      </c>
      <c r="D645" s="10">
        <v>0.96817151905029941</v>
      </c>
      <c r="I645" s="10">
        <v>642</v>
      </c>
      <c r="J645" s="10">
        <v>0.96855290452151177</v>
      </c>
      <c r="O645" s="10">
        <v>642</v>
      </c>
      <c r="P645">
        <v>0.98375155068739428</v>
      </c>
    </row>
    <row r="646" spans="3:16" x14ac:dyDescent="0.3">
      <c r="C646" s="10">
        <v>643</v>
      </c>
      <c r="D646" s="10">
        <v>1.0769958141463865</v>
      </c>
      <c r="I646" s="10">
        <v>643</v>
      </c>
      <c r="J646" s="10">
        <v>0.98180199284548431</v>
      </c>
      <c r="O646" s="10">
        <v>643</v>
      </c>
      <c r="P646">
        <v>0.99924037125226717</v>
      </c>
    </row>
    <row r="647" spans="3:16" x14ac:dyDescent="0.3">
      <c r="C647" s="10">
        <v>644</v>
      </c>
      <c r="D647" s="10">
        <v>0.96663885035326924</v>
      </c>
      <c r="I647" s="10">
        <v>644</v>
      </c>
      <c r="J647" s="10">
        <v>1.0282973398455344</v>
      </c>
      <c r="O647" s="10">
        <v>644</v>
      </c>
      <c r="P647">
        <v>1.0532008737582959</v>
      </c>
    </row>
    <row r="648" spans="3:16" x14ac:dyDescent="0.3">
      <c r="C648" s="10">
        <v>645</v>
      </c>
      <c r="D648" s="10">
        <v>1.0308516863081383</v>
      </c>
      <c r="I648" s="10">
        <v>645</v>
      </c>
      <c r="J648" s="10">
        <v>1.0473913809805948</v>
      </c>
      <c r="O648" s="10">
        <v>645</v>
      </c>
      <c r="P648">
        <v>0.93246528757365466</v>
      </c>
    </row>
    <row r="649" spans="3:16" x14ac:dyDescent="0.3">
      <c r="C649" s="10">
        <v>646</v>
      </c>
      <c r="D649" s="10">
        <v>0.90921053664031903</v>
      </c>
      <c r="I649" s="10">
        <v>646</v>
      </c>
      <c r="J649" s="10">
        <v>1.0216169197415155</v>
      </c>
      <c r="O649" s="10">
        <v>646</v>
      </c>
      <c r="P649">
        <v>0.96533078995070853</v>
      </c>
    </row>
    <row r="650" spans="3:16" x14ac:dyDescent="0.3">
      <c r="C650" s="10">
        <v>647</v>
      </c>
      <c r="D650" s="10">
        <v>0.99574862824321397</v>
      </c>
      <c r="I650" s="10">
        <v>647</v>
      </c>
      <c r="J650" s="10">
        <v>1.0588216286315479</v>
      </c>
      <c r="O650" s="10">
        <v>647</v>
      </c>
      <c r="P650">
        <v>1.0033117034543517</v>
      </c>
    </row>
    <row r="651" spans="3:16" x14ac:dyDescent="0.3">
      <c r="C651" s="10">
        <v>648</v>
      </c>
      <c r="D651" s="10">
        <v>0.96091121397130441</v>
      </c>
      <c r="I651" s="10">
        <v>648</v>
      </c>
      <c r="J651" s="10">
        <v>0.97246651224656</v>
      </c>
      <c r="O651" s="10">
        <v>648</v>
      </c>
      <c r="P651">
        <v>0.98878161450013968</v>
      </c>
    </row>
    <row r="652" spans="3:16" x14ac:dyDescent="0.3">
      <c r="C652" s="10">
        <v>649</v>
      </c>
      <c r="D652" s="10">
        <v>1.0228045021835643</v>
      </c>
      <c r="I652" s="10">
        <v>649</v>
      </c>
      <c r="J652" s="10">
        <v>1.0007616454541082</v>
      </c>
      <c r="O652" s="10">
        <v>649</v>
      </c>
      <c r="P652">
        <v>0.9953626834535021</v>
      </c>
    </row>
    <row r="653" spans="3:16" x14ac:dyDescent="0.3">
      <c r="C653" s="10">
        <v>650</v>
      </c>
      <c r="D653" s="10">
        <v>1.0625950517648206</v>
      </c>
      <c r="I653" s="10">
        <v>650</v>
      </c>
      <c r="J653" s="10">
        <v>1.0628740044163278</v>
      </c>
      <c r="O653" s="10">
        <v>650</v>
      </c>
      <c r="P653">
        <v>1.0159324888335919</v>
      </c>
    </row>
    <row r="654" spans="3:16" x14ac:dyDescent="0.3">
      <c r="C654" s="10">
        <v>651</v>
      </c>
      <c r="D654" s="10">
        <v>1.0517549206515031</v>
      </c>
      <c r="I654" s="10">
        <v>651</v>
      </c>
      <c r="J654" s="10">
        <v>0.94056663404213336</v>
      </c>
      <c r="O654" s="10">
        <v>651</v>
      </c>
      <c r="P654">
        <v>0.99468607940414888</v>
      </c>
    </row>
    <row r="655" spans="3:16" x14ac:dyDescent="0.3">
      <c r="C655" s="10">
        <v>652</v>
      </c>
      <c r="D655" s="10">
        <v>0.98673111720167206</v>
      </c>
      <c r="I655" s="10">
        <v>652</v>
      </c>
      <c r="J655" s="10">
        <v>0.98180221152615155</v>
      </c>
      <c r="O655" s="10">
        <v>652</v>
      </c>
      <c r="P655">
        <v>0.97437514684930104</v>
      </c>
    </row>
    <row r="656" spans="3:16" x14ac:dyDescent="0.3">
      <c r="C656" s="10">
        <v>653</v>
      </c>
      <c r="D656" s="10">
        <v>1.1370663794222269</v>
      </c>
      <c r="I656" s="10">
        <v>653</v>
      </c>
      <c r="J656" s="10">
        <v>1.0017034316925248</v>
      </c>
      <c r="O656" s="10">
        <v>653</v>
      </c>
      <c r="P656">
        <v>0.99304891978533805</v>
      </c>
    </row>
    <row r="657" spans="3:16" x14ac:dyDescent="0.3">
      <c r="C657" s="10">
        <v>654</v>
      </c>
      <c r="D657" s="10">
        <v>1.0212892666253659</v>
      </c>
      <c r="I657" s="10">
        <v>654</v>
      </c>
      <c r="J657" s="10">
        <v>0.99970636115538114</v>
      </c>
      <c r="O657" s="10">
        <v>654</v>
      </c>
      <c r="P657">
        <v>0.99170586501529689</v>
      </c>
    </row>
    <row r="658" spans="3:16" x14ac:dyDescent="0.3">
      <c r="C658" s="10">
        <v>655</v>
      </c>
      <c r="D658" s="10">
        <v>1.0246500489037749</v>
      </c>
      <c r="I658" s="10">
        <v>655</v>
      </c>
      <c r="J658" s="10">
        <v>0.9787547456079948</v>
      </c>
      <c r="O658" s="10">
        <v>655</v>
      </c>
      <c r="P658">
        <v>0.99769791432459787</v>
      </c>
    </row>
    <row r="659" spans="3:16" x14ac:dyDescent="0.3">
      <c r="C659" s="10">
        <v>656</v>
      </c>
      <c r="D659" s="10">
        <v>0.9973897321552806</v>
      </c>
      <c r="I659" s="10">
        <v>656</v>
      </c>
      <c r="J659" s="10">
        <v>1.0024711787697835</v>
      </c>
      <c r="O659" s="10">
        <v>656</v>
      </c>
      <c r="P659">
        <v>1.0102750178729003</v>
      </c>
    </row>
    <row r="660" spans="3:16" x14ac:dyDescent="0.3">
      <c r="C660" s="10">
        <v>657</v>
      </c>
      <c r="D660" s="10">
        <v>1.0125053357544505</v>
      </c>
      <c r="I660" s="10">
        <v>657</v>
      </c>
      <c r="J660" s="10">
        <v>0.99394856160260581</v>
      </c>
      <c r="O660" s="10">
        <v>657</v>
      </c>
      <c r="P660">
        <v>0.98148345164323314</v>
      </c>
    </row>
    <row r="661" spans="3:16" x14ac:dyDescent="0.3">
      <c r="C661" s="10">
        <v>658</v>
      </c>
      <c r="D661" s="10">
        <v>1.0076790853729609</v>
      </c>
      <c r="I661" s="10">
        <v>658</v>
      </c>
      <c r="J661" s="10">
        <v>1.0090886176947207</v>
      </c>
      <c r="O661" s="10">
        <v>658</v>
      </c>
      <c r="P661">
        <v>0.97218864445242958</v>
      </c>
    </row>
    <row r="662" spans="3:16" x14ac:dyDescent="0.3">
      <c r="C662" s="10">
        <v>659</v>
      </c>
      <c r="D662" s="10">
        <v>1.0466405525736218</v>
      </c>
      <c r="I662" s="10">
        <v>659</v>
      </c>
      <c r="J662" s="10">
        <v>1.0365149014360311</v>
      </c>
      <c r="O662" s="10">
        <v>659</v>
      </c>
      <c r="P662">
        <v>1.0105147247125834</v>
      </c>
    </row>
    <row r="663" spans="3:16" x14ac:dyDescent="0.3">
      <c r="C663" s="10">
        <v>660</v>
      </c>
      <c r="D663" s="10">
        <v>1.0014152061372645</v>
      </c>
      <c r="I663" s="10">
        <v>660</v>
      </c>
      <c r="J663" s="10">
        <v>0.99023062453511734</v>
      </c>
      <c r="O663" s="10">
        <v>660</v>
      </c>
      <c r="P663">
        <v>0.99950975711369883</v>
      </c>
    </row>
    <row r="664" spans="3:16" x14ac:dyDescent="0.3">
      <c r="C664" s="10">
        <v>661</v>
      </c>
      <c r="D664" s="10">
        <v>0.96896669578631767</v>
      </c>
      <c r="I664" s="10">
        <v>661</v>
      </c>
      <c r="J664" s="10">
        <v>0.96633733768484065</v>
      </c>
      <c r="O664" s="10">
        <v>661</v>
      </c>
      <c r="P664">
        <v>0.99765886504595902</v>
      </c>
    </row>
    <row r="665" spans="3:16" x14ac:dyDescent="0.3">
      <c r="C665" s="10">
        <v>662</v>
      </c>
      <c r="D665" s="10">
        <v>0.92659697212430636</v>
      </c>
      <c r="I665" s="10">
        <v>662</v>
      </c>
      <c r="J665" s="10">
        <v>0.96318137769644352</v>
      </c>
      <c r="O665" s="10">
        <v>662</v>
      </c>
      <c r="P665">
        <v>0.96659493191178869</v>
      </c>
    </row>
    <row r="666" spans="3:16" x14ac:dyDescent="0.3">
      <c r="C666" s="10">
        <v>663</v>
      </c>
      <c r="D666" s="10">
        <v>1.0028050853782793</v>
      </c>
      <c r="I666" s="10">
        <v>663</v>
      </c>
      <c r="J666" s="10">
        <v>1.0040041457378381</v>
      </c>
      <c r="O666" s="10">
        <v>663</v>
      </c>
      <c r="P666">
        <v>0.98467769604234301</v>
      </c>
    </row>
    <row r="667" spans="3:16" x14ac:dyDescent="0.3">
      <c r="C667" s="10">
        <v>664</v>
      </c>
      <c r="D667" s="10">
        <v>0.97843590097329014</v>
      </c>
      <c r="I667" s="10">
        <v>664</v>
      </c>
      <c r="J667" s="10">
        <v>0.98639063378351555</v>
      </c>
      <c r="O667" s="10">
        <v>664</v>
      </c>
      <c r="P667">
        <v>0.99954451763963736</v>
      </c>
    </row>
    <row r="668" spans="3:16" x14ac:dyDescent="0.3">
      <c r="C668" s="10">
        <v>665</v>
      </c>
      <c r="D668" s="10">
        <v>1.0616679918012917</v>
      </c>
      <c r="I668" s="10">
        <v>665</v>
      </c>
      <c r="J668" s="10">
        <v>1.0024228280133638</v>
      </c>
      <c r="O668" s="10">
        <v>665</v>
      </c>
      <c r="P668">
        <v>0.9789456737043567</v>
      </c>
    </row>
    <row r="669" spans="3:16" x14ac:dyDescent="0.3">
      <c r="C669" s="10">
        <v>666</v>
      </c>
      <c r="D669" s="10">
        <v>1.0106673820159167</v>
      </c>
      <c r="I669" s="10">
        <v>666</v>
      </c>
      <c r="J669" s="10">
        <v>0.99548320129856105</v>
      </c>
      <c r="O669" s="10">
        <v>666</v>
      </c>
      <c r="P669">
        <v>1.0070285453469163</v>
      </c>
    </row>
    <row r="670" spans="3:16" x14ac:dyDescent="0.3">
      <c r="C670" s="10">
        <v>667</v>
      </c>
      <c r="D670" s="10">
        <v>1.0364473682277877</v>
      </c>
      <c r="I670" s="10">
        <v>667</v>
      </c>
      <c r="J670" s="10">
        <v>1.0189308131675143</v>
      </c>
      <c r="O670" s="10">
        <v>667</v>
      </c>
      <c r="P670">
        <v>0.98569714767511118</v>
      </c>
    </row>
    <row r="671" spans="3:16" x14ac:dyDescent="0.3">
      <c r="C671" s="10">
        <v>668</v>
      </c>
      <c r="D671" s="10">
        <v>0.98589285309017116</v>
      </c>
      <c r="I671" s="10">
        <v>668</v>
      </c>
      <c r="J671" s="10">
        <v>0.985539977418603</v>
      </c>
      <c r="O671" s="10">
        <v>668</v>
      </c>
      <c r="P671">
        <v>0.99748215784627614</v>
      </c>
    </row>
    <row r="672" spans="3:16" x14ac:dyDescent="0.3">
      <c r="C672" s="10">
        <v>669</v>
      </c>
      <c r="D672" s="10">
        <v>1.1208766391245959</v>
      </c>
      <c r="I672" s="10">
        <v>669</v>
      </c>
      <c r="J672" s="10">
        <v>1.0537111258059833</v>
      </c>
      <c r="O672" s="10">
        <v>669</v>
      </c>
      <c r="P672">
        <v>1.0062127428807712</v>
      </c>
    </row>
    <row r="673" spans="3:16" x14ac:dyDescent="0.3">
      <c r="C673" s="10">
        <v>670</v>
      </c>
      <c r="D673" s="10">
        <v>0.95552988666111316</v>
      </c>
      <c r="I673" s="10">
        <v>670</v>
      </c>
      <c r="J673" s="10">
        <v>1.0420660238273469</v>
      </c>
      <c r="O673" s="10">
        <v>670</v>
      </c>
      <c r="P673">
        <v>0.99677529506835472</v>
      </c>
    </row>
    <row r="674" spans="3:16" x14ac:dyDescent="0.3">
      <c r="C674" s="10">
        <v>671</v>
      </c>
      <c r="D674" s="10">
        <v>0.95756639041097436</v>
      </c>
      <c r="I674" s="10">
        <v>671</v>
      </c>
      <c r="J674" s="10">
        <v>0.96305087146453006</v>
      </c>
      <c r="O674" s="10">
        <v>671</v>
      </c>
      <c r="P674">
        <v>0.98654987840369956</v>
      </c>
    </row>
    <row r="675" spans="3:16" x14ac:dyDescent="0.3">
      <c r="C675" s="10">
        <v>672</v>
      </c>
      <c r="D675" s="10">
        <v>1.0203110484712716</v>
      </c>
      <c r="I675" s="10">
        <v>672</v>
      </c>
      <c r="J675" s="10">
        <v>0.99612675600357825</v>
      </c>
      <c r="O675" s="10">
        <v>672</v>
      </c>
      <c r="P675">
        <v>0.96256451683812672</v>
      </c>
    </row>
    <row r="676" spans="3:16" x14ac:dyDescent="0.3">
      <c r="C676" s="10">
        <v>673</v>
      </c>
      <c r="D676" s="10">
        <v>1.0035037007451051</v>
      </c>
      <c r="I676" s="10">
        <v>673</v>
      </c>
      <c r="J676" s="10">
        <v>0.95867443301615607</v>
      </c>
      <c r="O676" s="10">
        <v>673</v>
      </c>
      <c r="P676">
        <v>1.0548875573119161</v>
      </c>
    </row>
    <row r="677" spans="3:16" x14ac:dyDescent="0.3">
      <c r="C677" s="10">
        <v>674</v>
      </c>
      <c r="D677" s="10">
        <v>1.0632387039797306</v>
      </c>
      <c r="I677" s="10">
        <v>674</v>
      </c>
      <c r="J677" s="10">
        <v>0.97948692447244778</v>
      </c>
      <c r="O677" s="10">
        <v>674</v>
      </c>
      <c r="P677">
        <v>0.99167397299627846</v>
      </c>
    </row>
    <row r="678" spans="3:16" x14ac:dyDescent="0.3">
      <c r="C678" s="10">
        <v>675</v>
      </c>
      <c r="D678" s="10">
        <v>1.013732836733074</v>
      </c>
      <c r="I678" s="10">
        <v>675</v>
      </c>
      <c r="J678" s="10">
        <v>0.99075306629783511</v>
      </c>
      <c r="O678" s="10">
        <v>675</v>
      </c>
      <c r="P678">
        <v>1.0428747734648161</v>
      </c>
    </row>
    <row r="679" spans="3:16" x14ac:dyDescent="0.3">
      <c r="C679" s="10">
        <v>676</v>
      </c>
      <c r="D679" s="10">
        <v>1.0355860188617487</v>
      </c>
      <c r="I679" s="10">
        <v>676</v>
      </c>
      <c r="J679" s="10">
        <v>0.99555563848894291</v>
      </c>
      <c r="O679" s="10">
        <v>676</v>
      </c>
      <c r="P679">
        <v>0.95511406922844533</v>
      </c>
    </row>
    <row r="680" spans="3:16" x14ac:dyDescent="0.3">
      <c r="C680" s="10">
        <v>677</v>
      </c>
      <c r="D680" s="10">
        <v>1.0023680999301705</v>
      </c>
      <c r="I680" s="10">
        <v>677</v>
      </c>
      <c r="J680" s="10">
        <v>0.97814595852693875</v>
      </c>
      <c r="O680" s="10">
        <v>677</v>
      </c>
      <c r="P680">
        <v>1.0208690593399585</v>
      </c>
    </row>
    <row r="681" spans="3:16" x14ac:dyDescent="0.3">
      <c r="C681" s="10">
        <v>678</v>
      </c>
      <c r="D681" s="10">
        <v>1.0493957688483009</v>
      </c>
      <c r="I681" s="10">
        <v>678</v>
      </c>
      <c r="J681" s="10">
        <v>1.016720643250461</v>
      </c>
      <c r="O681" s="10">
        <v>678</v>
      </c>
      <c r="P681">
        <v>0.98339863734412314</v>
      </c>
    </row>
    <row r="682" spans="3:16" x14ac:dyDescent="0.3">
      <c r="C682" s="10">
        <v>679</v>
      </c>
      <c r="D682" s="10">
        <v>1.0701734026446581</v>
      </c>
      <c r="I682" s="10">
        <v>679</v>
      </c>
      <c r="J682" s="10">
        <v>1.027750451863739</v>
      </c>
      <c r="O682" s="10">
        <v>679</v>
      </c>
      <c r="P682">
        <v>1.0154588084527179</v>
      </c>
    </row>
    <row r="683" spans="3:16" x14ac:dyDescent="0.3">
      <c r="C683" s="10">
        <v>680</v>
      </c>
      <c r="D683" s="10">
        <v>0.96677885593245338</v>
      </c>
      <c r="I683" s="10">
        <v>680</v>
      </c>
      <c r="J683" s="10">
        <v>0.96869138734997229</v>
      </c>
      <c r="O683" s="10">
        <v>680</v>
      </c>
      <c r="P683">
        <v>1.0260997914818664</v>
      </c>
    </row>
    <row r="684" spans="3:16" x14ac:dyDescent="0.3">
      <c r="C684" s="10">
        <v>681</v>
      </c>
      <c r="D684" s="10">
        <v>0.93485231072266084</v>
      </c>
      <c r="I684" s="10">
        <v>681</v>
      </c>
      <c r="J684" s="10">
        <v>1.0544922266447634</v>
      </c>
      <c r="O684" s="10">
        <v>681</v>
      </c>
      <c r="P684">
        <v>1.0067604698669967</v>
      </c>
    </row>
    <row r="685" spans="3:16" x14ac:dyDescent="0.3">
      <c r="C685" s="10">
        <v>682</v>
      </c>
      <c r="D685" s="10">
        <v>0.9316776311963888</v>
      </c>
      <c r="I685" s="10">
        <v>682</v>
      </c>
      <c r="J685" s="10">
        <v>0.98078345898778996</v>
      </c>
      <c r="O685" s="10">
        <v>682</v>
      </c>
      <c r="P685">
        <v>0.96961046596271938</v>
      </c>
    </row>
    <row r="686" spans="3:16" x14ac:dyDescent="0.3">
      <c r="C686" s="10">
        <v>683</v>
      </c>
      <c r="D686" s="10">
        <v>1.050584027038667</v>
      </c>
      <c r="I686" s="10">
        <v>683</v>
      </c>
      <c r="J686" s="10">
        <v>1.008925033661241</v>
      </c>
      <c r="O686" s="10">
        <v>683</v>
      </c>
      <c r="P686">
        <v>1.0478464295220027</v>
      </c>
    </row>
    <row r="687" spans="3:16" x14ac:dyDescent="0.3">
      <c r="C687" s="10">
        <v>684</v>
      </c>
      <c r="D687" s="10">
        <v>1.0029471963803029</v>
      </c>
      <c r="I687" s="10">
        <v>684</v>
      </c>
      <c r="J687" s="10">
        <v>0.97877704522799469</v>
      </c>
      <c r="O687" s="10">
        <v>684</v>
      </c>
      <c r="P687">
        <v>1.0164523189286361</v>
      </c>
    </row>
    <row r="688" spans="3:16" x14ac:dyDescent="0.3">
      <c r="C688" s="10">
        <v>685</v>
      </c>
      <c r="D688" s="10">
        <v>1.0716559984972529</v>
      </c>
      <c r="I688" s="10">
        <v>685</v>
      </c>
      <c r="J688" s="10">
        <v>1.0048360476596538</v>
      </c>
      <c r="O688" s="10">
        <v>685</v>
      </c>
      <c r="P688">
        <v>1.0508797170999675</v>
      </c>
    </row>
    <row r="689" spans="3:16" x14ac:dyDescent="0.3">
      <c r="C689" s="10">
        <v>686</v>
      </c>
      <c r="D689" s="10">
        <v>1.0132638340950513</v>
      </c>
      <c r="I689" s="10">
        <v>686</v>
      </c>
      <c r="J689" s="10">
        <v>1.0105275250883496</v>
      </c>
      <c r="O689" s="10">
        <v>686</v>
      </c>
      <c r="P689">
        <v>1.027586666399239</v>
      </c>
    </row>
    <row r="690" spans="3:16" x14ac:dyDescent="0.3">
      <c r="C690" s="10">
        <v>687</v>
      </c>
      <c r="D690" s="10">
        <v>0.94604057580942802</v>
      </c>
      <c r="I690" s="10">
        <v>687</v>
      </c>
      <c r="J690" s="10">
        <v>0.97342833596339728</v>
      </c>
      <c r="O690" s="10">
        <v>687</v>
      </c>
      <c r="P690">
        <v>0.99034935999901152</v>
      </c>
    </row>
    <row r="691" spans="3:16" x14ac:dyDescent="0.3">
      <c r="C691" s="10">
        <v>688</v>
      </c>
      <c r="D691" s="10">
        <v>1.0683484117776778</v>
      </c>
      <c r="I691" s="10">
        <v>688</v>
      </c>
      <c r="J691" s="10">
        <v>0.95889749543386915</v>
      </c>
      <c r="O691" s="10">
        <v>688</v>
      </c>
      <c r="P691">
        <v>1.0844801632906564</v>
      </c>
    </row>
    <row r="692" spans="3:16" x14ac:dyDescent="0.3">
      <c r="C692" s="10">
        <v>689</v>
      </c>
      <c r="D692" s="10">
        <v>0.99544648958491477</v>
      </c>
      <c r="I692" s="10">
        <v>689</v>
      </c>
      <c r="J692" s="10">
        <v>1.0396976046414741</v>
      </c>
      <c r="O692" s="10">
        <v>689</v>
      </c>
      <c r="P692">
        <v>1.0552906568238551</v>
      </c>
    </row>
    <row r="693" spans="3:16" x14ac:dyDescent="0.3">
      <c r="C693" s="10">
        <v>690</v>
      </c>
      <c r="D693" s="10">
        <v>0.9940472546273954</v>
      </c>
      <c r="I693" s="10">
        <v>690</v>
      </c>
      <c r="J693" s="10">
        <v>0.92491490353196493</v>
      </c>
      <c r="O693" s="10">
        <v>690</v>
      </c>
      <c r="P693">
        <v>0.96506237860758848</v>
      </c>
    </row>
    <row r="694" spans="3:16" x14ac:dyDescent="0.3">
      <c r="C694" s="10">
        <v>691</v>
      </c>
      <c r="D694" s="10">
        <v>0.9794052772934323</v>
      </c>
      <c r="I694" s="10">
        <v>691</v>
      </c>
      <c r="J694" s="10">
        <v>0.97520596643291624</v>
      </c>
      <c r="O694" s="10">
        <v>691</v>
      </c>
      <c r="P694">
        <v>0.94122409177854593</v>
      </c>
    </row>
    <row r="695" spans="3:16" x14ac:dyDescent="0.3">
      <c r="C695" s="10">
        <v>692</v>
      </c>
      <c r="D695" s="10">
        <v>1.0207252087736174</v>
      </c>
      <c r="I695" s="10">
        <v>692</v>
      </c>
      <c r="J695" s="10">
        <v>0.99618779128681545</v>
      </c>
      <c r="O695" s="10">
        <v>692</v>
      </c>
      <c r="P695">
        <v>0.97025663118288152</v>
      </c>
    </row>
    <row r="696" spans="3:16" x14ac:dyDescent="0.3">
      <c r="C696" s="10">
        <v>693</v>
      </c>
      <c r="D696" s="10">
        <v>1.0146706722257823</v>
      </c>
      <c r="I696" s="10">
        <v>693</v>
      </c>
      <c r="J696" s="10">
        <v>1.033573226688854</v>
      </c>
      <c r="O696" s="10">
        <v>693</v>
      </c>
      <c r="P696">
        <v>1.0068058672799549</v>
      </c>
    </row>
    <row r="697" spans="3:16" x14ac:dyDescent="0.3">
      <c r="C697" s="10">
        <v>694</v>
      </c>
      <c r="D697" s="10">
        <v>0.96339838196135263</v>
      </c>
      <c r="I697" s="10">
        <v>694</v>
      </c>
      <c r="J697" s="10">
        <v>0.93417489236507356</v>
      </c>
      <c r="O697" s="10">
        <v>694</v>
      </c>
      <c r="P697">
        <v>1.0343140241163418</v>
      </c>
    </row>
    <row r="698" spans="3:16" x14ac:dyDescent="0.3">
      <c r="C698" s="10">
        <v>695</v>
      </c>
      <c r="D698" s="10">
        <v>1.0466216071322894</v>
      </c>
      <c r="I698" s="10">
        <v>695</v>
      </c>
      <c r="J698" s="10">
        <v>1.0238887064888331</v>
      </c>
      <c r="O698" s="10">
        <v>695</v>
      </c>
      <c r="P698">
        <v>0.98258951987933751</v>
      </c>
    </row>
    <row r="699" spans="3:16" x14ac:dyDescent="0.3">
      <c r="C699" s="10">
        <v>696</v>
      </c>
      <c r="D699" s="10">
        <v>1.0189731177024455</v>
      </c>
      <c r="I699" s="10">
        <v>696</v>
      </c>
      <c r="J699" s="10">
        <v>0.97803542225945272</v>
      </c>
      <c r="O699" s="10">
        <v>696</v>
      </c>
      <c r="P699">
        <v>1.0293595879523068</v>
      </c>
    </row>
    <row r="700" spans="3:16" x14ac:dyDescent="0.3">
      <c r="C700" s="10">
        <v>697</v>
      </c>
      <c r="D700" s="10">
        <v>1.0480031682399631</v>
      </c>
      <c r="I700" s="10">
        <v>697</v>
      </c>
      <c r="J700" s="10">
        <v>0.97452019649849431</v>
      </c>
      <c r="O700" s="10">
        <v>697</v>
      </c>
      <c r="P700">
        <v>0.96355745633182066</v>
      </c>
    </row>
    <row r="701" spans="3:16" x14ac:dyDescent="0.3">
      <c r="C701" s="10">
        <v>698</v>
      </c>
      <c r="D701" s="10">
        <v>0.98120823727269235</v>
      </c>
      <c r="I701" s="10">
        <v>698</v>
      </c>
      <c r="J701" s="10">
        <v>0.96769728933816357</v>
      </c>
      <c r="O701" s="10">
        <v>698</v>
      </c>
      <c r="P701">
        <v>1.0749181521346014</v>
      </c>
    </row>
    <row r="702" spans="3:16" x14ac:dyDescent="0.3">
      <c r="C702" s="10">
        <v>699</v>
      </c>
      <c r="D702" s="10">
        <v>0.94715498388759678</v>
      </c>
      <c r="I702" s="10">
        <v>699</v>
      </c>
      <c r="J702" s="10">
        <v>0.97538988187523845</v>
      </c>
      <c r="O702" s="10">
        <v>699</v>
      </c>
      <c r="P702">
        <v>0.95843427119354618</v>
      </c>
    </row>
    <row r="703" spans="3:16" x14ac:dyDescent="0.3">
      <c r="C703" s="10">
        <v>700</v>
      </c>
      <c r="D703" s="10">
        <v>0.97315859822219053</v>
      </c>
      <c r="I703" s="10">
        <v>700</v>
      </c>
      <c r="J703" s="10">
        <v>1.0387260330908497</v>
      </c>
      <c r="O703" s="10">
        <v>700</v>
      </c>
      <c r="P703">
        <v>1.0267648462549088</v>
      </c>
    </row>
    <row r="704" spans="3:16" x14ac:dyDescent="0.3">
      <c r="C704" s="10">
        <v>701</v>
      </c>
      <c r="D704" s="10">
        <v>0.93433390083216383</v>
      </c>
      <c r="I704" s="10">
        <v>701</v>
      </c>
      <c r="J704" s="10">
        <v>0.96885852461747546</v>
      </c>
      <c r="O704" s="10">
        <v>701</v>
      </c>
      <c r="P704">
        <v>1.0197910958361218</v>
      </c>
    </row>
    <row r="705" spans="3:16" x14ac:dyDescent="0.3">
      <c r="C705" s="10">
        <v>702</v>
      </c>
      <c r="D705" s="10">
        <v>1.0214591094130192</v>
      </c>
      <c r="I705" s="10">
        <v>702</v>
      </c>
      <c r="J705" s="10">
        <v>1.0364701447598648</v>
      </c>
      <c r="O705" s="10">
        <v>702</v>
      </c>
      <c r="P705">
        <v>1.001177352937177</v>
      </c>
    </row>
    <row r="706" spans="3:16" x14ac:dyDescent="0.3">
      <c r="C706" s="10">
        <v>703</v>
      </c>
      <c r="D706" s="10">
        <v>1.0222114846052286</v>
      </c>
      <c r="I706" s="10">
        <v>703</v>
      </c>
      <c r="J706" s="10">
        <v>1.0041646226833225</v>
      </c>
      <c r="O706" s="10">
        <v>703</v>
      </c>
      <c r="P706">
        <v>0.97436180848126375</v>
      </c>
    </row>
    <row r="707" spans="3:16" x14ac:dyDescent="0.3">
      <c r="C707" s="10">
        <v>704</v>
      </c>
      <c r="D707" s="10">
        <v>1.0733284788753479</v>
      </c>
      <c r="I707" s="10">
        <v>704</v>
      </c>
      <c r="J707" s="10">
        <v>0.94330803616331105</v>
      </c>
      <c r="O707" s="10">
        <v>704</v>
      </c>
      <c r="P707">
        <v>0.96126172180237468</v>
      </c>
    </row>
    <row r="708" spans="3:16" x14ac:dyDescent="0.3">
      <c r="C708" s="10">
        <v>705</v>
      </c>
      <c r="D708" s="10">
        <v>1.056671276250212</v>
      </c>
      <c r="I708" s="10">
        <v>705</v>
      </c>
      <c r="J708" s="10">
        <v>1.025163805611258</v>
      </c>
      <c r="O708" s="10">
        <v>705</v>
      </c>
      <c r="P708">
        <v>1.0483496432722497</v>
      </c>
    </row>
    <row r="709" spans="3:16" x14ac:dyDescent="0.3">
      <c r="C709" s="10">
        <v>706</v>
      </c>
      <c r="D709" s="10">
        <v>1.0785701192365604</v>
      </c>
      <c r="I709" s="10">
        <v>706</v>
      </c>
      <c r="J709" s="10">
        <v>0.96879744837456228</v>
      </c>
      <c r="O709" s="10">
        <v>706</v>
      </c>
      <c r="P709">
        <v>1.0147714557827423</v>
      </c>
    </row>
    <row r="710" spans="3:16" x14ac:dyDescent="0.3">
      <c r="C710" s="10">
        <v>707</v>
      </c>
      <c r="D710" s="10">
        <v>0.9457130210060174</v>
      </c>
      <c r="I710" s="10">
        <v>707</v>
      </c>
      <c r="J710" s="10">
        <v>0.94557024503045317</v>
      </c>
      <c r="O710" s="10">
        <v>707</v>
      </c>
      <c r="P710">
        <v>0.99152084289618081</v>
      </c>
    </row>
    <row r="711" spans="3:16" x14ac:dyDescent="0.3">
      <c r="C711" s="10">
        <v>708</v>
      </c>
      <c r="D711" s="10">
        <v>1.004986216662372</v>
      </c>
      <c r="I711" s="10">
        <v>708</v>
      </c>
      <c r="J711" s="10">
        <v>0.96005705174353495</v>
      </c>
      <c r="O711" s="10">
        <v>708</v>
      </c>
      <c r="P711">
        <v>1.0112870849084914</v>
      </c>
    </row>
    <row r="712" spans="3:16" x14ac:dyDescent="0.3">
      <c r="C712" s="10">
        <v>709</v>
      </c>
      <c r="D712" s="10">
        <v>0.94985658419381502</v>
      </c>
      <c r="I712" s="10">
        <v>709</v>
      </c>
      <c r="J712" s="10">
        <v>1.0184388910575173</v>
      </c>
      <c r="O712" s="10">
        <v>709</v>
      </c>
      <c r="P712">
        <v>0.98170178073795655</v>
      </c>
    </row>
    <row r="713" spans="3:16" x14ac:dyDescent="0.3">
      <c r="C713" s="10">
        <v>710</v>
      </c>
      <c r="D713" s="10">
        <v>0.91163359097675722</v>
      </c>
      <c r="I713" s="10">
        <v>710</v>
      </c>
      <c r="J713" s="10">
        <v>0.9677001047742827</v>
      </c>
      <c r="O713" s="10">
        <v>710</v>
      </c>
      <c r="P713">
        <v>1.0154068453634664</v>
      </c>
    </row>
    <row r="714" spans="3:16" x14ac:dyDescent="0.3">
      <c r="C714" s="10">
        <v>711</v>
      </c>
      <c r="D714" s="10">
        <v>0.98325725747269954</v>
      </c>
      <c r="I714" s="10">
        <v>711</v>
      </c>
      <c r="J714" s="10">
        <v>0.99710238020311126</v>
      </c>
      <c r="O714" s="10">
        <v>711</v>
      </c>
      <c r="P714">
        <v>0.99306571673483568</v>
      </c>
    </row>
    <row r="715" spans="3:16" x14ac:dyDescent="0.3">
      <c r="C715" s="10">
        <v>712</v>
      </c>
      <c r="D715" s="10">
        <v>1.0542218400316701</v>
      </c>
      <c r="I715" s="10">
        <v>712</v>
      </c>
      <c r="J715" s="10">
        <v>0.93109325170128021</v>
      </c>
      <c r="O715" s="10">
        <v>712</v>
      </c>
      <c r="P715">
        <v>1.0077914894367703</v>
      </c>
    </row>
    <row r="716" spans="3:16" x14ac:dyDescent="0.3">
      <c r="C716" s="10">
        <v>713</v>
      </c>
      <c r="D716" s="10">
        <v>1.1026330934009803</v>
      </c>
      <c r="I716" s="10">
        <v>713</v>
      </c>
      <c r="J716" s="10">
        <v>0.99149470312028964</v>
      </c>
      <c r="O716" s="10">
        <v>713</v>
      </c>
      <c r="P716">
        <v>1.0030382708956573</v>
      </c>
    </row>
    <row r="717" spans="3:16" x14ac:dyDescent="0.3">
      <c r="C717" s="10">
        <v>714</v>
      </c>
      <c r="D717" s="10">
        <v>1.0038807067492959</v>
      </c>
      <c r="I717" s="10">
        <v>714</v>
      </c>
      <c r="J717" s="10">
        <v>0.97170251396614571</v>
      </c>
      <c r="O717" s="10">
        <v>714</v>
      </c>
      <c r="P717">
        <v>1.0179644327882247</v>
      </c>
    </row>
    <row r="718" spans="3:16" x14ac:dyDescent="0.3">
      <c r="C718" s="10">
        <v>715</v>
      </c>
      <c r="D718" s="10">
        <v>0.97427687629318005</v>
      </c>
      <c r="I718" s="10">
        <v>715</v>
      </c>
      <c r="J718" s="10">
        <v>0.99064558360223409</v>
      </c>
      <c r="O718" s="10">
        <v>715</v>
      </c>
      <c r="P718">
        <v>1.0138182587512079</v>
      </c>
    </row>
    <row r="719" spans="3:16" x14ac:dyDescent="0.3">
      <c r="C719" s="10">
        <v>716</v>
      </c>
      <c r="D719" s="10">
        <v>0.92532477712753591</v>
      </c>
      <c r="I719" s="10">
        <v>716</v>
      </c>
      <c r="J719" s="10">
        <v>1.0169269920362471</v>
      </c>
      <c r="O719" s="10">
        <v>716</v>
      </c>
      <c r="P719">
        <v>1.0201477713864204</v>
      </c>
    </row>
    <row r="720" spans="3:16" x14ac:dyDescent="0.3">
      <c r="C720" s="10">
        <v>717</v>
      </c>
      <c r="D720" s="10">
        <v>1.0042778358525883</v>
      </c>
      <c r="I720" s="10">
        <v>717</v>
      </c>
      <c r="J720" s="10">
        <v>0.97478604108474354</v>
      </c>
      <c r="O720" s="10">
        <v>717</v>
      </c>
      <c r="P720">
        <v>0.9754656177549258</v>
      </c>
    </row>
    <row r="721" spans="3:16" x14ac:dyDescent="0.3">
      <c r="C721" s="10">
        <v>718</v>
      </c>
      <c r="D721" s="10">
        <v>0.94492725187078186</v>
      </c>
      <c r="I721" s="10">
        <v>718</v>
      </c>
      <c r="J721" s="10">
        <v>0.90188930628776309</v>
      </c>
      <c r="O721" s="10">
        <v>718</v>
      </c>
      <c r="P721">
        <v>1.0403530716321439</v>
      </c>
    </row>
    <row r="722" spans="3:16" x14ac:dyDescent="0.3">
      <c r="C722" s="10">
        <v>719</v>
      </c>
      <c r="D722" s="10">
        <v>0.97823322365341525</v>
      </c>
      <c r="I722" s="10">
        <v>719</v>
      </c>
      <c r="J722" s="10">
        <v>1.0331190635911791</v>
      </c>
      <c r="O722" s="10">
        <v>719</v>
      </c>
      <c r="P722">
        <v>1.0166657640918844</v>
      </c>
    </row>
    <row r="723" spans="3:16" x14ac:dyDescent="0.3">
      <c r="C723" s="10">
        <v>720</v>
      </c>
      <c r="D723" s="10">
        <v>0.97368263918209541</v>
      </c>
      <c r="I723" s="10">
        <v>720</v>
      </c>
      <c r="J723" s="10">
        <v>0.92258208446657841</v>
      </c>
      <c r="O723" s="10">
        <v>720</v>
      </c>
      <c r="P723">
        <v>1.0015310323033961</v>
      </c>
    </row>
    <row r="724" spans="3:16" x14ac:dyDescent="0.3">
      <c r="C724" s="10">
        <v>721</v>
      </c>
      <c r="D724" s="10">
        <v>0.92741336652163453</v>
      </c>
      <c r="I724" s="10">
        <v>721</v>
      </c>
      <c r="J724" s="10">
        <v>1.0096276463521312</v>
      </c>
      <c r="O724" s="10">
        <v>721</v>
      </c>
      <c r="P724">
        <v>1.0196969812795547</v>
      </c>
    </row>
    <row r="725" spans="3:16" x14ac:dyDescent="0.3">
      <c r="C725" s="10">
        <v>722</v>
      </c>
      <c r="D725" s="10">
        <v>0.92109287189409339</v>
      </c>
      <c r="I725" s="10">
        <v>722</v>
      </c>
      <c r="J725" s="10">
        <v>1.0908719527367874</v>
      </c>
      <c r="O725" s="10">
        <v>722</v>
      </c>
      <c r="P725">
        <v>0.92929426931657666</v>
      </c>
    </row>
    <row r="726" spans="3:16" x14ac:dyDescent="0.3">
      <c r="C726" s="10">
        <v>723</v>
      </c>
      <c r="D726" s="10">
        <v>0.92775912468167521</v>
      </c>
      <c r="I726" s="10">
        <v>723</v>
      </c>
      <c r="J726" s="10">
        <v>1.0305748902821432</v>
      </c>
      <c r="O726" s="10">
        <v>723</v>
      </c>
      <c r="P726">
        <v>0.98195646596143238</v>
      </c>
    </row>
    <row r="727" spans="3:16" x14ac:dyDescent="0.3">
      <c r="C727" s="10">
        <v>724</v>
      </c>
      <c r="D727" s="10">
        <v>0.96958591092673541</v>
      </c>
      <c r="I727" s="10">
        <v>724</v>
      </c>
      <c r="J727" s="10">
        <v>1.0743360971796301</v>
      </c>
      <c r="O727" s="10">
        <v>724</v>
      </c>
      <c r="P727">
        <v>0.99937822430881851</v>
      </c>
    </row>
    <row r="728" spans="3:16" x14ac:dyDescent="0.3">
      <c r="C728" s="10">
        <v>725</v>
      </c>
      <c r="D728" s="10">
        <v>1.0564720306104836</v>
      </c>
      <c r="I728" s="10">
        <v>725</v>
      </c>
      <c r="J728" s="10">
        <v>1.0378430669085519</v>
      </c>
      <c r="O728" s="10">
        <v>725</v>
      </c>
      <c r="P728">
        <v>1.009479372357786</v>
      </c>
    </row>
    <row r="729" spans="3:16" x14ac:dyDescent="0.3">
      <c r="C729" s="10">
        <v>726</v>
      </c>
      <c r="D729" s="10">
        <v>0.96011938913657324</v>
      </c>
      <c r="I729" s="10">
        <v>726</v>
      </c>
      <c r="J729" s="10">
        <v>0.95665770600221989</v>
      </c>
      <c r="O729" s="10">
        <v>726</v>
      </c>
      <c r="P729">
        <v>1.0101744608543639</v>
      </c>
    </row>
    <row r="730" spans="3:16" x14ac:dyDescent="0.3">
      <c r="C730" s="10">
        <v>727</v>
      </c>
      <c r="D730" s="10">
        <v>1.1030158799508292</v>
      </c>
      <c r="I730" s="10">
        <v>727</v>
      </c>
      <c r="J730" s="10">
        <v>0.97588407572921554</v>
      </c>
      <c r="O730" s="10">
        <v>727</v>
      </c>
      <c r="P730">
        <v>0.97835254648791281</v>
      </c>
    </row>
    <row r="731" spans="3:16" x14ac:dyDescent="0.3">
      <c r="C731" s="10">
        <v>728</v>
      </c>
      <c r="D731" s="10">
        <v>1.070987483093143</v>
      </c>
      <c r="I731" s="10">
        <v>728</v>
      </c>
      <c r="J731" s="10">
        <v>1.0004841935672777</v>
      </c>
      <c r="O731" s="10">
        <v>728</v>
      </c>
      <c r="P731">
        <v>1.0929993712616379</v>
      </c>
    </row>
    <row r="732" spans="3:16" x14ac:dyDescent="0.3">
      <c r="C732" s="10">
        <v>729</v>
      </c>
      <c r="D732" s="10">
        <v>1.0217802680948709</v>
      </c>
      <c r="I732" s="10">
        <v>729</v>
      </c>
      <c r="J732" s="10">
        <v>0.96909019459988721</v>
      </c>
      <c r="O732" s="10">
        <v>729</v>
      </c>
      <c r="P732">
        <v>0.93942017440915337</v>
      </c>
    </row>
    <row r="733" spans="3:16" x14ac:dyDescent="0.3">
      <c r="C733" s="10">
        <v>730</v>
      </c>
      <c r="D733" s="10">
        <v>0.96753293588518607</v>
      </c>
      <c r="I733" s="10">
        <v>730</v>
      </c>
      <c r="J733" s="10">
        <v>1.0451222126781821</v>
      </c>
      <c r="O733" s="10">
        <v>730</v>
      </c>
      <c r="P733">
        <v>0.99000448225542093</v>
      </c>
    </row>
    <row r="734" spans="3:16" x14ac:dyDescent="0.3">
      <c r="C734" s="10">
        <v>731</v>
      </c>
      <c r="D734" s="10">
        <v>1.0833368832155712</v>
      </c>
      <c r="I734" s="10">
        <v>731</v>
      </c>
      <c r="J734" s="10">
        <v>1.0206524050410288</v>
      </c>
      <c r="O734" s="10">
        <v>731</v>
      </c>
      <c r="P734">
        <v>0.95940184895338199</v>
      </c>
    </row>
    <row r="735" spans="3:16" x14ac:dyDescent="0.3">
      <c r="C735" s="10">
        <v>732</v>
      </c>
      <c r="D735" s="10">
        <v>0.95319846485558923</v>
      </c>
      <c r="I735" s="10">
        <v>732</v>
      </c>
      <c r="J735" s="10">
        <v>1.0342841573640431</v>
      </c>
      <c r="O735" s="10">
        <v>732</v>
      </c>
      <c r="P735">
        <v>1.0070057859152526</v>
      </c>
    </row>
    <row r="736" spans="3:16" x14ac:dyDescent="0.3">
      <c r="C736" s="10">
        <v>733</v>
      </c>
      <c r="D736" s="10">
        <v>0.94600846690772233</v>
      </c>
      <c r="I736" s="10">
        <v>733</v>
      </c>
      <c r="J736" s="10">
        <v>1.0402332574978521</v>
      </c>
      <c r="O736" s="10">
        <v>733</v>
      </c>
      <c r="P736">
        <v>1.0146722998210469</v>
      </c>
    </row>
    <row r="737" spans="3:16" x14ac:dyDescent="0.3">
      <c r="C737" s="10">
        <v>734</v>
      </c>
      <c r="D737" s="10">
        <v>1.0166015571484663</v>
      </c>
      <c r="I737" s="10">
        <v>734</v>
      </c>
      <c r="J737" s="10">
        <v>1.0512334759760804</v>
      </c>
      <c r="O737" s="10">
        <v>734</v>
      </c>
      <c r="P737">
        <v>0.97297845015494266</v>
      </c>
    </row>
    <row r="738" spans="3:16" x14ac:dyDescent="0.3">
      <c r="C738" s="10">
        <v>735</v>
      </c>
      <c r="D738" s="10">
        <v>1.0228960029368159</v>
      </c>
      <c r="I738" s="10">
        <v>735</v>
      </c>
      <c r="J738" s="10">
        <v>1.0082443905434644</v>
      </c>
      <c r="O738" s="10">
        <v>735</v>
      </c>
      <c r="P738">
        <v>1.0033698025100239</v>
      </c>
    </row>
    <row r="739" spans="3:16" x14ac:dyDescent="0.3">
      <c r="C739" s="10">
        <v>736</v>
      </c>
      <c r="D739" s="10">
        <v>1.0308637664678166</v>
      </c>
      <c r="I739" s="10">
        <v>736</v>
      </c>
      <c r="J739" s="10">
        <v>0.98868598694654319</v>
      </c>
      <c r="O739" s="10">
        <v>736</v>
      </c>
      <c r="P739">
        <v>0.9883171966337555</v>
      </c>
    </row>
    <row r="740" spans="3:16" x14ac:dyDescent="0.3">
      <c r="C740" s="10">
        <v>737</v>
      </c>
      <c r="D740" s="10">
        <v>0.99176120176771632</v>
      </c>
      <c r="I740" s="10">
        <v>737</v>
      </c>
      <c r="J740" s="10">
        <v>1.0287107120426391</v>
      </c>
      <c r="O740" s="10">
        <v>737</v>
      </c>
      <c r="P740">
        <v>0.98857087353207596</v>
      </c>
    </row>
    <row r="741" spans="3:16" x14ac:dyDescent="0.3">
      <c r="C741" s="10">
        <v>738</v>
      </c>
      <c r="D741" s="10">
        <v>0.96377695113725448</v>
      </c>
      <c r="I741" s="10">
        <v>738</v>
      </c>
      <c r="J741" s="10">
        <v>1.034119167346212</v>
      </c>
      <c r="O741" s="10">
        <v>738</v>
      </c>
      <c r="P741">
        <v>0.99196263868847578</v>
      </c>
    </row>
    <row r="742" spans="3:16" x14ac:dyDescent="0.3">
      <c r="C742" s="10">
        <v>739</v>
      </c>
      <c r="D742" s="10">
        <v>1.0527587159274685</v>
      </c>
      <c r="I742" s="10">
        <v>739</v>
      </c>
      <c r="J742" s="10">
        <v>0.94446660898753154</v>
      </c>
      <c r="O742" s="10">
        <v>739</v>
      </c>
      <c r="P742">
        <v>0.97442967845172124</v>
      </c>
    </row>
    <row r="743" spans="3:16" x14ac:dyDescent="0.3">
      <c r="C743" s="10">
        <v>740</v>
      </c>
      <c r="D743" s="10">
        <v>0.97385725960556779</v>
      </c>
      <c r="I743" s="10">
        <v>740</v>
      </c>
      <c r="J743" s="10">
        <v>0.99722769771689657</v>
      </c>
      <c r="O743" s="10">
        <v>740</v>
      </c>
      <c r="P743">
        <v>0.99351284451531174</v>
      </c>
    </row>
    <row r="744" spans="3:16" x14ac:dyDescent="0.3">
      <c r="C744" s="10">
        <v>741</v>
      </c>
      <c r="D744" s="10">
        <v>1.0360001970981976</v>
      </c>
      <c r="I744" s="10">
        <v>741</v>
      </c>
      <c r="J744" s="10">
        <v>0.98874368147413871</v>
      </c>
      <c r="O744" s="10">
        <v>741</v>
      </c>
      <c r="P744">
        <v>0.96601219444255593</v>
      </c>
    </row>
    <row r="745" spans="3:16" x14ac:dyDescent="0.3">
      <c r="C745" s="10">
        <v>742</v>
      </c>
      <c r="D745" s="10">
        <v>1.0360094330995275</v>
      </c>
      <c r="I745" s="10">
        <v>742</v>
      </c>
      <c r="J745" s="10">
        <v>0.95914511693595139</v>
      </c>
      <c r="O745" s="10">
        <v>742</v>
      </c>
      <c r="P745">
        <v>0.96217630540966992</v>
      </c>
    </row>
    <row r="746" spans="3:16" x14ac:dyDescent="0.3">
      <c r="C746" s="10">
        <v>743</v>
      </c>
      <c r="D746" s="10">
        <v>0.98534323811713243</v>
      </c>
      <c r="I746" s="10">
        <v>743</v>
      </c>
      <c r="J746" s="10">
        <v>0.95937356353380021</v>
      </c>
      <c r="O746" s="10">
        <v>743</v>
      </c>
      <c r="P746">
        <v>1.0451736660827626</v>
      </c>
    </row>
    <row r="747" spans="3:16" x14ac:dyDescent="0.3">
      <c r="C747" s="10">
        <v>744</v>
      </c>
      <c r="D747" s="10">
        <v>1.0002714304687161</v>
      </c>
      <c r="I747" s="10">
        <v>744</v>
      </c>
      <c r="J747" s="10">
        <v>0.96602354354430797</v>
      </c>
      <c r="O747" s="10">
        <v>744</v>
      </c>
      <c r="P747">
        <v>0.95891441195405969</v>
      </c>
    </row>
    <row r="748" spans="3:16" x14ac:dyDescent="0.3">
      <c r="C748" s="10">
        <v>745</v>
      </c>
      <c r="D748" s="10">
        <v>1.0181518166630068</v>
      </c>
      <c r="I748" s="10">
        <v>745</v>
      </c>
      <c r="J748" s="10">
        <v>0.98760451711542818</v>
      </c>
      <c r="O748" s="10">
        <v>745</v>
      </c>
      <c r="P748">
        <v>0.95618742916228894</v>
      </c>
    </row>
    <row r="749" spans="3:16" x14ac:dyDescent="0.3">
      <c r="C749" s="10">
        <v>746</v>
      </c>
      <c r="D749" s="10">
        <v>1.0535842839341329</v>
      </c>
      <c r="I749" s="10">
        <v>746</v>
      </c>
      <c r="J749" s="10">
        <v>1.0091226250113605</v>
      </c>
      <c r="O749" s="10">
        <v>746</v>
      </c>
      <c r="P749">
        <v>1.0299013913638286</v>
      </c>
    </row>
    <row r="750" spans="3:16" x14ac:dyDescent="0.3">
      <c r="C750" s="10">
        <v>747</v>
      </c>
      <c r="D750" s="10">
        <v>0.92912214455217312</v>
      </c>
      <c r="I750" s="10">
        <v>747</v>
      </c>
      <c r="J750" s="10">
        <v>1.0292956858294902</v>
      </c>
      <c r="O750" s="10">
        <v>747</v>
      </c>
      <c r="P750">
        <v>0.97408484667432149</v>
      </c>
    </row>
    <row r="751" spans="3:16" x14ac:dyDescent="0.3">
      <c r="C751" s="10">
        <v>748</v>
      </c>
      <c r="D751" s="10">
        <v>0.94865655364675983</v>
      </c>
      <c r="I751" s="10">
        <v>748</v>
      </c>
      <c r="J751" s="10">
        <v>1.0312566131377556</v>
      </c>
      <c r="O751" s="10">
        <v>748</v>
      </c>
      <c r="P751">
        <v>1.005918000054782</v>
      </c>
    </row>
    <row r="752" spans="3:16" x14ac:dyDescent="0.3">
      <c r="C752" s="10">
        <v>749</v>
      </c>
      <c r="D752" s="10">
        <v>0.94945784903054786</v>
      </c>
      <c r="I752" s="10">
        <v>749</v>
      </c>
      <c r="J752" s="10">
        <v>1.0029408748809137</v>
      </c>
      <c r="O752" s="10">
        <v>749</v>
      </c>
      <c r="P752">
        <v>0.97040460691187691</v>
      </c>
    </row>
    <row r="753" spans="3:16" x14ac:dyDescent="0.3">
      <c r="C753" s="10">
        <v>750</v>
      </c>
      <c r="D753" s="10">
        <v>1.1046525548143555</v>
      </c>
      <c r="I753" s="10">
        <v>750</v>
      </c>
      <c r="J753" s="10">
        <v>1.0064310096652429</v>
      </c>
      <c r="O753" s="10">
        <v>750</v>
      </c>
      <c r="P753">
        <v>1.0162207736964091</v>
      </c>
    </row>
    <row r="754" spans="3:16" x14ac:dyDescent="0.3">
      <c r="C754" s="10">
        <v>751</v>
      </c>
      <c r="D754" s="10">
        <v>0.94093537777493697</v>
      </c>
      <c r="I754" s="10">
        <v>751</v>
      </c>
      <c r="J754" s="10">
        <v>0.97812729941172816</v>
      </c>
      <c r="O754" s="10">
        <v>751</v>
      </c>
      <c r="P754">
        <v>1.0130038039337612</v>
      </c>
    </row>
    <row r="755" spans="3:16" x14ac:dyDescent="0.3">
      <c r="C755" s="10">
        <v>752</v>
      </c>
      <c r="D755" s="10">
        <v>1.0466526621011789</v>
      </c>
      <c r="I755" s="10">
        <v>752</v>
      </c>
      <c r="J755" s="10">
        <v>1.0346646565651494</v>
      </c>
      <c r="O755" s="10">
        <v>752</v>
      </c>
      <c r="P755">
        <v>1.0265377791672439</v>
      </c>
    </row>
    <row r="756" spans="3:16" x14ac:dyDescent="0.3">
      <c r="C756" s="10">
        <v>753</v>
      </c>
      <c r="D756" s="10">
        <v>0.92598048449388304</v>
      </c>
      <c r="I756" s="10">
        <v>753</v>
      </c>
      <c r="J756" s="10">
        <v>1.0065122146979684</v>
      </c>
      <c r="O756" s="10">
        <v>753</v>
      </c>
      <c r="P756">
        <v>0.99269003093022756</v>
      </c>
    </row>
    <row r="757" spans="3:16" x14ac:dyDescent="0.3">
      <c r="C757" s="10">
        <v>754</v>
      </c>
      <c r="D757" s="10">
        <v>1.0200941053470751</v>
      </c>
      <c r="I757" s="10">
        <v>754</v>
      </c>
      <c r="J757" s="10">
        <v>1.0249943938788066</v>
      </c>
      <c r="O757" s="10">
        <v>754</v>
      </c>
      <c r="P757">
        <v>1.0019851842752592</v>
      </c>
    </row>
    <row r="758" spans="3:16" x14ac:dyDescent="0.3">
      <c r="C758" s="10">
        <v>755</v>
      </c>
      <c r="D758" s="10">
        <v>1.0076931968984912</v>
      </c>
      <c r="I758" s="10">
        <v>755</v>
      </c>
      <c r="J758" s="10">
        <v>1.0066940400033972</v>
      </c>
      <c r="O758" s="10">
        <v>755</v>
      </c>
      <c r="P758">
        <v>0.99804105113463049</v>
      </c>
    </row>
    <row r="759" spans="3:16" x14ac:dyDescent="0.3">
      <c r="C759" s="10">
        <v>756</v>
      </c>
      <c r="D759" s="10">
        <v>0.91695644329851067</v>
      </c>
      <c r="I759" s="10">
        <v>756</v>
      </c>
      <c r="J759" s="10">
        <v>0.95927893534114828</v>
      </c>
      <c r="O759" s="10">
        <v>756</v>
      </c>
      <c r="P759">
        <v>1.0296354728574544</v>
      </c>
    </row>
    <row r="760" spans="3:16" x14ac:dyDescent="0.3">
      <c r="C760" s="10">
        <v>757</v>
      </c>
      <c r="D760" s="10">
        <v>1.0477488665895263</v>
      </c>
      <c r="I760" s="10">
        <v>757</v>
      </c>
      <c r="J760" s="10">
        <v>0.98284912002068758</v>
      </c>
      <c r="O760" s="10">
        <v>757</v>
      </c>
      <c r="P760">
        <v>0.93435156749124126</v>
      </c>
    </row>
    <row r="761" spans="3:16" x14ac:dyDescent="0.3">
      <c r="C761" s="10">
        <v>758</v>
      </c>
      <c r="D761" s="10">
        <v>0.95799300826654199</v>
      </c>
      <c r="I761" s="10">
        <v>758</v>
      </c>
      <c r="J761" s="10">
        <v>0.98263084056588645</v>
      </c>
      <c r="O761" s="10">
        <v>758</v>
      </c>
      <c r="P761">
        <v>1.0207453029376075</v>
      </c>
    </row>
    <row r="762" spans="3:16" x14ac:dyDescent="0.3">
      <c r="C762" s="10">
        <v>759</v>
      </c>
      <c r="D762" s="10">
        <v>1.0280758661294547</v>
      </c>
      <c r="I762" s="10">
        <v>759</v>
      </c>
      <c r="J762" s="10">
        <v>1.0062694314958984</v>
      </c>
      <c r="O762" s="10">
        <v>759</v>
      </c>
      <c r="P762">
        <v>1.0330712239433861</v>
      </c>
    </row>
    <row r="763" spans="3:16" x14ac:dyDescent="0.3">
      <c r="C763" s="10">
        <v>760</v>
      </c>
      <c r="D763" s="10">
        <v>0.89883684569728128</v>
      </c>
      <c r="I763" s="10">
        <v>760</v>
      </c>
      <c r="J763" s="10">
        <v>0.99466442292702983</v>
      </c>
      <c r="O763" s="10">
        <v>760</v>
      </c>
      <c r="P763">
        <v>0.97517899471618119</v>
      </c>
    </row>
    <row r="764" spans="3:16" x14ac:dyDescent="0.3">
      <c r="C764" s="10">
        <v>761</v>
      </c>
      <c r="D764" s="10">
        <v>0.96541270566597648</v>
      </c>
      <c r="I764" s="10">
        <v>761</v>
      </c>
      <c r="J764" s="10">
        <v>0.96627970449309386</v>
      </c>
      <c r="O764" s="10">
        <v>761</v>
      </c>
      <c r="P764">
        <v>0.95309396590210504</v>
      </c>
    </row>
    <row r="765" spans="3:16" x14ac:dyDescent="0.3">
      <c r="C765" s="10">
        <v>762</v>
      </c>
      <c r="D765" s="10">
        <v>0.99092497765462118</v>
      </c>
      <c r="I765" s="10">
        <v>762</v>
      </c>
      <c r="J765" s="10">
        <v>1.0080487931384756</v>
      </c>
      <c r="O765" s="10">
        <v>762</v>
      </c>
      <c r="P765">
        <v>1.0121184102000531</v>
      </c>
    </row>
    <row r="766" spans="3:16" x14ac:dyDescent="0.3">
      <c r="C766" s="10">
        <v>763</v>
      </c>
      <c r="D766" s="10">
        <v>1.0631690018025337</v>
      </c>
      <c r="I766" s="10">
        <v>763</v>
      </c>
      <c r="J766" s="10">
        <v>1.0025285187717314</v>
      </c>
      <c r="O766" s="10">
        <v>763</v>
      </c>
      <c r="P766">
        <v>0.97401745243642845</v>
      </c>
    </row>
    <row r="767" spans="3:16" x14ac:dyDescent="0.3">
      <c r="C767" s="10">
        <v>764</v>
      </c>
      <c r="D767" s="10">
        <v>0.97168853807791522</v>
      </c>
      <c r="I767" s="10">
        <v>764</v>
      </c>
      <c r="J767" s="10">
        <v>1.0189048459237111</v>
      </c>
      <c r="O767" s="10">
        <v>764</v>
      </c>
      <c r="P767">
        <v>1.00054687093674</v>
      </c>
    </row>
    <row r="768" spans="3:16" x14ac:dyDescent="0.3">
      <c r="C768" s="10">
        <v>765</v>
      </c>
      <c r="D768" s="10">
        <v>0.97202817560265886</v>
      </c>
      <c r="I768" s="10">
        <v>765</v>
      </c>
      <c r="J768" s="10">
        <v>0.97643376000126492</v>
      </c>
      <c r="O768" s="10">
        <v>765</v>
      </c>
      <c r="P768">
        <v>1.0160805985072998</v>
      </c>
    </row>
    <row r="769" spans="3:16" x14ac:dyDescent="0.3">
      <c r="C769" s="10">
        <v>766</v>
      </c>
      <c r="D769" s="10">
        <v>1.034734961187862</v>
      </c>
      <c r="I769" s="10">
        <v>766</v>
      </c>
      <c r="J769" s="10">
        <v>1.0469933845374029</v>
      </c>
      <c r="O769" s="10">
        <v>766</v>
      </c>
      <c r="P769">
        <v>0.96463767463603678</v>
      </c>
    </row>
    <row r="770" spans="3:16" x14ac:dyDescent="0.3">
      <c r="C770" s="10">
        <v>767</v>
      </c>
      <c r="D770" s="10">
        <v>0.89567240036650164</v>
      </c>
      <c r="I770" s="10">
        <v>767</v>
      </c>
      <c r="J770" s="10">
        <v>1.0174202650123882</v>
      </c>
      <c r="O770" s="10">
        <v>767</v>
      </c>
      <c r="P770">
        <v>0.98294655825000843</v>
      </c>
    </row>
    <row r="771" spans="3:16" x14ac:dyDescent="0.3">
      <c r="C771" s="10">
        <v>768</v>
      </c>
      <c r="D771" s="10">
        <v>1.0247458367477034</v>
      </c>
      <c r="I771" s="10">
        <v>768</v>
      </c>
      <c r="J771" s="10">
        <v>0.97870597739427601</v>
      </c>
      <c r="O771" s="10">
        <v>768</v>
      </c>
      <c r="P771">
        <v>1.0405863027497539</v>
      </c>
    </row>
    <row r="772" spans="3:16" x14ac:dyDescent="0.3">
      <c r="C772" s="10">
        <v>769</v>
      </c>
      <c r="D772" s="10">
        <v>1.0004492859206215</v>
      </c>
      <c r="I772" s="10">
        <v>769</v>
      </c>
      <c r="J772" s="10">
        <v>1.0178112295152077</v>
      </c>
      <c r="O772" s="10">
        <v>769</v>
      </c>
      <c r="P772">
        <v>0.93244761457987757</v>
      </c>
    </row>
    <row r="773" spans="3:16" x14ac:dyDescent="0.3">
      <c r="C773" s="10">
        <v>770</v>
      </c>
      <c r="D773" s="10">
        <v>0.99315178812038418</v>
      </c>
      <c r="I773" s="10">
        <v>770</v>
      </c>
      <c r="J773" s="10">
        <v>0.94105069749425663</v>
      </c>
      <c r="O773" s="10">
        <v>770</v>
      </c>
      <c r="P773">
        <v>0.97619032454999766</v>
      </c>
    </row>
    <row r="774" spans="3:16" x14ac:dyDescent="0.3">
      <c r="C774" s="10">
        <v>771</v>
      </c>
      <c r="D774" s="10">
        <v>0.99046965244459373</v>
      </c>
      <c r="I774" s="10">
        <v>771</v>
      </c>
      <c r="J774" s="10">
        <v>0.92134558509666942</v>
      </c>
      <c r="O774" s="10">
        <v>771</v>
      </c>
      <c r="P774">
        <v>1.0230456493658104</v>
      </c>
    </row>
    <row r="775" spans="3:16" x14ac:dyDescent="0.3">
      <c r="C775" s="10">
        <v>772</v>
      </c>
      <c r="D775" s="10">
        <v>1.0269632224566234</v>
      </c>
      <c r="I775" s="10">
        <v>772</v>
      </c>
      <c r="J775" s="10">
        <v>1.0902787941541445</v>
      </c>
      <c r="O775" s="10">
        <v>772</v>
      </c>
      <c r="P775">
        <v>1.0094407701809041</v>
      </c>
    </row>
    <row r="776" spans="3:16" x14ac:dyDescent="0.3">
      <c r="C776" s="10">
        <v>773</v>
      </c>
      <c r="D776" s="10">
        <v>0.9755368941478616</v>
      </c>
      <c r="I776" s="10">
        <v>773</v>
      </c>
      <c r="J776" s="10">
        <v>1.0106221904525146</v>
      </c>
      <c r="O776" s="10">
        <v>773</v>
      </c>
      <c r="P776">
        <v>0.97701096708862223</v>
      </c>
    </row>
    <row r="777" spans="3:16" x14ac:dyDescent="0.3">
      <c r="C777" s="10">
        <v>774</v>
      </c>
      <c r="D777" s="10">
        <v>0.90333861352674816</v>
      </c>
      <c r="I777" s="10">
        <v>774</v>
      </c>
      <c r="J777" s="10">
        <v>1.0229736130103255</v>
      </c>
      <c r="O777" s="10">
        <v>774</v>
      </c>
      <c r="P777">
        <v>1.0118956308216631</v>
      </c>
    </row>
    <row r="778" spans="3:16" x14ac:dyDescent="0.3">
      <c r="C778" s="10">
        <v>775</v>
      </c>
      <c r="D778" s="10">
        <v>0.94009131101391252</v>
      </c>
      <c r="I778" s="10">
        <v>775</v>
      </c>
      <c r="J778" s="10">
        <v>1.0517351121769367</v>
      </c>
      <c r="O778" s="10">
        <v>775</v>
      </c>
      <c r="P778">
        <v>0.9966488532145954</v>
      </c>
    </row>
    <row r="779" spans="3:16" x14ac:dyDescent="0.3">
      <c r="C779" s="10">
        <v>776</v>
      </c>
      <c r="D779" s="10">
        <v>0.95863215415829706</v>
      </c>
      <c r="I779" s="10">
        <v>776</v>
      </c>
      <c r="J779" s="10">
        <v>0.9719449984579922</v>
      </c>
      <c r="O779" s="10">
        <v>776</v>
      </c>
      <c r="P779">
        <v>0.99797416726243049</v>
      </c>
    </row>
    <row r="780" spans="3:16" x14ac:dyDescent="0.3">
      <c r="C780" s="10">
        <v>777</v>
      </c>
      <c r="D780" s="10">
        <v>1.0469925578479791</v>
      </c>
      <c r="I780" s="10">
        <v>777</v>
      </c>
      <c r="J780" s="10">
        <v>0.98147466182609344</v>
      </c>
      <c r="O780" s="10">
        <v>777</v>
      </c>
      <c r="P780">
        <v>0.95871198354231058</v>
      </c>
    </row>
    <row r="781" spans="3:16" x14ac:dyDescent="0.3">
      <c r="C781" s="10">
        <v>778</v>
      </c>
      <c r="D781" s="10">
        <v>1.0118712967066967</v>
      </c>
      <c r="I781" s="10">
        <v>778</v>
      </c>
      <c r="J781" s="10">
        <v>0.95868281582811821</v>
      </c>
      <c r="O781" s="10">
        <v>778</v>
      </c>
      <c r="P781">
        <v>1.0175712124709555</v>
      </c>
    </row>
    <row r="782" spans="3:16" x14ac:dyDescent="0.3">
      <c r="C782" s="10">
        <v>779</v>
      </c>
      <c r="D782" s="10">
        <v>0.89564656619722016</v>
      </c>
      <c r="I782" s="10">
        <v>779</v>
      </c>
      <c r="J782" s="10">
        <v>0.97761022394284647</v>
      </c>
      <c r="O782" s="10">
        <v>779</v>
      </c>
      <c r="P782">
        <v>0.97185746528475936</v>
      </c>
    </row>
    <row r="783" spans="3:16" x14ac:dyDescent="0.3">
      <c r="C783" s="10">
        <v>780</v>
      </c>
      <c r="D783" s="10">
        <v>1.048358748801288</v>
      </c>
      <c r="I783" s="10">
        <v>780</v>
      </c>
      <c r="J783" s="10">
        <v>1.0033720161698234</v>
      </c>
      <c r="O783" s="10">
        <v>780</v>
      </c>
      <c r="P783">
        <v>0.98874989616802389</v>
      </c>
    </row>
    <row r="784" spans="3:16" x14ac:dyDescent="0.3">
      <c r="C784" s="10">
        <v>781</v>
      </c>
      <c r="D784" s="10">
        <v>0.9448594217999321</v>
      </c>
      <c r="I784" s="10">
        <v>781</v>
      </c>
      <c r="J784" s="10">
        <v>0.96723227532913958</v>
      </c>
      <c r="O784" s="10">
        <v>781</v>
      </c>
      <c r="P784">
        <v>1.0094298015673597</v>
      </c>
    </row>
    <row r="785" spans="3:16" x14ac:dyDescent="0.3">
      <c r="C785" s="10">
        <v>782</v>
      </c>
      <c r="D785" s="10">
        <v>0.90464018090301368</v>
      </c>
      <c r="I785" s="10">
        <v>782</v>
      </c>
      <c r="J785" s="10">
        <v>1.0015259535737062</v>
      </c>
      <c r="O785" s="10">
        <v>782</v>
      </c>
      <c r="P785">
        <v>1.0379776578930155</v>
      </c>
    </row>
    <row r="786" spans="3:16" x14ac:dyDescent="0.3">
      <c r="C786" s="10">
        <v>783</v>
      </c>
      <c r="D786" s="10">
        <v>0.96622747697665512</v>
      </c>
      <c r="I786" s="10">
        <v>783</v>
      </c>
      <c r="J786" s="10">
        <v>1.0108864753380491</v>
      </c>
      <c r="O786" s="10">
        <v>783</v>
      </c>
      <c r="P786">
        <v>1.0154052571556942</v>
      </c>
    </row>
    <row r="787" spans="3:16" x14ac:dyDescent="0.3">
      <c r="C787" s="10">
        <v>784</v>
      </c>
      <c r="D787" s="10">
        <v>0.97544305232426531</v>
      </c>
      <c r="I787" s="10">
        <v>784</v>
      </c>
      <c r="J787" s="10">
        <v>1.0647514292259705</v>
      </c>
      <c r="O787" s="10">
        <v>784</v>
      </c>
      <c r="P787">
        <v>0.99435705296627908</v>
      </c>
    </row>
    <row r="788" spans="3:16" x14ac:dyDescent="0.3">
      <c r="C788" s="10">
        <v>785</v>
      </c>
      <c r="D788" s="10">
        <v>1.0935316597821922</v>
      </c>
      <c r="I788" s="10">
        <v>785</v>
      </c>
      <c r="J788" s="10">
        <v>0.97539344130848427</v>
      </c>
      <c r="O788" s="10">
        <v>785</v>
      </c>
      <c r="P788">
        <v>0.98282098091771242</v>
      </c>
    </row>
    <row r="789" spans="3:16" x14ac:dyDescent="0.3">
      <c r="C789" s="10">
        <v>786</v>
      </c>
      <c r="D789" s="10">
        <v>1.0109912048376342</v>
      </c>
      <c r="I789" s="10">
        <v>786</v>
      </c>
      <c r="J789" s="10">
        <v>0.97655294254933767</v>
      </c>
      <c r="O789" s="10">
        <v>786</v>
      </c>
      <c r="P789">
        <v>0.95695922436040781</v>
      </c>
    </row>
    <row r="790" spans="3:16" x14ac:dyDescent="0.3">
      <c r="C790" s="10">
        <v>787</v>
      </c>
      <c r="D790" s="10">
        <v>0.94653213179054441</v>
      </c>
      <c r="I790" s="10">
        <v>787</v>
      </c>
      <c r="J790" s="10">
        <v>0.9862633726173462</v>
      </c>
      <c r="O790" s="10">
        <v>787</v>
      </c>
      <c r="P790">
        <v>0.94095740145221785</v>
      </c>
    </row>
    <row r="791" spans="3:16" x14ac:dyDescent="0.3">
      <c r="C791" s="10">
        <v>788</v>
      </c>
      <c r="D791" s="10">
        <v>0.99937082054409088</v>
      </c>
      <c r="I791" s="10">
        <v>788</v>
      </c>
      <c r="J791" s="10">
        <v>0.9754671089547915</v>
      </c>
      <c r="O791" s="10">
        <v>788</v>
      </c>
      <c r="P791">
        <v>0.94821539796379051</v>
      </c>
    </row>
    <row r="792" spans="3:16" x14ac:dyDescent="0.3">
      <c r="C792" s="10">
        <v>789</v>
      </c>
      <c r="D792" s="10">
        <v>0.97335409824807284</v>
      </c>
      <c r="I792" s="10">
        <v>789</v>
      </c>
      <c r="J792" s="10">
        <v>0.97313160261261566</v>
      </c>
      <c r="O792" s="10">
        <v>789</v>
      </c>
      <c r="P792">
        <v>0.98272390407297783</v>
      </c>
    </row>
    <row r="793" spans="3:16" x14ac:dyDescent="0.3">
      <c r="C793" s="10">
        <v>790</v>
      </c>
      <c r="D793" s="10">
        <v>1.0103968895354196</v>
      </c>
      <c r="I793" s="10">
        <v>790</v>
      </c>
      <c r="J793" s="10">
        <v>0.93814251791377379</v>
      </c>
      <c r="O793" s="10">
        <v>790</v>
      </c>
      <c r="P793">
        <v>1.0458394695651589</v>
      </c>
    </row>
    <row r="794" spans="3:16" x14ac:dyDescent="0.3">
      <c r="C794" s="10">
        <v>791</v>
      </c>
      <c r="D794" s="10">
        <v>0.98430959049569144</v>
      </c>
      <c r="I794" s="10">
        <v>791</v>
      </c>
      <c r="J794" s="10">
        <v>0.95080402534304154</v>
      </c>
      <c r="O794" s="10">
        <v>791</v>
      </c>
      <c r="P794">
        <v>0.97642557701060595</v>
      </c>
    </row>
    <row r="795" spans="3:16" x14ac:dyDescent="0.3">
      <c r="C795" s="10">
        <v>792</v>
      </c>
      <c r="D795" s="10">
        <v>0.95354108481801603</v>
      </c>
      <c r="I795" s="10">
        <v>792</v>
      </c>
      <c r="J795" s="10">
        <v>1.0290001841602834</v>
      </c>
      <c r="O795" s="10">
        <v>792</v>
      </c>
      <c r="P795">
        <v>0.97595104155053414</v>
      </c>
    </row>
    <row r="796" spans="3:16" x14ac:dyDescent="0.3">
      <c r="C796" s="10">
        <v>793</v>
      </c>
      <c r="D796" s="10">
        <v>1.0170312849232457</v>
      </c>
      <c r="I796" s="10">
        <v>793</v>
      </c>
      <c r="J796" s="10">
        <v>1.0055607688624435</v>
      </c>
      <c r="O796" s="10">
        <v>793</v>
      </c>
      <c r="P796">
        <v>0.97959954266422655</v>
      </c>
    </row>
    <row r="797" spans="3:16" x14ac:dyDescent="0.3">
      <c r="C797" s="10">
        <v>794</v>
      </c>
      <c r="D797" s="10">
        <v>0.92546686111922793</v>
      </c>
      <c r="I797" s="10">
        <v>794</v>
      </c>
      <c r="J797" s="10">
        <v>1.0146364814758762</v>
      </c>
      <c r="O797" s="10">
        <v>794</v>
      </c>
      <c r="P797">
        <v>1.0115958057533259</v>
      </c>
    </row>
    <row r="798" spans="3:16" x14ac:dyDescent="0.3">
      <c r="C798" s="10">
        <v>795</v>
      </c>
      <c r="D798" s="10">
        <v>0.97197319877479504</v>
      </c>
      <c r="I798" s="10">
        <v>795</v>
      </c>
      <c r="J798" s="10">
        <v>0.95703787750862934</v>
      </c>
      <c r="O798" s="10">
        <v>795</v>
      </c>
      <c r="P798">
        <v>1.0076289269730567</v>
      </c>
    </row>
    <row r="799" spans="3:16" x14ac:dyDescent="0.3">
      <c r="C799" s="10">
        <v>796</v>
      </c>
      <c r="D799" s="10">
        <v>1.0062245779432299</v>
      </c>
      <c r="I799" s="10">
        <v>796</v>
      </c>
      <c r="J799" s="10">
        <v>0.9668120450148493</v>
      </c>
      <c r="O799" s="10">
        <v>796</v>
      </c>
      <c r="P799">
        <v>1.0276877702058478</v>
      </c>
    </row>
    <row r="800" spans="3:16" x14ac:dyDescent="0.3">
      <c r="C800" s="10">
        <v>797</v>
      </c>
      <c r="D800" s="10">
        <v>1.0017355548422069</v>
      </c>
      <c r="I800" s="10">
        <v>797</v>
      </c>
      <c r="J800" s="10">
        <v>0.97486847445023794</v>
      </c>
      <c r="O800" s="10">
        <v>797</v>
      </c>
      <c r="P800">
        <v>0.99227820891132601</v>
      </c>
    </row>
    <row r="801" spans="3:16" x14ac:dyDescent="0.3">
      <c r="C801" s="10">
        <v>798</v>
      </c>
      <c r="D801" s="10">
        <v>1.0097339679037114</v>
      </c>
      <c r="I801" s="10">
        <v>798</v>
      </c>
      <c r="J801" s="10">
        <v>1.0007955562003565</v>
      </c>
      <c r="O801" s="10">
        <v>798</v>
      </c>
      <c r="P801">
        <v>1.0404101966637871</v>
      </c>
    </row>
    <row r="802" spans="3:16" x14ac:dyDescent="0.3">
      <c r="C802" s="10">
        <v>799</v>
      </c>
      <c r="D802" s="10">
        <v>0.93129617071960635</v>
      </c>
      <c r="I802" s="10">
        <v>799</v>
      </c>
      <c r="J802" s="10">
        <v>1.0167666459649876</v>
      </c>
      <c r="O802" s="10">
        <v>799</v>
      </c>
      <c r="P802">
        <v>0.91446696523771109</v>
      </c>
    </row>
    <row r="803" spans="3:16" x14ac:dyDescent="0.3">
      <c r="C803" s="10">
        <v>800</v>
      </c>
      <c r="D803" s="10">
        <v>0.93723512551720967</v>
      </c>
      <c r="I803" s="10">
        <v>800</v>
      </c>
      <c r="J803" s="10">
        <v>0.97594745198615729</v>
      </c>
      <c r="O803" s="10">
        <v>800</v>
      </c>
      <c r="P803">
        <v>0.9763585380728842</v>
      </c>
    </row>
    <row r="804" spans="3:16" x14ac:dyDescent="0.3">
      <c r="C804" s="10">
        <v>801</v>
      </c>
      <c r="D804" s="10">
        <v>1.021047990861994</v>
      </c>
      <c r="I804" s="10">
        <v>801</v>
      </c>
      <c r="J804" s="10">
        <v>1.0029274809663049</v>
      </c>
      <c r="O804" s="10">
        <v>801</v>
      </c>
      <c r="P804">
        <v>0.98462799980211591</v>
      </c>
    </row>
    <row r="805" spans="3:16" x14ac:dyDescent="0.3">
      <c r="C805" s="10">
        <v>802</v>
      </c>
      <c r="D805" s="10">
        <v>0.91055988585077519</v>
      </c>
      <c r="I805" s="10">
        <v>802</v>
      </c>
      <c r="J805" s="10">
        <v>1.0419248134048675</v>
      </c>
      <c r="O805" s="10">
        <v>802</v>
      </c>
      <c r="P805">
        <v>0.98196044081107892</v>
      </c>
    </row>
    <row r="806" spans="3:16" x14ac:dyDescent="0.3">
      <c r="C806" s="10">
        <v>803</v>
      </c>
      <c r="D806" s="10">
        <v>1.0245321694651142</v>
      </c>
      <c r="I806" s="10">
        <v>803</v>
      </c>
      <c r="J806" s="10">
        <v>1.0146634755036619</v>
      </c>
      <c r="O806" s="10">
        <v>803</v>
      </c>
      <c r="P806">
        <v>1.0076084684916389</v>
      </c>
    </row>
    <row r="807" spans="3:16" x14ac:dyDescent="0.3">
      <c r="C807" s="10">
        <v>804</v>
      </c>
      <c r="D807" s="10">
        <v>1.0374212729335168</v>
      </c>
      <c r="I807" s="10">
        <v>804</v>
      </c>
      <c r="J807" s="10">
        <v>0.91577544583374149</v>
      </c>
      <c r="O807" s="10">
        <v>804</v>
      </c>
      <c r="P807">
        <v>1.003329895512002</v>
      </c>
    </row>
    <row r="808" spans="3:16" x14ac:dyDescent="0.3">
      <c r="C808" s="10">
        <v>805</v>
      </c>
      <c r="D808" s="10">
        <v>0.96433306783410544</v>
      </c>
      <c r="I808" s="10">
        <v>805</v>
      </c>
      <c r="J808" s="10">
        <v>1.0027449223536431</v>
      </c>
      <c r="O808" s="10">
        <v>805</v>
      </c>
      <c r="P808">
        <v>0.97189512350032536</v>
      </c>
    </row>
    <row r="809" spans="3:16" x14ac:dyDescent="0.3">
      <c r="C809" s="10">
        <v>806</v>
      </c>
      <c r="D809" s="10">
        <v>0.97095509272267777</v>
      </c>
      <c r="I809" s="10">
        <v>806</v>
      </c>
      <c r="J809" s="10">
        <v>1.0289400354835812</v>
      </c>
      <c r="O809" s="10">
        <v>806</v>
      </c>
      <c r="P809">
        <v>0.97154332484020911</v>
      </c>
    </row>
    <row r="810" spans="3:16" x14ac:dyDescent="0.3">
      <c r="C810" s="10">
        <v>807</v>
      </c>
      <c r="D810" s="10">
        <v>0.96882050114448015</v>
      </c>
      <c r="I810" s="10">
        <v>807</v>
      </c>
      <c r="J810" s="10">
        <v>1.0204060065135072</v>
      </c>
      <c r="O810" s="10">
        <v>807</v>
      </c>
      <c r="P810">
        <v>0.99455775406425539</v>
      </c>
    </row>
    <row r="811" spans="3:16" x14ac:dyDescent="0.3">
      <c r="C811" s="10">
        <v>808</v>
      </c>
      <c r="D811" s="10">
        <v>1.0320893988399051</v>
      </c>
      <c r="I811" s="10">
        <v>808</v>
      </c>
      <c r="J811" s="10">
        <v>1.026430602280018</v>
      </c>
      <c r="O811" s="10">
        <v>808</v>
      </c>
      <c r="P811">
        <v>1.0698352378061637</v>
      </c>
    </row>
    <row r="812" spans="3:16" x14ac:dyDescent="0.3">
      <c r="C812" s="10">
        <v>809</v>
      </c>
      <c r="D812" s="10">
        <v>1.027749592628967</v>
      </c>
      <c r="I812" s="10">
        <v>809</v>
      </c>
      <c r="J812" s="10">
        <v>1.0181622696697723</v>
      </c>
      <c r="O812" s="10">
        <v>809</v>
      </c>
      <c r="P812">
        <v>0.98805461741194256</v>
      </c>
    </row>
    <row r="813" spans="3:16" x14ac:dyDescent="0.3">
      <c r="C813" s="10">
        <v>810</v>
      </c>
      <c r="D813" s="10">
        <v>0.98708686216074082</v>
      </c>
      <c r="I813" s="10">
        <v>810</v>
      </c>
      <c r="J813" s="10">
        <v>0.9501122128856565</v>
      </c>
      <c r="O813" s="10">
        <v>810</v>
      </c>
      <c r="P813">
        <v>1.0120911459401329</v>
      </c>
    </row>
    <row r="814" spans="3:16" x14ac:dyDescent="0.3">
      <c r="C814" s="10">
        <v>811</v>
      </c>
      <c r="D814" s="10">
        <v>0.99079953588453051</v>
      </c>
      <c r="I814" s="10">
        <v>811</v>
      </c>
      <c r="J814" s="10">
        <v>0.97471597599287385</v>
      </c>
      <c r="O814" s="10">
        <v>811</v>
      </c>
      <c r="P814">
        <v>1.0109491662673611</v>
      </c>
    </row>
    <row r="815" spans="3:16" x14ac:dyDescent="0.3">
      <c r="C815" s="10">
        <v>812</v>
      </c>
      <c r="D815" s="10">
        <v>0.98543966356947499</v>
      </c>
      <c r="I815" s="10">
        <v>812</v>
      </c>
      <c r="J815" s="10">
        <v>0.9500564980340932</v>
      </c>
      <c r="O815" s="10">
        <v>812</v>
      </c>
      <c r="P815">
        <v>0.98226423522554707</v>
      </c>
    </row>
    <row r="816" spans="3:16" x14ac:dyDescent="0.3">
      <c r="C816" s="10">
        <v>813</v>
      </c>
      <c r="D816" s="10">
        <v>0.94588208815615693</v>
      </c>
      <c r="I816" s="10">
        <v>813</v>
      </c>
      <c r="J816" s="10">
        <v>0.99890749057971717</v>
      </c>
      <c r="O816" s="10">
        <v>813</v>
      </c>
      <c r="P816">
        <v>1.02586337435456</v>
      </c>
    </row>
    <row r="817" spans="3:16" x14ac:dyDescent="0.3">
      <c r="C817" s="10">
        <v>814</v>
      </c>
      <c r="D817" s="10">
        <v>1.0095907997856759</v>
      </c>
      <c r="I817" s="10">
        <v>814</v>
      </c>
      <c r="J817" s="10">
        <v>0.9532045342183405</v>
      </c>
      <c r="O817" s="10">
        <v>814</v>
      </c>
      <c r="P817">
        <v>1.0386222574917139</v>
      </c>
    </row>
    <row r="818" spans="3:16" x14ac:dyDescent="0.3">
      <c r="C818" s="10">
        <v>815</v>
      </c>
      <c r="D818" s="10">
        <v>1.0686756350994553</v>
      </c>
      <c r="I818" s="10">
        <v>815</v>
      </c>
      <c r="J818" s="10">
        <v>1.0573216890028732</v>
      </c>
      <c r="O818" s="10">
        <v>815</v>
      </c>
      <c r="P818">
        <v>0.98501607488450416</v>
      </c>
    </row>
    <row r="819" spans="3:16" x14ac:dyDescent="0.3">
      <c r="C819" s="10">
        <v>816</v>
      </c>
      <c r="D819" s="10">
        <v>1.0313344550003205</v>
      </c>
      <c r="I819" s="10">
        <v>816</v>
      </c>
      <c r="J819" s="10">
        <v>1.0069230199133778</v>
      </c>
      <c r="O819" s="10">
        <v>816</v>
      </c>
      <c r="P819">
        <v>1.0085513806656812</v>
      </c>
    </row>
    <row r="820" spans="3:16" x14ac:dyDescent="0.3">
      <c r="C820" s="10">
        <v>817</v>
      </c>
      <c r="D820" s="10">
        <v>1.0775141629751324</v>
      </c>
      <c r="I820" s="10">
        <v>817</v>
      </c>
      <c r="J820" s="10">
        <v>1.0302747380925987</v>
      </c>
      <c r="O820" s="10">
        <v>817</v>
      </c>
      <c r="P820">
        <v>1.0118783893392922</v>
      </c>
    </row>
    <row r="821" spans="3:16" x14ac:dyDescent="0.3">
      <c r="C821" s="10">
        <v>818</v>
      </c>
      <c r="D821" s="10">
        <v>0.97195062755814288</v>
      </c>
      <c r="I821" s="10">
        <v>818</v>
      </c>
      <c r="J821" s="10">
        <v>1.052409769922571</v>
      </c>
      <c r="O821" s="10">
        <v>818</v>
      </c>
      <c r="P821">
        <v>1.0157722875619153</v>
      </c>
    </row>
    <row r="822" spans="3:16" x14ac:dyDescent="0.3">
      <c r="C822" s="10">
        <v>819</v>
      </c>
      <c r="D822" s="10">
        <v>0.92471146812331906</v>
      </c>
      <c r="I822" s="10">
        <v>819</v>
      </c>
      <c r="J822" s="10">
        <v>1.023147883474274</v>
      </c>
      <c r="O822" s="10">
        <v>819</v>
      </c>
      <c r="P822">
        <v>0.95788352989432934</v>
      </c>
    </row>
    <row r="823" spans="3:16" x14ac:dyDescent="0.3">
      <c r="C823" s="10">
        <v>820</v>
      </c>
      <c r="D823" s="10">
        <v>0.98492971625301229</v>
      </c>
      <c r="I823" s="10">
        <v>820</v>
      </c>
      <c r="J823" s="10">
        <v>0.98555113277951656</v>
      </c>
      <c r="O823" s="10">
        <v>820</v>
      </c>
      <c r="P823">
        <v>0.99626386340194528</v>
      </c>
    </row>
    <row r="824" spans="3:16" x14ac:dyDescent="0.3">
      <c r="C824" s="10">
        <v>821</v>
      </c>
      <c r="D824" s="10">
        <v>0.95469723315582122</v>
      </c>
      <c r="I824" s="10">
        <v>821</v>
      </c>
      <c r="J824" s="10">
        <v>0.99929766774154427</v>
      </c>
      <c r="O824" s="10">
        <v>821</v>
      </c>
      <c r="P824">
        <v>0.96132783453689608</v>
      </c>
    </row>
    <row r="825" spans="3:16" x14ac:dyDescent="0.3">
      <c r="C825" s="10">
        <v>822</v>
      </c>
      <c r="D825" s="10">
        <v>0.9424223269502886</v>
      </c>
      <c r="I825" s="10">
        <v>822</v>
      </c>
      <c r="J825" s="10">
        <v>1.0084140325840323</v>
      </c>
      <c r="O825" s="10">
        <v>822</v>
      </c>
      <c r="P825">
        <v>0.98190373913801232</v>
      </c>
    </row>
    <row r="826" spans="3:16" x14ac:dyDescent="0.3">
      <c r="C826" s="10">
        <v>823</v>
      </c>
      <c r="D826" s="10">
        <v>0.89477761547808066</v>
      </c>
      <c r="I826" s="10">
        <v>823</v>
      </c>
      <c r="J826" s="10">
        <v>1.0051191945056317</v>
      </c>
      <c r="O826" s="10">
        <v>823</v>
      </c>
      <c r="P826">
        <v>0.98485280564304545</v>
      </c>
    </row>
    <row r="827" spans="3:16" x14ac:dyDescent="0.3">
      <c r="C827" s="10">
        <v>824</v>
      </c>
      <c r="D827" s="10">
        <v>1.0367774238934333</v>
      </c>
      <c r="I827" s="10">
        <v>824</v>
      </c>
      <c r="J827" s="10">
        <v>1.0433829676656974</v>
      </c>
      <c r="O827" s="10">
        <v>824</v>
      </c>
      <c r="P827">
        <v>0.97847476273515488</v>
      </c>
    </row>
    <row r="828" spans="3:16" x14ac:dyDescent="0.3">
      <c r="C828" s="10">
        <v>825</v>
      </c>
      <c r="D828" s="10">
        <v>0.98588083243713942</v>
      </c>
      <c r="I828" s="10">
        <v>825</v>
      </c>
      <c r="J828" s="10">
        <v>0.97133799376667329</v>
      </c>
      <c r="O828" s="10">
        <v>825</v>
      </c>
      <c r="P828">
        <v>1.0271408307664558</v>
      </c>
    </row>
    <row r="829" spans="3:16" x14ac:dyDescent="0.3">
      <c r="C829" s="10">
        <v>826</v>
      </c>
      <c r="D829" s="10">
        <v>0.96551638462887068</v>
      </c>
      <c r="I829" s="10">
        <v>826</v>
      </c>
      <c r="J829" s="10">
        <v>0.97170799040832556</v>
      </c>
      <c r="O829" s="10">
        <v>826</v>
      </c>
      <c r="P829">
        <v>0.98332625844947097</v>
      </c>
    </row>
    <row r="830" spans="3:16" x14ac:dyDescent="0.3">
      <c r="C830" s="10">
        <v>827</v>
      </c>
      <c r="D830" s="10">
        <v>1.0376021464092393</v>
      </c>
      <c r="I830" s="10">
        <v>827</v>
      </c>
      <c r="J830" s="10">
        <v>0.98854733615066148</v>
      </c>
      <c r="O830" s="10">
        <v>827</v>
      </c>
      <c r="P830">
        <v>1.0196457683154472</v>
      </c>
    </row>
    <row r="831" spans="3:16" x14ac:dyDescent="0.3">
      <c r="C831" s="10">
        <v>828</v>
      </c>
      <c r="D831" s="10">
        <v>1.038930167356394</v>
      </c>
      <c r="I831" s="10">
        <v>828</v>
      </c>
      <c r="J831" s="10">
        <v>1.0199660113580837</v>
      </c>
      <c r="O831" s="10">
        <v>828</v>
      </c>
      <c r="P831">
        <v>0.93631089949438828</v>
      </c>
    </row>
    <row r="832" spans="3:16" x14ac:dyDescent="0.3">
      <c r="C832" s="10">
        <v>829</v>
      </c>
      <c r="D832" s="10">
        <v>0.98211227869394502</v>
      </c>
      <c r="I832" s="10">
        <v>829</v>
      </c>
      <c r="J832" s="10">
        <v>0.95614526847117842</v>
      </c>
      <c r="O832" s="10">
        <v>829</v>
      </c>
      <c r="P832">
        <v>1.0290268108663787</v>
      </c>
    </row>
    <row r="833" spans="3:16" x14ac:dyDescent="0.3">
      <c r="C833" s="10">
        <v>830</v>
      </c>
      <c r="D833" s="10">
        <v>1.0571034224575573</v>
      </c>
      <c r="I833" s="10">
        <v>830</v>
      </c>
      <c r="J833" s="10">
        <v>0.95476263496780323</v>
      </c>
      <c r="O833" s="10">
        <v>830</v>
      </c>
      <c r="P833">
        <v>0.99693666303014772</v>
      </c>
    </row>
    <row r="834" spans="3:16" x14ac:dyDescent="0.3">
      <c r="C834" s="10">
        <v>831</v>
      </c>
      <c r="D834" s="10">
        <v>0.99232950155320176</v>
      </c>
      <c r="I834" s="10">
        <v>831</v>
      </c>
      <c r="J834" s="10">
        <v>1.023457848532515</v>
      </c>
      <c r="O834" s="10">
        <v>831</v>
      </c>
      <c r="P834">
        <v>1.0030698027738327</v>
      </c>
    </row>
    <row r="835" spans="3:16" x14ac:dyDescent="0.3">
      <c r="C835" s="10">
        <v>832</v>
      </c>
      <c r="D835" s="10">
        <v>0.9927996966890319</v>
      </c>
      <c r="I835" s="10">
        <v>832</v>
      </c>
      <c r="J835" s="10">
        <v>0.98095258581576439</v>
      </c>
      <c r="O835" s="10">
        <v>832</v>
      </c>
      <c r="P835">
        <v>1.0246391841040903</v>
      </c>
    </row>
    <row r="836" spans="3:16" x14ac:dyDescent="0.3">
      <c r="C836" s="10">
        <v>833</v>
      </c>
      <c r="D836" s="10">
        <v>0.98138990238337953</v>
      </c>
      <c r="I836" s="10">
        <v>833</v>
      </c>
      <c r="J836" s="10">
        <v>0.99175558249611517</v>
      </c>
      <c r="O836" s="10">
        <v>833</v>
      </c>
      <c r="P836">
        <v>0.95878627914306724</v>
      </c>
    </row>
    <row r="837" spans="3:16" x14ac:dyDescent="0.3">
      <c r="C837" s="10">
        <v>834</v>
      </c>
      <c r="D837" s="10">
        <v>0.99330157407856412</v>
      </c>
      <c r="I837" s="10">
        <v>834</v>
      </c>
      <c r="J837" s="10">
        <v>1.017135412164291</v>
      </c>
      <c r="O837" s="10">
        <v>834</v>
      </c>
      <c r="P837">
        <v>0.96187213208065181</v>
      </c>
    </row>
    <row r="838" spans="3:16" x14ac:dyDescent="0.3">
      <c r="C838" s="10">
        <v>835</v>
      </c>
      <c r="D838" s="10">
        <v>0.98986039620289179</v>
      </c>
      <c r="I838" s="10">
        <v>835</v>
      </c>
      <c r="J838" s="10">
        <v>0.98888371669134745</v>
      </c>
      <c r="O838" s="10">
        <v>835</v>
      </c>
      <c r="P838">
        <v>1.0223305457984959</v>
      </c>
    </row>
    <row r="839" spans="3:16" x14ac:dyDescent="0.3">
      <c r="C839" s="10">
        <v>836</v>
      </c>
      <c r="D839" s="10">
        <v>1.0300998877029302</v>
      </c>
      <c r="I839" s="10">
        <v>836</v>
      </c>
      <c r="J839" s="10">
        <v>0.95532887392397514</v>
      </c>
      <c r="O839" s="10">
        <v>836</v>
      </c>
      <c r="P839">
        <v>1.0378507656446021</v>
      </c>
    </row>
    <row r="840" spans="3:16" x14ac:dyDescent="0.3">
      <c r="C840" s="10">
        <v>837</v>
      </c>
      <c r="D840" s="10">
        <v>1.0155150843373575</v>
      </c>
      <c r="I840" s="10">
        <v>837</v>
      </c>
      <c r="J840" s="10">
        <v>0.99898553919484334</v>
      </c>
      <c r="O840" s="10">
        <v>837</v>
      </c>
      <c r="P840">
        <v>1.0198029692762209</v>
      </c>
    </row>
    <row r="841" spans="3:16" x14ac:dyDescent="0.3">
      <c r="C841" s="10">
        <v>838</v>
      </c>
      <c r="D841" s="10">
        <v>1.0216837632347926</v>
      </c>
      <c r="I841" s="10">
        <v>838</v>
      </c>
      <c r="J841" s="10">
        <v>0.98309910393584554</v>
      </c>
      <c r="O841" s="10">
        <v>838</v>
      </c>
      <c r="P841">
        <v>0.99649717121708126</v>
      </c>
    </row>
    <row r="842" spans="3:16" x14ac:dyDescent="0.3">
      <c r="C842" s="10">
        <v>839</v>
      </c>
      <c r="D842" s="10">
        <v>1.0485717897300184</v>
      </c>
      <c r="I842" s="10">
        <v>839</v>
      </c>
      <c r="J842" s="10">
        <v>1.036450796235308</v>
      </c>
      <c r="O842" s="10">
        <v>839</v>
      </c>
      <c r="P842">
        <v>0.99130539709945886</v>
      </c>
    </row>
    <row r="843" spans="3:16" x14ac:dyDescent="0.3">
      <c r="C843" s="10">
        <v>840</v>
      </c>
      <c r="D843" s="10">
        <v>1.0075682657405762</v>
      </c>
      <c r="I843" s="10">
        <v>840</v>
      </c>
      <c r="J843" s="10">
        <v>0.96911756850382336</v>
      </c>
      <c r="O843" s="10">
        <v>840</v>
      </c>
      <c r="P843">
        <v>0.97686364253083924</v>
      </c>
    </row>
    <row r="844" spans="3:16" x14ac:dyDescent="0.3">
      <c r="C844" s="10">
        <v>841</v>
      </c>
      <c r="D844" s="10">
        <v>0.9583358702422935</v>
      </c>
      <c r="I844" s="10">
        <v>841</v>
      </c>
      <c r="J844" s="10">
        <v>0.96989740110437506</v>
      </c>
      <c r="O844" s="10">
        <v>841</v>
      </c>
      <c r="P844">
        <v>0.99801226990661673</v>
      </c>
    </row>
    <row r="845" spans="3:16" x14ac:dyDescent="0.3">
      <c r="C845" s="10">
        <v>842</v>
      </c>
      <c r="D845" s="10">
        <v>1.0148111203202403</v>
      </c>
      <c r="I845" s="10">
        <v>842</v>
      </c>
      <c r="J845" s="10">
        <v>1.0645242008766049</v>
      </c>
      <c r="O845" s="10">
        <v>842</v>
      </c>
      <c r="P845">
        <v>0.93271530684400894</v>
      </c>
    </row>
    <row r="846" spans="3:16" x14ac:dyDescent="0.3">
      <c r="C846" s="10">
        <v>843</v>
      </c>
      <c r="D846" s="10">
        <v>0.99732453849652802</v>
      </c>
      <c r="I846" s="10">
        <v>843</v>
      </c>
      <c r="J846" s="10">
        <v>1.0838204425625746</v>
      </c>
      <c r="O846" s="10">
        <v>843</v>
      </c>
      <c r="P846">
        <v>0.94733735215651893</v>
      </c>
    </row>
    <row r="847" spans="3:16" x14ac:dyDescent="0.3">
      <c r="C847" s="10">
        <v>844</v>
      </c>
      <c r="D847" s="10">
        <v>0.94732695364316133</v>
      </c>
      <c r="I847" s="10">
        <v>844</v>
      </c>
      <c r="J847" s="10">
        <v>1.0229010827352925</v>
      </c>
      <c r="O847" s="10">
        <v>844</v>
      </c>
      <c r="P847">
        <v>0.98039710829315674</v>
      </c>
    </row>
    <row r="848" spans="3:16" x14ac:dyDescent="0.3">
      <c r="C848" s="10">
        <v>845</v>
      </c>
      <c r="D848" s="10">
        <v>1.0658082192890437</v>
      </c>
      <c r="I848" s="10">
        <v>845</v>
      </c>
      <c r="J848" s="10">
        <v>0.94674614361125298</v>
      </c>
      <c r="O848" s="10">
        <v>845</v>
      </c>
      <c r="P848">
        <v>0.98886154977331486</v>
      </c>
    </row>
    <row r="849" spans="3:16" x14ac:dyDescent="0.3">
      <c r="C849" s="10">
        <v>846</v>
      </c>
      <c r="D849" s="10">
        <v>1.0138539598156844</v>
      </c>
      <c r="I849" s="10">
        <v>846</v>
      </c>
      <c r="J849" s="10">
        <v>0.9700409866878954</v>
      </c>
      <c r="O849" s="10">
        <v>846</v>
      </c>
      <c r="P849">
        <v>1.0343389147651814</v>
      </c>
    </row>
    <row r="850" spans="3:16" x14ac:dyDescent="0.3">
      <c r="C850" s="10">
        <v>847</v>
      </c>
      <c r="D850" s="10">
        <v>1.0202814427105649</v>
      </c>
      <c r="I850" s="10">
        <v>847</v>
      </c>
      <c r="J850" s="10">
        <v>0.98300423132702408</v>
      </c>
      <c r="O850" s="10">
        <v>847</v>
      </c>
      <c r="P850">
        <v>1.0300473324601778</v>
      </c>
    </row>
    <row r="851" spans="3:16" x14ac:dyDescent="0.3">
      <c r="C851" s="10">
        <v>848</v>
      </c>
      <c r="D851" s="10">
        <v>0.94277461678568952</v>
      </c>
      <c r="I851" s="10">
        <v>848</v>
      </c>
      <c r="J851" s="10">
        <v>1.0110483961336654</v>
      </c>
      <c r="O851" s="10">
        <v>848</v>
      </c>
      <c r="P851">
        <v>0.95463589481945443</v>
      </c>
    </row>
    <row r="852" spans="3:16" x14ac:dyDescent="0.3">
      <c r="C852" s="10">
        <v>849</v>
      </c>
      <c r="D852" s="10">
        <v>1.0025017303399344</v>
      </c>
      <c r="I852" s="10">
        <v>849</v>
      </c>
      <c r="J852" s="10">
        <v>0.96099785875099009</v>
      </c>
      <c r="O852" s="10">
        <v>849</v>
      </c>
      <c r="P852">
        <v>0.99686661973201951</v>
      </c>
    </row>
    <row r="853" spans="3:16" x14ac:dyDescent="0.3">
      <c r="C853" s="10">
        <v>850</v>
      </c>
      <c r="D853" s="10">
        <v>1.0549356263439222</v>
      </c>
      <c r="I853" s="10">
        <v>850</v>
      </c>
      <c r="J853" s="10">
        <v>0.96843366488933891</v>
      </c>
      <c r="O853" s="10">
        <v>850</v>
      </c>
      <c r="P853">
        <v>1.0237103408071355</v>
      </c>
    </row>
    <row r="854" spans="3:16" x14ac:dyDescent="0.3">
      <c r="C854" s="10">
        <v>851</v>
      </c>
      <c r="D854" s="10">
        <v>1.0254191932781374</v>
      </c>
      <c r="I854" s="10">
        <v>851</v>
      </c>
      <c r="J854" s="10">
        <v>0.98520287951421226</v>
      </c>
      <c r="O854" s="10">
        <v>851</v>
      </c>
      <c r="P854">
        <v>0.96691672672161888</v>
      </c>
    </row>
    <row r="855" spans="3:16" x14ac:dyDescent="0.3">
      <c r="C855" s="10">
        <v>852</v>
      </c>
      <c r="D855" s="10">
        <v>0.89921576251941371</v>
      </c>
      <c r="I855" s="10">
        <v>852</v>
      </c>
      <c r="J855" s="10">
        <v>1.0131461479832575</v>
      </c>
      <c r="O855" s="10">
        <v>852</v>
      </c>
      <c r="P855">
        <v>1.0169810968376647</v>
      </c>
    </row>
    <row r="856" spans="3:16" x14ac:dyDescent="0.3">
      <c r="C856" s="10">
        <v>853</v>
      </c>
      <c r="D856" s="10">
        <v>0.97385506482947704</v>
      </c>
      <c r="I856" s="10">
        <v>853</v>
      </c>
      <c r="J856" s="10">
        <v>1.0014859087879973</v>
      </c>
      <c r="O856" s="10">
        <v>853</v>
      </c>
      <c r="P856">
        <v>1.0330164507235726</v>
      </c>
    </row>
    <row r="857" spans="3:16" x14ac:dyDescent="0.3">
      <c r="C857" s="10">
        <v>854</v>
      </c>
      <c r="D857" s="10">
        <v>1.0453778174927806</v>
      </c>
      <c r="I857" s="10">
        <v>854</v>
      </c>
      <c r="J857" s="10">
        <v>1.0284730999705536</v>
      </c>
      <c r="O857" s="10">
        <v>854</v>
      </c>
      <c r="P857">
        <v>1.0047646829269135</v>
      </c>
    </row>
    <row r="858" spans="3:16" x14ac:dyDescent="0.3">
      <c r="C858" s="10">
        <v>855</v>
      </c>
      <c r="D858" s="10">
        <v>0.95061272037201028</v>
      </c>
      <c r="I858" s="10">
        <v>855</v>
      </c>
      <c r="J858" s="10">
        <v>1.0343185957341321</v>
      </c>
      <c r="O858" s="10">
        <v>855</v>
      </c>
      <c r="P858">
        <v>1.0259509899972155</v>
      </c>
    </row>
    <row r="859" spans="3:16" x14ac:dyDescent="0.3">
      <c r="C859" s="10">
        <v>856</v>
      </c>
      <c r="D859" s="10">
        <v>1.0077611112497775</v>
      </c>
      <c r="I859" s="10">
        <v>856</v>
      </c>
      <c r="J859" s="10">
        <v>0.97629843232911218</v>
      </c>
      <c r="O859" s="10">
        <v>856</v>
      </c>
      <c r="P859">
        <v>0.94962603274851365</v>
      </c>
    </row>
    <row r="860" spans="3:16" x14ac:dyDescent="0.3">
      <c r="C860" s="10">
        <v>857</v>
      </c>
      <c r="D860" s="10">
        <v>1.0213660661833379</v>
      </c>
      <c r="I860" s="10">
        <v>857</v>
      </c>
      <c r="J860" s="10">
        <v>0.95620227040714378</v>
      </c>
      <c r="O860" s="10">
        <v>857</v>
      </c>
      <c r="P860">
        <v>1.0039923412997893</v>
      </c>
    </row>
    <row r="861" spans="3:16" x14ac:dyDescent="0.3">
      <c r="C861" s="10">
        <v>858</v>
      </c>
      <c r="D861" s="10">
        <v>0.99612916978152133</v>
      </c>
      <c r="I861" s="10">
        <v>858</v>
      </c>
      <c r="J861" s="10">
        <v>1.026876707953549</v>
      </c>
      <c r="O861" s="10">
        <v>858</v>
      </c>
      <c r="P861">
        <v>0.95769762194875763</v>
      </c>
    </row>
    <row r="862" spans="3:16" x14ac:dyDescent="0.3">
      <c r="C862" s="10">
        <v>859</v>
      </c>
      <c r="D862" s="10">
        <v>0.96781216765588807</v>
      </c>
      <c r="I862" s="10">
        <v>859</v>
      </c>
      <c r="J862" s="10">
        <v>0.98916870623382869</v>
      </c>
      <c r="O862" s="10">
        <v>859</v>
      </c>
      <c r="P862">
        <v>1.0051185417747619</v>
      </c>
    </row>
    <row r="863" spans="3:16" x14ac:dyDescent="0.3">
      <c r="C863" s="10">
        <v>860</v>
      </c>
      <c r="D863" s="10">
        <v>0.99060988645858339</v>
      </c>
      <c r="I863" s="10">
        <v>860</v>
      </c>
      <c r="J863" s="10">
        <v>0.96575831445891636</v>
      </c>
      <c r="O863" s="10">
        <v>860</v>
      </c>
      <c r="P863">
        <v>0.99043947901382523</v>
      </c>
    </row>
    <row r="864" spans="3:16" x14ac:dyDescent="0.3">
      <c r="C864" s="10">
        <v>861</v>
      </c>
      <c r="D864" s="10">
        <v>0.97479317643056174</v>
      </c>
      <c r="I864" s="10">
        <v>861</v>
      </c>
      <c r="J864" s="10">
        <v>1.0719253677063181</v>
      </c>
      <c r="O864" s="10">
        <v>861</v>
      </c>
      <c r="P864">
        <v>1.0201085166151225</v>
      </c>
    </row>
    <row r="865" spans="3:16" x14ac:dyDescent="0.3">
      <c r="C865" s="10">
        <v>862</v>
      </c>
      <c r="D865" s="10">
        <v>0.95993619712227962</v>
      </c>
      <c r="I865" s="10">
        <v>862</v>
      </c>
      <c r="J865" s="10">
        <v>1.0416650403510945</v>
      </c>
      <c r="O865" s="10">
        <v>862</v>
      </c>
      <c r="P865">
        <v>1.0280853750133416</v>
      </c>
    </row>
    <row r="866" spans="3:16" x14ac:dyDescent="0.3">
      <c r="C866" s="10">
        <v>863</v>
      </c>
      <c r="D866" s="10">
        <v>0.96182152577744962</v>
      </c>
      <c r="I866" s="10">
        <v>863</v>
      </c>
      <c r="J866" s="10">
        <v>1.0002303661041798</v>
      </c>
      <c r="O866" s="10">
        <v>863</v>
      </c>
      <c r="P866">
        <v>1.0261629941415353</v>
      </c>
    </row>
    <row r="867" spans="3:16" x14ac:dyDescent="0.3">
      <c r="C867" s="10">
        <v>864</v>
      </c>
      <c r="D867" s="10">
        <v>1.0016390785724796</v>
      </c>
      <c r="I867" s="10">
        <v>864</v>
      </c>
      <c r="J867" s="10">
        <v>0.97567138396678388</v>
      </c>
      <c r="O867" s="10">
        <v>864</v>
      </c>
      <c r="P867">
        <v>1.0435054493668832</v>
      </c>
    </row>
    <row r="868" spans="3:16" x14ac:dyDescent="0.3">
      <c r="C868" s="10">
        <v>865</v>
      </c>
      <c r="D868" s="10">
        <v>1.1952269774323616</v>
      </c>
      <c r="I868" s="10">
        <v>865</v>
      </c>
      <c r="J868" s="10">
        <v>1.0301846080547468</v>
      </c>
      <c r="O868" s="10">
        <v>865</v>
      </c>
      <c r="P868">
        <v>0.98498560395840895</v>
      </c>
    </row>
    <row r="869" spans="3:16" x14ac:dyDescent="0.3">
      <c r="C869" s="10">
        <v>866</v>
      </c>
      <c r="D869" s="10">
        <v>1.0275621447298864</v>
      </c>
      <c r="I869" s="10">
        <v>866</v>
      </c>
      <c r="J869" s="10">
        <v>0.98053958399612828</v>
      </c>
      <c r="O869" s="10">
        <v>866</v>
      </c>
      <c r="P869">
        <v>1.0313490498137434</v>
      </c>
    </row>
    <row r="870" spans="3:16" x14ac:dyDescent="0.3">
      <c r="C870" s="10">
        <v>867</v>
      </c>
      <c r="D870" s="10">
        <v>0.98554972206194102</v>
      </c>
      <c r="I870" s="10">
        <v>867</v>
      </c>
      <c r="J870" s="10">
        <v>1.0361485988494139</v>
      </c>
      <c r="O870" s="10">
        <v>867</v>
      </c>
      <c r="P870">
        <v>0.95171097851181252</v>
      </c>
    </row>
    <row r="871" spans="3:16" x14ac:dyDescent="0.3">
      <c r="C871" s="10">
        <v>868</v>
      </c>
      <c r="D871" s="10">
        <v>1.0455321501419306</v>
      </c>
      <c r="I871" s="10">
        <v>868</v>
      </c>
      <c r="J871" s="10">
        <v>0.97310643315338963</v>
      </c>
      <c r="O871" s="10">
        <v>868</v>
      </c>
      <c r="P871">
        <v>1.0720484976064337</v>
      </c>
    </row>
    <row r="872" spans="3:16" x14ac:dyDescent="0.3">
      <c r="C872" s="10">
        <v>869</v>
      </c>
      <c r="D872" s="10">
        <v>0.97079927677943234</v>
      </c>
      <c r="I872" s="10">
        <v>869</v>
      </c>
      <c r="J872" s="10">
        <v>1.0025864676835889</v>
      </c>
      <c r="O872" s="10">
        <v>869</v>
      </c>
      <c r="P872">
        <v>0.98356079621627246</v>
      </c>
    </row>
    <row r="873" spans="3:16" x14ac:dyDescent="0.3">
      <c r="C873" s="10">
        <v>870</v>
      </c>
      <c r="D873" s="10">
        <v>1.011592301428931</v>
      </c>
      <c r="I873" s="10">
        <v>870</v>
      </c>
      <c r="J873" s="10">
        <v>0.98849744938840456</v>
      </c>
      <c r="O873" s="10">
        <v>870</v>
      </c>
      <c r="P873">
        <v>0.99889685639054226</v>
      </c>
    </row>
    <row r="874" spans="3:16" x14ac:dyDescent="0.3">
      <c r="C874" s="10">
        <v>871</v>
      </c>
      <c r="D874" s="10">
        <v>1.0025395613914867</v>
      </c>
      <c r="I874" s="10">
        <v>871</v>
      </c>
      <c r="J874" s="10">
        <v>1.059503141861996</v>
      </c>
      <c r="O874" s="10">
        <v>871</v>
      </c>
      <c r="P874">
        <v>0.96513444944603866</v>
      </c>
    </row>
    <row r="875" spans="3:16" x14ac:dyDescent="0.3">
      <c r="C875" s="10">
        <v>872</v>
      </c>
      <c r="D875" s="10">
        <v>0.97391640799053902</v>
      </c>
      <c r="I875" s="10">
        <v>872</v>
      </c>
      <c r="J875" s="10">
        <v>0.99245632027595432</v>
      </c>
      <c r="O875" s="10">
        <v>872</v>
      </c>
      <c r="P875">
        <v>0.98288423729980301</v>
      </c>
    </row>
    <row r="876" spans="3:16" x14ac:dyDescent="0.3">
      <c r="C876" s="10">
        <v>873</v>
      </c>
      <c r="D876" s="10">
        <v>0.99120977665895149</v>
      </c>
      <c r="I876" s="10">
        <v>873</v>
      </c>
      <c r="J876" s="10">
        <v>0.97394535175379293</v>
      </c>
      <c r="O876" s="10">
        <v>873</v>
      </c>
      <c r="P876">
        <v>0.96278193764841513</v>
      </c>
    </row>
    <row r="877" spans="3:16" x14ac:dyDescent="0.3">
      <c r="C877" s="10">
        <v>874</v>
      </c>
      <c r="D877" s="10">
        <v>1.0864753645441898</v>
      </c>
      <c r="I877" s="10">
        <v>874</v>
      </c>
      <c r="J877" s="10">
        <v>0.93576417244203647</v>
      </c>
      <c r="O877" s="10">
        <v>874</v>
      </c>
      <c r="P877">
        <v>0.93102034880912465</v>
      </c>
    </row>
    <row r="878" spans="3:16" x14ac:dyDescent="0.3">
      <c r="C878" s="10">
        <v>875</v>
      </c>
      <c r="D878" s="10">
        <v>0.9683503112805657</v>
      </c>
      <c r="I878" s="10">
        <v>875</v>
      </c>
      <c r="J878" s="10">
        <v>0.96099067702488339</v>
      </c>
      <c r="O878" s="10">
        <v>875</v>
      </c>
      <c r="P878">
        <v>0.98209386626486417</v>
      </c>
    </row>
    <row r="879" spans="3:16" x14ac:dyDescent="0.3">
      <c r="C879" s="10">
        <v>876</v>
      </c>
      <c r="D879" s="10">
        <v>1.0800810882941356</v>
      </c>
      <c r="I879" s="10">
        <v>876</v>
      </c>
      <c r="J879" s="10">
        <v>1.0414311373420457</v>
      </c>
      <c r="O879" s="10">
        <v>876</v>
      </c>
      <c r="P879">
        <v>1.0170160537091439</v>
      </c>
    </row>
    <row r="880" spans="3:16" x14ac:dyDescent="0.3">
      <c r="C880" s="10">
        <v>877</v>
      </c>
      <c r="D880" s="10">
        <v>0.95623697681357545</v>
      </c>
      <c r="I880" s="10">
        <v>877</v>
      </c>
      <c r="J880" s="10">
        <v>0.97846011974291847</v>
      </c>
      <c r="O880" s="10">
        <v>877</v>
      </c>
      <c r="P880">
        <v>0.96888432687268644</v>
      </c>
    </row>
    <row r="881" spans="3:16" x14ac:dyDescent="0.3">
      <c r="C881" s="10">
        <v>878</v>
      </c>
      <c r="D881" s="10">
        <v>0.98756630222331654</v>
      </c>
      <c r="I881" s="10">
        <v>878</v>
      </c>
      <c r="J881" s="10">
        <v>0.99453733996053284</v>
      </c>
      <c r="O881" s="10">
        <v>878</v>
      </c>
      <c r="P881">
        <v>0.99856654836067282</v>
      </c>
    </row>
    <row r="882" spans="3:16" x14ac:dyDescent="0.3">
      <c r="C882" s="10">
        <v>879</v>
      </c>
      <c r="D882" s="10">
        <v>1.0116965955195516</v>
      </c>
      <c r="I882" s="10">
        <v>879</v>
      </c>
      <c r="J882" s="10">
        <v>0.98241053832892244</v>
      </c>
      <c r="O882" s="10">
        <v>879</v>
      </c>
      <c r="P882">
        <v>0.97588839465893462</v>
      </c>
    </row>
    <row r="883" spans="3:16" x14ac:dyDescent="0.3">
      <c r="C883" s="10">
        <v>880</v>
      </c>
      <c r="D883" s="10">
        <v>1.0030562202160989</v>
      </c>
      <c r="I883" s="10">
        <v>880</v>
      </c>
      <c r="J883" s="10">
        <v>0.95264959004422434</v>
      </c>
      <c r="O883" s="10">
        <v>880</v>
      </c>
      <c r="P883">
        <v>1.016314528495641</v>
      </c>
    </row>
    <row r="884" spans="3:16" x14ac:dyDescent="0.3">
      <c r="C884" s="10">
        <v>881</v>
      </c>
      <c r="D884" s="10">
        <v>1.0113273928322823</v>
      </c>
      <c r="I884" s="10">
        <v>881</v>
      </c>
      <c r="J884" s="10">
        <v>1.0015843101247144</v>
      </c>
      <c r="O884" s="10">
        <v>881</v>
      </c>
      <c r="P884">
        <v>1.0204677920372116</v>
      </c>
    </row>
    <row r="885" spans="3:16" x14ac:dyDescent="0.3">
      <c r="C885" s="10">
        <v>882</v>
      </c>
      <c r="D885" s="10">
        <v>0.92363388955573877</v>
      </c>
      <c r="I885" s="10">
        <v>882</v>
      </c>
      <c r="J885" s="10">
        <v>0.98426106218737186</v>
      </c>
      <c r="O885" s="10">
        <v>882</v>
      </c>
      <c r="P885">
        <v>0.99047578840333883</v>
      </c>
    </row>
    <row r="886" spans="3:16" x14ac:dyDescent="0.3">
      <c r="C886" s="10">
        <v>883</v>
      </c>
      <c r="D886" s="10">
        <v>1.0032300601093926</v>
      </c>
      <c r="I886" s="10">
        <v>883</v>
      </c>
      <c r="J886" s="10">
        <v>0.96592826657750797</v>
      </c>
      <c r="O886" s="10">
        <v>883</v>
      </c>
      <c r="P886">
        <v>0.96180517542523047</v>
      </c>
    </row>
    <row r="887" spans="3:16" x14ac:dyDescent="0.3">
      <c r="C887" s="10">
        <v>884</v>
      </c>
      <c r="D887" s="10">
        <v>0.98916179058516107</v>
      </c>
      <c r="I887" s="10">
        <v>884</v>
      </c>
      <c r="J887" s="10">
        <v>0.9962227860844024</v>
      </c>
      <c r="O887" s="10">
        <v>884</v>
      </c>
      <c r="P887">
        <v>0.9711502963751002</v>
      </c>
    </row>
    <row r="888" spans="3:16" x14ac:dyDescent="0.3">
      <c r="C888" s="10">
        <v>885</v>
      </c>
      <c r="D888" s="10">
        <v>1.056372373480422</v>
      </c>
      <c r="I888" s="10">
        <v>885</v>
      </c>
      <c r="J888" s="10">
        <v>1.0022240449615829</v>
      </c>
      <c r="O888" s="10">
        <v>885</v>
      </c>
      <c r="P888">
        <v>0.96938696562049131</v>
      </c>
    </row>
    <row r="889" spans="3:16" x14ac:dyDescent="0.3">
      <c r="C889" s="10">
        <v>886</v>
      </c>
      <c r="D889" s="10">
        <v>0.96384596893609986</v>
      </c>
      <c r="I889" s="10">
        <v>886</v>
      </c>
      <c r="J889" s="10">
        <v>0.98754961599508695</v>
      </c>
      <c r="O889" s="10">
        <v>886</v>
      </c>
      <c r="P889">
        <v>0.93319345528089348</v>
      </c>
    </row>
    <row r="890" spans="3:16" x14ac:dyDescent="0.3">
      <c r="C890" s="10">
        <v>887</v>
      </c>
      <c r="D890" s="10">
        <v>0.99828811946244111</v>
      </c>
      <c r="I890" s="10">
        <v>887</v>
      </c>
      <c r="J890" s="10">
        <v>0.9847352189875358</v>
      </c>
      <c r="O890" s="10">
        <v>887</v>
      </c>
      <c r="P890">
        <v>0.98111225910456801</v>
      </c>
    </row>
    <row r="891" spans="3:16" x14ac:dyDescent="0.3">
      <c r="C891" s="10">
        <v>888</v>
      </c>
      <c r="D891" s="10">
        <v>1.0452470149463882</v>
      </c>
      <c r="I891" s="10">
        <v>888</v>
      </c>
      <c r="J891" s="10">
        <v>0.91491081539055796</v>
      </c>
      <c r="O891" s="10">
        <v>888</v>
      </c>
      <c r="P891">
        <v>1.0370624503107246</v>
      </c>
    </row>
    <row r="892" spans="3:16" x14ac:dyDescent="0.3">
      <c r="C892" s="10">
        <v>889</v>
      </c>
      <c r="D892" s="10">
        <v>1.0354252111597706</v>
      </c>
      <c r="I892" s="10">
        <v>889</v>
      </c>
      <c r="J892" s="10">
        <v>1.0292054983659862</v>
      </c>
      <c r="O892" s="10">
        <v>889</v>
      </c>
      <c r="P892">
        <v>1.0117001208490544</v>
      </c>
    </row>
    <row r="893" spans="3:16" x14ac:dyDescent="0.3">
      <c r="C893" s="10">
        <v>890</v>
      </c>
      <c r="D893" s="10">
        <v>0.95085414621156217</v>
      </c>
      <c r="I893" s="10">
        <v>890</v>
      </c>
      <c r="J893" s="10">
        <v>0.98451188972059067</v>
      </c>
      <c r="O893" s="10">
        <v>890</v>
      </c>
      <c r="P893">
        <v>0.98463997622261989</v>
      </c>
    </row>
    <row r="894" spans="3:16" x14ac:dyDescent="0.3">
      <c r="C894" s="10">
        <v>891</v>
      </c>
      <c r="D894" s="10">
        <v>0.99023986366124339</v>
      </c>
      <c r="I894" s="10">
        <v>891</v>
      </c>
      <c r="J894" s="10">
        <v>0.99659175912461428</v>
      </c>
      <c r="O894" s="10">
        <v>891</v>
      </c>
      <c r="P894">
        <v>1.0049816769073636</v>
      </c>
    </row>
    <row r="895" spans="3:16" x14ac:dyDescent="0.3">
      <c r="C895" s="10">
        <v>892</v>
      </c>
      <c r="D895" s="10">
        <v>1.0022949901237592</v>
      </c>
      <c r="I895" s="10">
        <v>892</v>
      </c>
      <c r="J895" s="10">
        <v>0.94744409695392418</v>
      </c>
      <c r="O895" s="10">
        <v>892</v>
      </c>
      <c r="P895">
        <v>1.017641804300353</v>
      </c>
    </row>
    <row r="896" spans="3:16" x14ac:dyDescent="0.3">
      <c r="C896" s="10">
        <v>893</v>
      </c>
      <c r="D896" s="10">
        <v>0.98241404151357425</v>
      </c>
      <c r="I896" s="10">
        <v>893</v>
      </c>
      <c r="J896" s="10">
        <v>1.0059677393010023</v>
      </c>
      <c r="O896" s="10">
        <v>893</v>
      </c>
      <c r="P896">
        <v>0.98575039224688732</v>
      </c>
    </row>
    <row r="897" spans="3:16" x14ac:dyDescent="0.3">
      <c r="C897" s="10">
        <v>894</v>
      </c>
      <c r="D897" s="10">
        <v>0.89886122676408409</v>
      </c>
      <c r="I897" s="10">
        <v>894</v>
      </c>
      <c r="J897" s="10">
        <v>1.0244618859129777</v>
      </c>
      <c r="O897" s="10">
        <v>894</v>
      </c>
      <c r="P897">
        <v>0.95873160350034481</v>
      </c>
    </row>
    <row r="898" spans="3:16" x14ac:dyDescent="0.3">
      <c r="C898" s="10">
        <v>895</v>
      </c>
      <c r="D898" s="10">
        <v>0.91059417542335397</v>
      </c>
      <c r="I898" s="10">
        <v>895</v>
      </c>
      <c r="J898" s="10">
        <v>1.030283354631182</v>
      </c>
      <c r="O898" s="10">
        <v>895</v>
      </c>
      <c r="P898">
        <v>1.030945051521283</v>
      </c>
    </row>
    <row r="899" spans="3:16" x14ac:dyDescent="0.3">
      <c r="C899" s="10">
        <v>896</v>
      </c>
      <c r="D899" s="10">
        <v>1.0540124426308983</v>
      </c>
      <c r="I899" s="10">
        <v>896</v>
      </c>
      <c r="J899" s="10">
        <v>1.0113789885473847</v>
      </c>
      <c r="O899" s="10">
        <v>896</v>
      </c>
      <c r="P899">
        <v>1.0538008385548809</v>
      </c>
    </row>
    <row r="900" spans="3:16" x14ac:dyDescent="0.3">
      <c r="C900" s="10">
        <v>897</v>
      </c>
      <c r="D900" s="10">
        <v>1.0282610595370045</v>
      </c>
      <c r="I900" s="10">
        <v>897</v>
      </c>
      <c r="J900" s="10">
        <v>1.024377608685247</v>
      </c>
      <c r="O900" s="10">
        <v>897</v>
      </c>
      <c r="P900">
        <v>1.0205179822543369</v>
      </c>
    </row>
    <row r="901" spans="3:16" x14ac:dyDescent="0.3">
      <c r="C901" s="10">
        <v>898</v>
      </c>
      <c r="D901" s="10">
        <v>1.0063133799819</v>
      </c>
      <c r="I901" s="10">
        <v>898</v>
      </c>
      <c r="J901" s="10">
        <v>0.99019154339195381</v>
      </c>
      <c r="O901" s="10">
        <v>898</v>
      </c>
      <c r="P901">
        <v>0.98275661591280283</v>
      </c>
    </row>
    <row r="902" spans="3:16" x14ac:dyDescent="0.3">
      <c r="C902" s="10">
        <v>899</v>
      </c>
      <c r="D902" s="10">
        <v>1.0293467617081054</v>
      </c>
      <c r="I902" s="10">
        <v>899</v>
      </c>
      <c r="J902" s="10">
        <v>0.99110973032768979</v>
      </c>
      <c r="O902" s="10">
        <v>899</v>
      </c>
      <c r="P902">
        <v>1.023540307127587</v>
      </c>
    </row>
    <row r="903" spans="3:16" x14ac:dyDescent="0.3">
      <c r="C903" s="10">
        <v>900</v>
      </c>
      <c r="D903" s="10">
        <v>0.94916751044021441</v>
      </c>
      <c r="I903" s="10">
        <v>900</v>
      </c>
      <c r="J903" s="10">
        <v>1.0117063518184584</v>
      </c>
      <c r="O903" s="10">
        <v>900</v>
      </c>
      <c r="P903">
        <v>0.98888521628190207</v>
      </c>
    </row>
    <row r="904" spans="3:16" x14ac:dyDescent="0.3">
      <c r="C904" s="10">
        <v>901</v>
      </c>
      <c r="D904" s="10">
        <v>1.0020653385622023</v>
      </c>
      <c r="I904" s="10">
        <v>901</v>
      </c>
      <c r="J904" s="10">
        <v>0.96852166801813921</v>
      </c>
      <c r="O904" s="10">
        <v>901</v>
      </c>
      <c r="P904">
        <v>1.0437832495884021</v>
      </c>
    </row>
    <row r="905" spans="3:16" x14ac:dyDescent="0.3">
      <c r="C905" s="10">
        <v>902</v>
      </c>
      <c r="D905" s="10">
        <v>0.99636470655505471</v>
      </c>
      <c r="I905" s="10">
        <v>902</v>
      </c>
      <c r="J905" s="10">
        <v>0.97980254275538803</v>
      </c>
      <c r="O905" s="10">
        <v>902</v>
      </c>
      <c r="P905">
        <v>1.021326153894367</v>
      </c>
    </row>
    <row r="906" spans="3:16" x14ac:dyDescent="0.3">
      <c r="C906" s="10">
        <v>903</v>
      </c>
      <c r="D906" s="10">
        <v>0.97007607496379622</v>
      </c>
      <c r="I906" s="10">
        <v>903</v>
      </c>
      <c r="J906" s="10">
        <v>1.0060620775091502</v>
      </c>
      <c r="O906" s="10">
        <v>903</v>
      </c>
      <c r="P906">
        <v>1.0271045318688758</v>
      </c>
    </row>
    <row r="907" spans="3:16" x14ac:dyDescent="0.3">
      <c r="C907" s="10">
        <v>904</v>
      </c>
      <c r="D907" s="10">
        <v>1.001666072077646</v>
      </c>
      <c r="I907" s="10">
        <v>904</v>
      </c>
      <c r="J907" s="10">
        <v>1.0400093138006079</v>
      </c>
      <c r="O907" s="10">
        <v>904</v>
      </c>
      <c r="P907">
        <v>0.98018663315720045</v>
      </c>
    </row>
    <row r="908" spans="3:16" x14ac:dyDescent="0.3">
      <c r="C908" s="10">
        <v>905</v>
      </c>
      <c r="D908" s="10">
        <v>1.0406399577163561</v>
      </c>
      <c r="I908" s="10">
        <v>905</v>
      </c>
      <c r="J908" s="10">
        <v>0.98686339729324568</v>
      </c>
      <c r="O908" s="10">
        <v>905</v>
      </c>
      <c r="P908">
        <v>1.0165686770951445</v>
      </c>
    </row>
    <row r="909" spans="3:16" x14ac:dyDescent="0.3">
      <c r="C909" s="10">
        <v>906</v>
      </c>
      <c r="D909" s="10">
        <v>1.0896856401288346</v>
      </c>
      <c r="I909" s="10">
        <v>906</v>
      </c>
      <c r="J909" s="10">
        <v>0.95097794305760819</v>
      </c>
      <c r="O909" s="10">
        <v>906</v>
      </c>
      <c r="P909">
        <v>1.0003132672945267</v>
      </c>
    </row>
    <row r="910" spans="3:16" x14ac:dyDescent="0.3">
      <c r="C910" s="10">
        <v>907</v>
      </c>
      <c r="D910" s="10">
        <v>0.97618170673986315</v>
      </c>
      <c r="I910" s="10">
        <v>907</v>
      </c>
      <c r="J910" s="10">
        <v>1.0063070442752102</v>
      </c>
      <c r="O910" s="10">
        <v>907</v>
      </c>
      <c r="P910">
        <v>1.0053700232621201</v>
      </c>
    </row>
    <row r="911" spans="3:16" x14ac:dyDescent="0.3">
      <c r="C911" s="10">
        <v>908</v>
      </c>
      <c r="D911" s="10">
        <v>1.1027433250354848</v>
      </c>
      <c r="I911" s="10">
        <v>908</v>
      </c>
      <c r="J911" s="10">
        <v>0.96950519176627836</v>
      </c>
      <c r="O911" s="10">
        <v>908</v>
      </c>
      <c r="P911">
        <v>1.0133309504534707</v>
      </c>
    </row>
    <row r="912" spans="3:16" x14ac:dyDescent="0.3">
      <c r="C912" s="10">
        <v>909</v>
      </c>
      <c r="D912" s="10">
        <v>0.99345335528618561</v>
      </c>
      <c r="I912" s="10">
        <v>909</v>
      </c>
      <c r="J912" s="10">
        <v>0.96546546621100549</v>
      </c>
      <c r="O912" s="10">
        <v>909</v>
      </c>
      <c r="P912">
        <v>0.97019698237373442</v>
      </c>
    </row>
    <row r="913" spans="3:16" x14ac:dyDescent="0.3">
      <c r="C913" s="10">
        <v>910</v>
      </c>
      <c r="D913" s="10">
        <v>0.96684546482360345</v>
      </c>
      <c r="I913" s="10">
        <v>910</v>
      </c>
      <c r="J913" s="10">
        <v>1.0120899506550289</v>
      </c>
      <c r="O913" s="10">
        <v>910</v>
      </c>
      <c r="P913">
        <v>1.0188543377572155</v>
      </c>
    </row>
    <row r="914" spans="3:16" x14ac:dyDescent="0.3">
      <c r="C914" s="10">
        <v>911</v>
      </c>
      <c r="D914" s="10">
        <v>1.0039556480805092</v>
      </c>
      <c r="I914" s="10">
        <v>911</v>
      </c>
      <c r="J914" s="10">
        <v>1.0851046945831317</v>
      </c>
      <c r="O914" s="10">
        <v>911</v>
      </c>
      <c r="P914">
        <v>0.95185089069079154</v>
      </c>
    </row>
    <row r="915" spans="3:16" x14ac:dyDescent="0.3">
      <c r="C915" s="10">
        <v>912</v>
      </c>
      <c r="D915" s="10">
        <v>1.0201118466078458</v>
      </c>
      <c r="I915" s="10">
        <v>912</v>
      </c>
      <c r="J915" s="10">
        <v>0.95089091473464027</v>
      </c>
      <c r="O915" s="10">
        <v>912</v>
      </c>
      <c r="P915">
        <v>1.018544407046486</v>
      </c>
    </row>
    <row r="916" spans="3:16" x14ac:dyDescent="0.3">
      <c r="C916" s="10">
        <v>913</v>
      </c>
      <c r="D916" s="10">
        <v>0.96386000238284941</v>
      </c>
      <c r="I916" s="10">
        <v>913</v>
      </c>
      <c r="J916" s="10">
        <v>0.97121513849490793</v>
      </c>
      <c r="O916" s="10">
        <v>913</v>
      </c>
      <c r="P916">
        <v>0.97492627733369797</v>
      </c>
    </row>
    <row r="917" spans="3:16" x14ac:dyDescent="0.3">
      <c r="C917" s="10">
        <v>914</v>
      </c>
      <c r="D917" s="10">
        <v>0.98054578673192694</v>
      </c>
      <c r="I917" s="10">
        <v>914</v>
      </c>
      <c r="J917" s="10">
        <v>1.0320709537977821</v>
      </c>
      <c r="O917" s="10">
        <v>914</v>
      </c>
      <c r="P917">
        <v>1.0245175717292945</v>
      </c>
    </row>
    <row r="918" spans="3:16" x14ac:dyDescent="0.3">
      <c r="C918" s="10">
        <v>915</v>
      </c>
      <c r="D918" s="10">
        <v>1.0295933224225451</v>
      </c>
      <c r="I918" s="10">
        <v>915</v>
      </c>
      <c r="J918" s="10">
        <v>1.0275810556869347</v>
      </c>
      <c r="O918" s="10">
        <v>915</v>
      </c>
      <c r="P918">
        <v>0.99445923399249259</v>
      </c>
    </row>
    <row r="919" spans="3:16" x14ac:dyDescent="0.3">
      <c r="C919" s="10">
        <v>916</v>
      </c>
      <c r="D919" s="10">
        <v>1.051401417671902</v>
      </c>
      <c r="I919" s="10">
        <v>916</v>
      </c>
      <c r="J919" s="10">
        <v>0.99927156435133802</v>
      </c>
      <c r="O919" s="10">
        <v>916</v>
      </c>
      <c r="P919">
        <v>1.0541041973668919</v>
      </c>
    </row>
    <row r="920" spans="3:16" x14ac:dyDescent="0.3">
      <c r="C920" s="10">
        <v>917</v>
      </c>
      <c r="D920" s="10">
        <v>0.93703787326029186</v>
      </c>
      <c r="I920" s="10">
        <v>917</v>
      </c>
      <c r="J920" s="10">
        <v>0.95292511579541572</v>
      </c>
      <c r="O920" s="10">
        <v>917</v>
      </c>
      <c r="P920">
        <v>1.0025376769755214</v>
      </c>
    </row>
    <row r="921" spans="3:16" x14ac:dyDescent="0.3">
      <c r="C921" s="10">
        <v>918</v>
      </c>
      <c r="D921" s="10">
        <v>1.0161688304443588</v>
      </c>
      <c r="I921" s="10">
        <v>918</v>
      </c>
      <c r="J921" s="10">
        <v>1.0739707401250753</v>
      </c>
      <c r="O921" s="10">
        <v>918</v>
      </c>
      <c r="P921">
        <v>0.9739987734740807</v>
      </c>
    </row>
    <row r="922" spans="3:16" x14ac:dyDescent="0.3">
      <c r="C922" s="10">
        <v>919</v>
      </c>
      <c r="D922" s="10">
        <v>0.96793536833614024</v>
      </c>
      <c r="I922" s="10">
        <v>919</v>
      </c>
      <c r="J922" s="10">
        <v>1.0320363084726862</v>
      </c>
      <c r="O922" s="10">
        <v>919</v>
      </c>
      <c r="P922">
        <v>1.0107263472187944</v>
      </c>
    </row>
    <row r="923" spans="3:16" x14ac:dyDescent="0.3">
      <c r="C923" s="10">
        <v>920</v>
      </c>
      <c r="D923" s="10">
        <v>0.90373642775266017</v>
      </c>
      <c r="I923" s="10">
        <v>920</v>
      </c>
      <c r="J923" s="10">
        <v>0.96331682903434457</v>
      </c>
      <c r="O923" s="10">
        <v>920</v>
      </c>
      <c r="P923">
        <v>0.9605668885133869</v>
      </c>
    </row>
    <row r="924" spans="3:16" x14ac:dyDescent="0.3">
      <c r="C924" s="10">
        <v>921</v>
      </c>
      <c r="D924" s="10">
        <v>0.94828316388395684</v>
      </c>
      <c r="I924" s="10">
        <v>921</v>
      </c>
      <c r="J924" s="10">
        <v>0.96527311472701149</v>
      </c>
      <c r="O924" s="10">
        <v>921</v>
      </c>
      <c r="P924">
        <v>0.98054791631742722</v>
      </c>
    </row>
    <row r="925" spans="3:16" x14ac:dyDescent="0.3">
      <c r="C925" s="10">
        <v>922</v>
      </c>
      <c r="D925" s="10">
        <v>0.96316111328297815</v>
      </c>
      <c r="I925" s="10">
        <v>922</v>
      </c>
      <c r="J925" s="10">
        <v>0.99225539632777171</v>
      </c>
      <c r="O925" s="10">
        <v>922</v>
      </c>
      <c r="P925">
        <v>0.97791293977420912</v>
      </c>
    </row>
    <row r="926" spans="3:16" x14ac:dyDescent="0.3">
      <c r="C926" s="10">
        <v>923</v>
      </c>
      <c r="D926" s="10">
        <v>0.91497158560012404</v>
      </c>
      <c r="I926" s="10">
        <v>923</v>
      </c>
      <c r="J926" s="10">
        <v>0.96164958650048149</v>
      </c>
      <c r="O926" s="10">
        <v>923</v>
      </c>
      <c r="P926">
        <v>1.0258543209260607</v>
      </c>
    </row>
    <row r="927" spans="3:16" x14ac:dyDescent="0.3">
      <c r="C927" s="10">
        <v>924</v>
      </c>
      <c r="D927" s="10">
        <v>1.0477925260589884</v>
      </c>
      <c r="I927" s="10">
        <v>924</v>
      </c>
      <c r="J927" s="10">
        <v>1.052729414619102</v>
      </c>
      <c r="O927" s="10">
        <v>924</v>
      </c>
      <c r="P927">
        <v>0.93277707072473548</v>
      </c>
    </row>
    <row r="928" spans="3:16" x14ac:dyDescent="0.3">
      <c r="C928" s="10">
        <v>925</v>
      </c>
      <c r="D928" s="10">
        <v>0.97401981472196453</v>
      </c>
      <c r="I928" s="10">
        <v>925</v>
      </c>
      <c r="J928" s="10">
        <v>1.0408869695981235</v>
      </c>
      <c r="O928" s="10">
        <v>925</v>
      </c>
      <c r="P928">
        <v>1.0591673431953603</v>
      </c>
    </row>
    <row r="929" spans="3:16" x14ac:dyDescent="0.3">
      <c r="C929" s="10">
        <v>926</v>
      </c>
      <c r="D929" s="10">
        <v>1.012096858776949</v>
      </c>
      <c r="I929" s="10">
        <v>926</v>
      </c>
      <c r="J929" s="10">
        <v>0.93583690087290661</v>
      </c>
      <c r="O929" s="10">
        <v>926</v>
      </c>
      <c r="P929">
        <v>0.96999061912467255</v>
      </c>
    </row>
    <row r="930" spans="3:16" x14ac:dyDescent="0.3">
      <c r="C930" s="10">
        <v>927</v>
      </c>
      <c r="D930" s="10">
        <v>1.0329448820507026</v>
      </c>
      <c r="I930" s="10">
        <v>927</v>
      </c>
      <c r="J930" s="10">
        <v>0.92376503423872858</v>
      </c>
      <c r="O930" s="10">
        <v>927</v>
      </c>
      <c r="P930">
        <v>1.0121312192755938</v>
      </c>
    </row>
    <row r="931" spans="3:16" x14ac:dyDescent="0.3">
      <c r="C931" s="10">
        <v>928</v>
      </c>
      <c r="D931" s="10">
        <v>0.9801975377333646</v>
      </c>
      <c r="I931" s="10">
        <v>928</v>
      </c>
      <c r="J931" s="10">
        <v>0.98448014763185354</v>
      </c>
      <c r="O931" s="10">
        <v>928</v>
      </c>
      <c r="P931">
        <v>1.042822815408416</v>
      </c>
    </row>
    <row r="932" spans="3:16" x14ac:dyDescent="0.3">
      <c r="C932" s="10">
        <v>929</v>
      </c>
      <c r="D932" s="10">
        <v>1.0665580489257407</v>
      </c>
      <c r="I932" s="10">
        <v>929</v>
      </c>
      <c r="J932" s="10">
        <v>0.93879867444002518</v>
      </c>
      <c r="O932" s="10">
        <v>929</v>
      </c>
      <c r="P932">
        <v>0.9741815014801386</v>
      </c>
    </row>
    <row r="933" spans="3:16" x14ac:dyDescent="0.3">
      <c r="C933" s="10">
        <v>930</v>
      </c>
      <c r="D933" s="10">
        <v>1.0399799908766623</v>
      </c>
      <c r="I933" s="10">
        <v>930</v>
      </c>
      <c r="J933" s="10">
        <v>0.98315313688554506</v>
      </c>
      <c r="O933" s="10">
        <v>930</v>
      </c>
      <c r="P933">
        <v>0.97915360454261224</v>
      </c>
    </row>
    <row r="934" spans="3:16" x14ac:dyDescent="0.3">
      <c r="C934" s="10">
        <v>931</v>
      </c>
      <c r="D934" s="10">
        <v>0.96202262934889382</v>
      </c>
      <c r="I934" s="10">
        <v>931</v>
      </c>
      <c r="J934" s="10">
        <v>1.0503432096139445</v>
      </c>
      <c r="O934" s="10">
        <v>931</v>
      </c>
      <c r="P934">
        <v>0.99751030917724037</v>
      </c>
    </row>
    <row r="935" spans="3:16" x14ac:dyDescent="0.3">
      <c r="C935" s="10">
        <v>932</v>
      </c>
      <c r="D935" s="10">
        <v>1.0301573260474721</v>
      </c>
      <c r="I935" s="10">
        <v>932</v>
      </c>
      <c r="J935" s="10">
        <v>0.96838174982778635</v>
      </c>
      <c r="O935" s="10">
        <v>932</v>
      </c>
      <c r="P935">
        <v>0.96870198566637344</v>
      </c>
    </row>
    <row r="936" spans="3:16" x14ac:dyDescent="0.3">
      <c r="C936" s="10">
        <v>933</v>
      </c>
      <c r="D936" s="10">
        <v>1.0152288118778394</v>
      </c>
      <c r="I936" s="10">
        <v>933</v>
      </c>
      <c r="J936" s="10">
        <v>1.0316663772915819</v>
      </c>
      <c r="O936" s="10">
        <v>933</v>
      </c>
      <c r="P936">
        <v>1.0005330922409679</v>
      </c>
    </row>
    <row r="937" spans="3:16" x14ac:dyDescent="0.3">
      <c r="C937" s="10">
        <v>934</v>
      </c>
      <c r="D937" s="10">
        <v>1.0967026494172154</v>
      </c>
      <c r="I937" s="10">
        <v>934</v>
      </c>
      <c r="J937" s="10">
        <v>0.98620511462653626</v>
      </c>
      <c r="O937" s="10">
        <v>934</v>
      </c>
      <c r="P937">
        <v>1.0067059911524654</v>
      </c>
    </row>
    <row r="938" spans="3:16" x14ac:dyDescent="0.3">
      <c r="C938" s="10">
        <v>935</v>
      </c>
      <c r="D938" s="10">
        <v>0.95530789480646305</v>
      </c>
      <c r="I938" s="10">
        <v>935</v>
      </c>
      <c r="J938" s="10">
        <v>0.95428169331934043</v>
      </c>
      <c r="O938" s="10">
        <v>935</v>
      </c>
      <c r="P938">
        <v>0.96213143465696493</v>
      </c>
    </row>
    <row r="939" spans="3:16" x14ac:dyDescent="0.3">
      <c r="C939" s="10">
        <v>936</v>
      </c>
      <c r="D939" s="10">
        <v>0.98792507400637164</v>
      </c>
      <c r="I939" s="10">
        <v>936</v>
      </c>
      <c r="J939" s="10">
        <v>0.96152627477539909</v>
      </c>
      <c r="O939" s="10">
        <v>936</v>
      </c>
      <c r="P939">
        <v>1.0413881357286243</v>
      </c>
    </row>
    <row r="940" spans="3:16" x14ac:dyDescent="0.3">
      <c r="C940" s="10">
        <v>937</v>
      </c>
      <c r="D940" s="10">
        <v>1.0030278910394823</v>
      </c>
      <c r="I940" s="10">
        <v>937</v>
      </c>
      <c r="J940" s="10">
        <v>0.99781807322015637</v>
      </c>
      <c r="O940" s="10">
        <v>937</v>
      </c>
      <c r="P940">
        <v>1.0125143525985096</v>
      </c>
    </row>
    <row r="941" spans="3:16" x14ac:dyDescent="0.3">
      <c r="C941" s="10">
        <v>938</v>
      </c>
      <c r="D941" s="10">
        <v>1.0123005382790389</v>
      </c>
      <c r="I941" s="10">
        <v>938</v>
      </c>
      <c r="J941" s="10">
        <v>0.95521448587217483</v>
      </c>
      <c r="O941" s="10">
        <v>938</v>
      </c>
      <c r="P941">
        <v>0.98376216176102471</v>
      </c>
    </row>
    <row r="942" spans="3:16" x14ac:dyDescent="0.3">
      <c r="C942" s="10">
        <v>939</v>
      </c>
      <c r="D942" s="10">
        <v>0.94352431162171624</v>
      </c>
      <c r="I942" s="10">
        <v>939</v>
      </c>
      <c r="J942" s="10">
        <v>0.97244056940977075</v>
      </c>
      <c r="O942" s="10">
        <v>939</v>
      </c>
      <c r="P942">
        <v>1.0414195275852633</v>
      </c>
    </row>
    <row r="943" spans="3:16" x14ac:dyDescent="0.3">
      <c r="C943" s="10">
        <v>940</v>
      </c>
      <c r="D943" s="10">
        <v>1.0083295569603383</v>
      </c>
      <c r="I943" s="10">
        <v>940</v>
      </c>
      <c r="J943" s="10">
        <v>0.9887131747714496</v>
      </c>
      <c r="O943" s="10">
        <v>940</v>
      </c>
      <c r="P943">
        <v>1.0186295509155943</v>
      </c>
    </row>
    <row r="944" spans="3:16" x14ac:dyDescent="0.3">
      <c r="C944" s="10">
        <v>941</v>
      </c>
      <c r="D944" s="10">
        <v>1.1178221597906319</v>
      </c>
      <c r="I944" s="10">
        <v>941</v>
      </c>
      <c r="J944" s="10">
        <v>0.99198052969005079</v>
      </c>
      <c r="O944" s="10">
        <v>941</v>
      </c>
      <c r="P944">
        <v>0.97797974410311561</v>
      </c>
    </row>
    <row r="945" spans="3:16" x14ac:dyDescent="0.3">
      <c r="C945" s="10">
        <v>942</v>
      </c>
      <c r="D945" s="10">
        <v>1.0554304343337448</v>
      </c>
      <c r="I945" s="10">
        <v>942</v>
      </c>
      <c r="J945" s="10">
        <v>1.0196738314772897</v>
      </c>
      <c r="O945" s="10">
        <v>942</v>
      </c>
      <c r="P945">
        <v>1.0186863354660354</v>
      </c>
    </row>
    <row r="946" spans="3:16" x14ac:dyDescent="0.3">
      <c r="C946" s="10">
        <v>943</v>
      </c>
      <c r="D946" s="10">
        <v>1.0107889383391007</v>
      </c>
      <c r="I946" s="10">
        <v>943</v>
      </c>
      <c r="J946" s="10">
        <v>0.91902582254745424</v>
      </c>
      <c r="O946" s="10">
        <v>943</v>
      </c>
      <c r="P946">
        <v>0.99025345514934782</v>
      </c>
    </row>
    <row r="947" spans="3:16" x14ac:dyDescent="0.3">
      <c r="C947" s="10">
        <v>944</v>
      </c>
      <c r="D947" s="10">
        <v>0.99051476760571855</v>
      </c>
      <c r="I947" s="10">
        <v>944</v>
      </c>
      <c r="J947" s="10">
        <v>1.0100587118304987</v>
      </c>
      <c r="O947" s="10">
        <v>944</v>
      </c>
      <c r="P947">
        <v>1.0122124856509189</v>
      </c>
    </row>
    <row r="948" spans="3:16" x14ac:dyDescent="0.3">
      <c r="C948" s="10">
        <v>945</v>
      </c>
      <c r="D948" s="10">
        <v>1.0465063520039033</v>
      </c>
      <c r="I948" s="10">
        <v>945</v>
      </c>
      <c r="J948" s="10">
        <v>1.0165710476055403</v>
      </c>
      <c r="O948" s="10">
        <v>945</v>
      </c>
      <c r="P948">
        <v>0.96411530606632811</v>
      </c>
    </row>
    <row r="949" spans="3:16" x14ac:dyDescent="0.3">
      <c r="C949" s="10">
        <v>946</v>
      </c>
      <c r="D949" s="10">
        <v>0.9536530197919576</v>
      </c>
      <c r="I949" s="10">
        <v>946</v>
      </c>
      <c r="J949" s="10">
        <v>0.98097454831627395</v>
      </c>
      <c r="O949" s="10">
        <v>946</v>
      </c>
      <c r="P949">
        <v>1.0515239781394374</v>
      </c>
    </row>
    <row r="950" spans="3:16" x14ac:dyDescent="0.3">
      <c r="C950" s="10">
        <v>947</v>
      </c>
      <c r="D950" s="10">
        <v>1.0252184849160209</v>
      </c>
      <c r="I950" s="10">
        <v>947</v>
      </c>
      <c r="J950" s="10">
        <v>1.0334758633793275</v>
      </c>
      <c r="O950" s="10">
        <v>947</v>
      </c>
      <c r="P950">
        <v>1.0052959041029232</v>
      </c>
    </row>
    <row r="951" spans="3:16" x14ac:dyDescent="0.3">
      <c r="C951" s="10">
        <v>948</v>
      </c>
      <c r="D951" s="10">
        <v>1.0023252200606574</v>
      </c>
      <c r="I951" s="10">
        <v>948</v>
      </c>
      <c r="J951" s="10">
        <v>0.95507722138890416</v>
      </c>
      <c r="O951" s="10">
        <v>948</v>
      </c>
      <c r="P951">
        <v>0.9954393548060978</v>
      </c>
    </row>
    <row r="952" spans="3:16" x14ac:dyDescent="0.3">
      <c r="C952" s="10">
        <v>949</v>
      </c>
      <c r="D952" s="10">
        <v>0.91402053343102441</v>
      </c>
      <c r="I952" s="10">
        <v>949</v>
      </c>
      <c r="J952" s="10">
        <v>0.94406633963438036</v>
      </c>
      <c r="O952" s="10">
        <v>949</v>
      </c>
      <c r="P952">
        <v>0.98494211258932041</v>
      </c>
    </row>
    <row r="953" spans="3:16" x14ac:dyDescent="0.3">
      <c r="C953" s="10">
        <v>950</v>
      </c>
      <c r="D953" s="10">
        <v>1.0317314614070712</v>
      </c>
      <c r="I953" s="10">
        <v>950</v>
      </c>
      <c r="J953" s="10">
        <v>0.95681452168584491</v>
      </c>
      <c r="O953" s="10">
        <v>950</v>
      </c>
      <c r="P953">
        <v>0.96321490012839206</v>
      </c>
    </row>
    <row r="954" spans="3:16" x14ac:dyDescent="0.3">
      <c r="C954" s="10">
        <v>951</v>
      </c>
      <c r="D954" s="10">
        <v>0.96943635130129446</v>
      </c>
      <c r="I954" s="10">
        <v>951</v>
      </c>
      <c r="J954" s="10">
        <v>0.96818699936337593</v>
      </c>
      <c r="O954" s="10">
        <v>951</v>
      </c>
      <c r="P954">
        <v>0.99221695185609193</v>
      </c>
    </row>
    <row r="955" spans="3:16" x14ac:dyDescent="0.3">
      <c r="C955" s="10">
        <v>952</v>
      </c>
      <c r="D955" s="10">
        <v>1.044831775527038</v>
      </c>
      <c r="I955" s="10">
        <v>952</v>
      </c>
      <c r="J955" s="10">
        <v>1.0351816761606187</v>
      </c>
      <c r="O955" s="10">
        <v>952</v>
      </c>
      <c r="P955">
        <v>0.97852020302340836</v>
      </c>
    </row>
    <row r="956" spans="3:16" x14ac:dyDescent="0.3">
      <c r="C956" s="10">
        <v>953</v>
      </c>
      <c r="D956" s="10">
        <v>1.0064865923824315</v>
      </c>
      <c r="I956" s="10">
        <v>953</v>
      </c>
      <c r="J956" s="10">
        <v>1.0195305109337272</v>
      </c>
      <c r="O956" s="10">
        <v>953</v>
      </c>
      <c r="P956">
        <v>1.0172766512460099</v>
      </c>
    </row>
    <row r="957" spans="3:16" x14ac:dyDescent="0.3">
      <c r="C957" s="10">
        <v>954</v>
      </c>
      <c r="D957" s="10">
        <v>1.0035184926611662</v>
      </c>
      <c r="I957" s="10">
        <v>954</v>
      </c>
      <c r="J957" s="10">
        <v>1.0592024953395409</v>
      </c>
      <c r="O957" s="10">
        <v>954</v>
      </c>
      <c r="P957">
        <v>0.95512772839593241</v>
      </c>
    </row>
    <row r="958" spans="3:16" x14ac:dyDescent="0.3">
      <c r="C958" s="10">
        <v>955</v>
      </c>
      <c r="D958" s="10">
        <v>1.0419848198064492</v>
      </c>
      <c r="I958" s="10">
        <v>955</v>
      </c>
      <c r="J958" s="10">
        <v>1.015286358566845</v>
      </c>
      <c r="O958" s="10">
        <v>955</v>
      </c>
      <c r="P958">
        <v>1.0077554823694967</v>
      </c>
    </row>
    <row r="959" spans="3:16" x14ac:dyDescent="0.3">
      <c r="C959" s="10">
        <v>956</v>
      </c>
      <c r="D959" s="10">
        <v>0.88944692549816196</v>
      </c>
      <c r="I959" s="10">
        <v>956</v>
      </c>
      <c r="J959" s="10">
        <v>1.010263795774297</v>
      </c>
      <c r="O959" s="10">
        <v>956</v>
      </c>
      <c r="P959">
        <v>0.99339588294290571</v>
      </c>
    </row>
    <row r="960" spans="3:16" x14ac:dyDescent="0.3">
      <c r="C960" s="10">
        <v>957</v>
      </c>
      <c r="D960" s="10">
        <v>0.9290730523034727</v>
      </c>
      <c r="I960" s="10">
        <v>957</v>
      </c>
      <c r="J960" s="10">
        <v>1.0230638416699869</v>
      </c>
      <c r="O960" s="10">
        <v>957</v>
      </c>
      <c r="P960">
        <v>1.0599710892742549</v>
      </c>
    </row>
    <row r="961" spans="3:16" x14ac:dyDescent="0.3">
      <c r="C961" s="10">
        <v>958</v>
      </c>
      <c r="D961" s="10">
        <v>1.0042518519037</v>
      </c>
      <c r="I961" s="10">
        <v>958</v>
      </c>
      <c r="J961" s="10">
        <v>0.98110941673503105</v>
      </c>
      <c r="O961" s="10">
        <v>958</v>
      </c>
      <c r="P961">
        <v>1.0295165026045843</v>
      </c>
    </row>
    <row r="962" spans="3:16" x14ac:dyDescent="0.3">
      <c r="C962" s="10">
        <v>959</v>
      </c>
      <c r="D962" s="10">
        <v>0.91680807179773338</v>
      </c>
      <c r="I962" s="10">
        <v>959</v>
      </c>
      <c r="J962" s="10">
        <v>0.97491812349077467</v>
      </c>
      <c r="O962" s="10">
        <v>959</v>
      </c>
      <c r="P962">
        <v>1.0094626414653285</v>
      </c>
    </row>
    <row r="963" spans="3:16" x14ac:dyDescent="0.3">
      <c r="C963" s="10">
        <v>960</v>
      </c>
      <c r="D963" s="10">
        <v>0.97854146950251164</v>
      </c>
      <c r="I963" s="10">
        <v>960</v>
      </c>
      <c r="J963" s="10">
        <v>0.96919985121230789</v>
      </c>
      <c r="O963" s="10">
        <v>960</v>
      </c>
      <c r="P963">
        <v>1.0539903166375031</v>
      </c>
    </row>
    <row r="964" spans="3:16" x14ac:dyDescent="0.3">
      <c r="C964" s="10">
        <v>961</v>
      </c>
      <c r="D964" s="10">
        <v>0.98686017961638128</v>
      </c>
      <c r="I964" s="10">
        <v>961</v>
      </c>
      <c r="J964" s="10">
        <v>0.99588161616877802</v>
      </c>
      <c r="O964" s="10">
        <v>961</v>
      </c>
      <c r="P964">
        <v>0.94050597132596747</v>
      </c>
    </row>
    <row r="965" spans="3:16" x14ac:dyDescent="0.3">
      <c r="C965" s="10">
        <v>962</v>
      </c>
      <c r="D965" s="10">
        <v>0.97943306293043353</v>
      </c>
      <c r="I965" s="10">
        <v>962</v>
      </c>
      <c r="J965" s="10">
        <v>0.97385819188878353</v>
      </c>
      <c r="O965" s="10">
        <v>962</v>
      </c>
      <c r="P965">
        <v>1.0033083023287264</v>
      </c>
    </row>
    <row r="966" spans="3:16" x14ac:dyDescent="0.3">
      <c r="C966" s="10">
        <v>963</v>
      </c>
      <c r="D966" s="10">
        <v>0.95989485392620255</v>
      </c>
      <c r="I966" s="10">
        <v>963</v>
      </c>
      <c r="J966" s="10">
        <v>1.0364019202054018</v>
      </c>
      <c r="O966" s="10">
        <v>963</v>
      </c>
      <c r="P966">
        <v>1.0485425667346433</v>
      </c>
    </row>
    <row r="967" spans="3:16" x14ac:dyDescent="0.3">
      <c r="C967" s="10">
        <v>964</v>
      </c>
      <c r="D967" s="10">
        <v>1.0544253678146744</v>
      </c>
      <c r="I967" s="10">
        <v>964</v>
      </c>
      <c r="J967" s="10">
        <v>1.0251169420089421</v>
      </c>
      <c r="O967" s="10">
        <v>964</v>
      </c>
      <c r="P967">
        <v>1.0078873126064167</v>
      </c>
    </row>
    <row r="968" spans="3:16" x14ac:dyDescent="0.3">
      <c r="C968" s="10">
        <v>965</v>
      </c>
      <c r="D968" s="10">
        <v>0.958997698749534</v>
      </c>
      <c r="I968" s="10">
        <v>965</v>
      </c>
      <c r="J968" s="10">
        <v>0.95284774898389735</v>
      </c>
      <c r="O968" s="10">
        <v>965</v>
      </c>
      <c r="P968">
        <v>1.0014141179477214</v>
      </c>
    </row>
    <row r="969" spans="3:16" x14ac:dyDescent="0.3">
      <c r="C969" s="10">
        <v>966</v>
      </c>
      <c r="D969" s="10">
        <v>0.95883731815091588</v>
      </c>
      <c r="I969" s="10">
        <v>966</v>
      </c>
      <c r="J969" s="10">
        <v>0.95929301728623551</v>
      </c>
      <c r="O969" s="10">
        <v>966</v>
      </c>
      <c r="P969">
        <v>0.93197592954704023</v>
      </c>
    </row>
    <row r="970" spans="3:16" x14ac:dyDescent="0.3">
      <c r="C970" s="10">
        <v>967</v>
      </c>
      <c r="D970" s="10">
        <v>1.0106690664637568</v>
      </c>
      <c r="I970" s="10">
        <v>967</v>
      </c>
      <c r="J970" s="10">
        <v>0.99847476304873861</v>
      </c>
      <c r="O970" s="10">
        <v>967</v>
      </c>
      <c r="P970">
        <v>1.0183376626410621</v>
      </c>
    </row>
    <row r="971" spans="3:16" x14ac:dyDescent="0.3">
      <c r="C971" s="10">
        <v>968</v>
      </c>
      <c r="D971" s="10">
        <v>0.95334647398142458</v>
      </c>
      <c r="I971" s="10">
        <v>968</v>
      </c>
      <c r="J971" s="10">
        <v>0.97490867640478696</v>
      </c>
      <c r="O971" s="10">
        <v>968</v>
      </c>
      <c r="P971">
        <v>0.96733120319022359</v>
      </c>
    </row>
    <row r="972" spans="3:16" x14ac:dyDescent="0.3">
      <c r="C972" s="10">
        <v>969</v>
      </c>
      <c r="D972" s="10">
        <v>1.0659949924327585</v>
      </c>
      <c r="I972" s="10">
        <v>969</v>
      </c>
      <c r="J972" s="10">
        <v>0.9831190063645231</v>
      </c>
      <c r="O972" s="10">
        <v>969</v>
      </c>
      <c r="P972">
        <v>0.9994620285162793</v>
      </c>
    </row>
    <row r="973" spans="3:16" x14ac:dyDescent="0.3">
      <c r="C973" s="10">
        <v>970</v>
      </c>
      <c r="D973" s="10">
        <v>1.0026294750561577</v>
      </c>
      <c r="I973" s="10">
        <v>970</v>
      </c>
      <c r="J973" s="10">
        <v>0.98578613971468509</v>
      </c>
      <c r="O973" s="10">
        <v>970</v>
      </c>
      <c r="P973">
        <v>1.0211766806537266</v>
      </c>
    </row>
    <row r="974" spans="3:16" x14ac:dyDescent="0.3">
      <c r="C974" s="10">
        <v>971</v>
      </c>
      <c r="D974" s="10">
        <v>0.98039840138081547</v>
      </c>
      <c r="I974" s="10">
        <v>971</v>
      </c>
      <c r="J974" s="10">
        <v>1.0740340608972212</v>
      </c>
      <c r="O974" s="10">
        <v>971</v>
      </c>
      <c r="P974">
        <v>0.98036661474590947</v>
      </c>
    </row>
    <row r="975" spans="3:16" x14ac:dyDescent="0.3">
      <c r="C975" s="10">
        <v>972</v>
      </c>
      <c r="D975" s="10">
        <v>1.0156499319657444</v>
      </c>
      <c r="I975" s="10">
        <v>972</v>
      </c>
      <c r="J975" s="10">
        <v>0.98370959774863975</v>
      </c>
      <c r="O975" s="10">
        <v>972</v>
      </c>
      <c r="P975">
        <v>0.99238845261065445</v>
      </c>
    </row>
    <row r="976" spans="3:16" x14ac:dyDescent="0.3">
      <c r="C976" s="10">
        <v>973</v>
      </c>
      <c r="D976" s="10">
        <v>0.90575574606413845</v>
      </c>
      <c r="I976" s="10">
        <v>973</v>
      </c>
      <c r="J976" s="10">
        <v>1.0416905817840476</v>
      </c>
      <c r="O976" s="10">
        <v>973</v>
      </c>
      <c r="P976">
        <v>1.0067125636163476</v>
      </c>
    </row>
    <row r="977" spans="3:16" x14ac:dyDescent="0.3">
      <c r="C977" s="10">
        <v>974</v>
      </c>
      <c r="D977" s="10">
        <v>1.0309489165192673</v>
      </c>
      <c r="I977" s="10">
        <v>974</v>
      </c>
      <c r="J977" s="10">
        <v>0.94748741336240394</v>
      </c>
      <c r="O977" s="10">
        <v>974</v>
      </c>
      <c r="P977">
        <v>1.0374609018212504</v>
      </c>
    </row>
    <row r="978" spans="3:16" x14ac:dyDescent="0.3">
      <c r="C978" s="10">
        <v>975</v>
      </c>
      <c r="D978" s="10">
        <v>0.96150553451032272</v>
      </c>
      <c r="I978" s="10">
        <v>975</v>
      </c>
      <c r="J978" s="10">
        <v>0.95632247819577931</v>
      </c>
      <c r="O978" s="10">
        <v>975</v>
      </c>
      <c r="P978">
        <v>1.0065108632821085</v>
      </c>
    </row>
    <row r="979" spans="3:16" x14ac:dyDescent="0.3">
      <c r="C979" s="10">
        <v>976</v>
      </c>
      <c r="D979" s="10">
        <v>1.0780104859269994</v>
      </c>
      <c r="I979" s="10">
        <v>976</v>
      </c>
      <c r="J979" s="10">
        <v>1.0236725256448873</v>
      </c>
      <c r="O979" s="10">
        <v>976</v>
      </c>
      <c r="P979">
        <v>0.99127781140255289</v>
      </c>
    </row>
    <row r="980" spans="3:16" x14ac:dyDescent="0.3">
      <c r="C980" s="10">
        <v>977</v>
      </c>
      <c r="D980" s="10">
        <v>0.99143939747323306</v>
      </c>
      <c r="I980" s="10">
        <v>977</v>
      </c>
      <c r="J980" s="10">
        <v>1.0377801560634328</v>
      </c>
      <c r="O980" s="10">
        <v>977</v>
      </c>
      <c r="P980">
        <v>0.98381168813475095</v>
      </c>
    </row>
    <row r="981" spans="3:16" x14ac:dyDescent="0.3">
      <c r="C981" s="10">
        <v>978</v>
      </c>
      <c r="D981" s="10">
        <v>0.96835557675705197</v>
      </c>
      <c r="I981" s="10">
        <v>978</v>
      </c>
      <c r="J981" s="10">
        <v>0.97950164144862828</v>
      </c>
      <c r="O981" s="10">
        <v>978</v>
      </c>
      <c r="P981">
        <v>0.98517841416476915</v>
      </c>
    </row>
    <row r="982" spans="3:16" x14ac:dyDescent="0.3">
      <c r="C982" s="10">
        <v>979</v>
      </c>
      <c r="D982" s="10">
        <v>0.9808679522774062</v>
      </c>
      <c r="I982" s="10">
        <v>979</v>
      </c>
      <c r="J982" s="10">
        <v>1.0001239864483651</v>
      </c>
      <c r="O982" s="10">
        <v>979</v>
      </c>
      <c r="P982">
        <v>0.95732005764491279</v>
      </c>
    </row>
    <row r="983" spans="3:16" x14ac:dyDescent="0.3">
      <c r="C983" s="10">
        <v>980</v>
      </c>
      <c r="D983" s="10">
        <v>0.95746108407404051</v>
      </c>
      <c r="I983" s="10">
        <v>980</v>
      </c>
      <c r="J983" s="10">
        <v>0.99974774153380985</v>
      </c>
      <c r="O983" s="10">
        <v>980</v>
      </c>
      <c r="P983">
        <v>0.98999477987095763</v>
      </c>
    </row>
    <row r="984" spans="3:16" x14ac:dyDescent="0.3">
      <c r="C984" s="10">
        <v>981</v>
      </c>
      <c r="D984" s="10">
        <v>1.0266685392638117</v>
      </c>
      <c r="I984" s="10">
        <v>981</v>
      </c>
      <c r="J984" s="10">
        <v>1.0444219642902903</v>
      </c>
      <c r="O984" s="10">
        <v>981</v>
      </c>
      <c r="P984">
        <v>0.97802740407486333</v>
      </c>
    </row>
    <row r="985" spans="3:16" x14ac:dyDescent="0.3">
      <c r="C985" s="10">
        <v>982</v>
      </c>
      <c r="D985" s="10">
        <v>0.930352993370819</v>
      </c>
      <c r="I985" s="10">
        <v>982</v>
      </c>
      <c r="J985" s="10">
        <v>0.95845933005247386</v>
      </c>
      <c r="O985" s="10">
        <v>982</v>
      </c>
      <c r="P985">
        <v>1.0055154883769761</v>
      </c>
    </row>
    <row r="986" spans="3:16" x14ac:dyDescent="0.3">
      <c r="C986" s="10">
        <v>983</v>
      </c>
      <c r="D986" s="10">
        <v>0.9624871347546935</v>
      </c>
      <c r="I986" s="10">
        <v>983</v>
      </c>
      <c r="J986" s="10">
        <v>1.061500108754265</v>
      </c>
      <c r="O986" s="10">
        <v>983</v>
      </c>
      <c r="P986">
        <v>1.0030184643768358</v>
      </c>
    </row>
    <row r="987" spans="3:16" x14ac:dyDescent="0.3">
      <c r="C987" s="10">
        <v>984</v>
      </c>
      <c r="D987" s="10">
        <v>0.94249102448742827</v>
      </c>
      <c r="I987" s="10">
        <v>984</v>
      </c>
      <c r="J987" s="10">
        <v>0.97557418418534636</v>
      </c>
      <c r="O987" s="10">
        <v>984</v>
      </c>
      <c r="P987">
        <v>1.0214289129754652</v>
      </c>
    </row>
    <row r="988" spans="3:16" x14ac:dyDescent="0.3">
      <c r="C988" s="10">
        <v>985</v>
      </c>
      <c r="D988" s="10">
        <v>1.071432764484783</v>
      </c>
      <c r="I988" s="10">
        <v>985</v>
      </c>
      <c r="J988" s="10">
        <v>1.0074018251510988</v>
      </c>
      <c r="O988" s="10">
        <v>985</v>
      </c>
      <c r="P988">
        <v>1.0342834892734956</v>
      </c>
    </row>
    <row r="989" spans="3:16" x14ac:dyDescent="0.3">
      <c r="C989" s="10">
        <v>986</v>
      </c>
      <c r="D989" s="10">
        <v>1.0631028167666803</v>
      </c>
      <c r="I989" s="10">
        <v>986</v>
      </c>
      <c r="J989" s="10">
        <v>0.95272952905527419</v>
      </c>
      <c r="O989" s="10">
        <v>986</v>
      </c>
      <c r="P989">
        <v>1.0056996101747484</v>
      </c>
    </row>
    <row r="990" spans="3:16" x14ac:dyDescent="0.3">
      <c r="C990" s="10">
        <v>987</v>
      </c>
      <c r="D990" s="10">
        <v>0.96237248089244543</v>
      </c>
      <c r="I990" s="10">
        <v>987</v>
      </c>
      <c r="J990" s="10">
        <v>0.92291191520612581</v>
      </c>
      <c r="O990" s="10">
        <v>987</v>
      </c>
      <c r="P990">
        <v>0.98309770965609655</v>
      </c>
    </row>
    <row r="991" spans="3:16" x14ac:dyDescent="0.3">
      <c r="C991" s="10">
        <v>988</v>
      </c>
      <c r="D991" s="10">
        <v>1.0343265441824527</v>
      </c>
      <c r="I991" s="10">
        <v>988</v>
      </c>
      <c r="J991" s="10">
        <v>0.96692967554967224</v>
      </c>
      <c r="O991" s="10">
        <v>988</v>
      </c>
      <c r="P991">
        <v>0.93918615966660124</v>
      </c>
    </row>
    <row r="992" spans="3:16" x14ac:dyDescent="0.3">
      <c r="C992" s="10">
        <v>989</v>
      </c>
      <c r="D992" s="10">
        <v>0.96761175414412237</v>
      </c>
      <c r="I992" s="10">
        <v>989</v>
      </c>
      <c r="J992" s="10">
        <v>1.0607854212309393</v>
      </c>
      <c r="O992" s="10">
        <v>989</v>
      </c>
      <c r="P992">
        <v>1.0145512906221275</v>
      </c>
    </row>
    <row r="993" spans="3:16" x14ac:dyDescent="0.3">
      <c r="C993" s="10">
        <v>990</v>
      </c>
      <c r="D993" s="10">
        <v>0.99559168189981107</v>
      </c>
      <c r="I993" s="10">
        <v>990</v>
      </c>
      <c r="J993" s="10">
        <v>0.96267049613475741</v>
      </c>
      <c r="O993" s="10">
        <v>990</v>
      </c>
      <c r="P993">
        <v>1.0183496426712466</v>
      </c>
    </row>
    <row r="994" spans="3:16" x14ac:dyDescent="0.3">
      <c r="C994" s="10">
        <v>991</v>
      </c>
      <c r="D994" s="10">
        <v>0.99291444926099037</v>
      </c>
      <c r="I994" s="10">
        <v>991</v>
      </c>
      <c r="J994" s="10">
        <v>1.0189544980604743</v>
      </c>
      <c r="O994" s="10">
        <v>991</v>
      </c>
      <c r="P994">
        <v>1.0062220213300437</v>
      </c>
    </row>
    <row r="995" spans="3:16" x14ac:dyDescent="0.3">
      <c r="C995" s="10">
        <v>992</v>
      </c>
      <c r="D995" s="10">
        <v>0.99905017420814557</v>
      </c>
      <c r="I995" s="10">
        <v>992</v>
      </c>
      <c r="J995" s="10">
        <v>0.99904085896941663</v>
      </c>
      <c r="O995" s="10">
        <v>992</v>
      </c>
      <c r="P995">
        <v>0.94436326068880805</v>
      </c>
    </row>
    <row r="996" spans="3:16" x14ac:dyDescent="0.3">
      <c r="C996" s="10">
        <v>993</v>
      </c>
      <c r="D996" s="10">
        <v>0.96276827365440898</v>
      </c>
      <c r="I996" s="10">
        <v>993</v>
      </c>
      <c r="J996" s="10">
        <v>0.95466107301166581</v>
      </c>
      <c r="O996" s="10">
        <v>993</v>
      </c>
      <c r="P996">
        <v>1.066664625764006</v>
      </c>
    </row>
    <row r="997" spans="3:16" x14ac:dyDescent="0.3">
      <c r="C997" s="10">
        <v>994</v>
      </c>
      <c r="D997" s="10">
        <v>1.0248499736962244</v>
      </c>
      <c r="I997" s="10">
        <v>994</v>
      </c>
      <c r="J997" s="10">
        <v>1.0018428915048379</v>
      </c>
      <c r="O997" s="10">
        <v>994</v>
      </c>
      <c r="P997">
        <v>1.0449132840967903</v>
      </c>
    </row>
    <row r="998" spans="3:16" x14ac:dyDescent="0.3">
      <c r="C998" s="10">
        <v>995</v>
      </c>
      <c r="D998" s="10">
        <v>0.97765392463813772</v>
      </c>
      <c r="I998" s="10">
        <v>995</v>
      </c>
      <c r="J998" s="10">
        <v>1.0302919299228437</v>
      </c>
      <c r="O998" s="10">
        <v>995</v>
      </c>
      <c r="P998">
        <v>1.0052943026268315</v>
      </c>
    </row>
    <row r="999" spans="3:16" x14ac:dyDescent="0.3">
      <c r="C999" s="10">
        <v>996</v>
      </c>
      <c r="D999" s="10">
        <v>1.0397129214509948</v>
      </c>
      <c r="I999" s="10">
        <v>996</v>
      </c>
      <c r="J999" s="10">
        <v>0.96175539814688848</v>
      </c>
      <c r="O999" s="10">
        <v>996</v>
      </c>
      <c r="P999">
        <v>1.0326348084863448</v>
      </c>
    </row>
    <row r="1000" spans="3:16" x14ac:dyDescent="0.3">
      <c r="C1000" s="10">
        <v>997</v>
      </c>
      <c r="D1000" s="10">
        <v>1.030381604911456</v>
      </c>
      <c r="I1000" s="10">
        <v>997</v>
      </c>
      <c r="J1000" s="10">
        <v>1.0435850240460505</v>
      </c>
      <c r="O1000" s="10">
        <v>997</v>
      </c>
      <c r="P1000">
        <v>1.0505945089642383</v>
      </c>
    </row>
    <row r="1001" spans="3:16" x14ac:dyDescent="0.3">
      <c r="C1001" s="10">
        <v>998</v>
      </c>
      <c r="D1001" s="10">
        <v>1.0546304590227686</v>
      </c>
      <c r="I1001" s="10">
        <v>998</v>
      </c>
      <c r="J1001" s="10">
        <v>1.0825607056269337</v>
      </c>
      <c r="O1001" s="10">
        <v>998</v>
      </c>
      <c r="P1001">
        <v>1.0248268143731851</v>
      </c>
    </row>
    <row r="1002" spans="3:16" x14ac:dyDescent="0.3">
      <c r="C1002" s="10">
        <v>999</v>
      </c>
      <c r="D1002" s="10">
        <v>0.94475562040531191</v>
      </c>
      <c r="I1002" s="10">
        <v>999</v>
      </c>
      <c r="J1002" s="10">
        <v>1.0127580268083809</v>
      </c>
      <c r="O1002" s="10">
        <v>999</v>
      </c>
      <c r="P1002">
        <v>0.99048661576545949</v>
      </c>
    </row>
    <row r="1003" spans="3:16" x14ac:dyDescent="0.3">
      <c r="C1003" s="10">
        <v>1000</v>
      </c>
      <c r="D1003" s="10">
        <v>1.016553731958151</v>
      </c>
      <c r="I1003" s="10">
        <v>1000</v>
      </c>
      <c r="J1003" s="10">
        <v>1.0296761240921137</v>
      </c>
      <c r="O1003" s="10">
        <v>1000</v>
      </c>
      <c r="P1003">
        <v>1.0040392585554245</v>
      </c>
    </row>
    <row r="1004" spans="3:16" x14ac:dyDescent="0.3">
      <c r="C1004" s="10">
        <v>1001</v>
      </c>
      <c r="I1004" s="10">
        <v>1001</v>
      </c>
      <c r="O1004" s="10">
        <v>1001</v>
      </c>
      <c r="P1004">
        <v>0.98406636743343978</v>
      </c>
    </row>
    <row r="1005" spans="3:16" x14ac:dyDescent="0.3">
      <c r="C1005" s="10">
        <v>1002</v>
      </c>
      <c r="I1005" s="10">
        <v>1002</v>
      </c>
      <c r="O1005" s="10">
        <v>1002</v>
      </c>
      <c r="P1005">
        <v>0.93418429273848147</v>
      </c>
    </row>
    <row r="1006" spans="3:16" x14ac:dyDescent="0.3">
      <c r="C1006" s="10">
        <v>1003</v>
      </c>
      <c r="I1006" s="10">
        <v>1003</v>
      </c>
      <c r="O1006" s="10">
        <v>1003</v>
      </c>
      <c r="P1006">
        <v>0.99158122003524896</v>
      </c>
    </row>
    <row r="1007" spans="3:16" x14ac:dyDescent="0.3">
      <c r="C1007" s="10">
        <v>1004</v>
      </c>
      <c r="I1007" s="10">
        <v>1004</v>
      </c>
      <c r="O1007" s="10">
        <v>1004</v>
      </c>
      <c r="P1007">
        <v>1.0061966131218514</v>
      </c>
    </row>
    <row r="1008" spans="3:16" x14ac:dyDescent="0.3">
      <c r="C1008" s="10">
        <v>1005</v>
      </c>
      <c r="I1008" s="10">
        <v>1005</v>
      </c>
      <c r="O1008" s="10">
        <v>1005</v>
      </c>
      <c r="P1008">
        <v>0.97483645090110027</v>
      </c>
    </row>
    <row r="1009" spans="3:16" x14ac:dyDescent="0.3">
      <c r="C1009" s="10">
        <v>1006</v>
      </c>
      <c r="I1009" s="10">
        <v>1006</v>
      </c>
      <c r="O1009" s="10">
        <v>1006</v>
      </c>
      <c r="P1009">
        <v>0.99760765665379958</v>
      </c>
    </row>
    <row r="1010" spans="3:16" x14ac:dyDescent="0.3">
      <c r="C1010" s="10">
        <v>1007</v>
      </c>
      <c r="I1010" s="10">
        <v>1007</v>
      </c>
      <c r="O1010" s="10">
        <v>1007</v>
      </c>
      <c r="P1010">
        <v>0.99695969940221063</v>
      </c>
    </row>
    <row r="1011" spans="3:16" x14ac:dyDescent="0.3">
      <c r="C1011" s="10">
        <v>1008</v>
      </c>
      <c r="I1011" s="10">
        <v>1008</v>
      </c>
      <c r="O1011" s="10">
        <v>1008</v>
      </c>
      <c r="P1011">
        <v>0.9686766814079053</v>
      </c>
    </row>
    <row r="1012" spans="3:16" x14ac:dyDescent="0.3">
      <c r="C1012" s="10">
        <v>1009</v>
      </c>
      <c r="I1012" s="10">
        <v>1009</v>
      </c>
      <c r="O1012" s="10">
        <v>1009</v>
      </c>
      <c r="P1012">
        <v>0.99258909546583907</v>
      </c>
    </row>
    <row r="1013" spans="3:16" x14ac:dyDescent="0.3">
      <c r="C1013" s="10">
        <v>1010</v>
      </c>
      <c r="I1013" s="10">
        <v>1010</v>
      </c>
      <c r="O1013" s="10">
        <v>1010</v>
      </c>
      <c r="P1013">
        <v>0.94089404069630223</v>
      </c>
    </row>
    <row r="1014" spans="3:16" x14ac:dyDescent="0.3">
      <c r="C1014" s="10">
        <v>1011</v>
      </c>
      <c r="I1014" s="10">
        <v>1011</v>
      </c>
      <c r="O1014" s="10">
        <v>1011</v>
      </c>
      <c r="P1014">
        <v>0.97482375326786774</v>
      </c>
    </row>
    <row r="1015" spans="3:16" x14ac:dyDescent="0.3">
      <c r="C1015" s="10">
        <v>1012</v>
      </c>
      <c r="I1015" s="10">
        <v>1012</v>
      </c>
      <c r="O1015" s="10">
        <v>1012</v>
      </c>
      <c r="P1015">
        <v>0.99912949731971679</v>
      </c>
    </row>
    <row r="1016" spans="3:16" x14ac:dyDescent="0.3">
      <c r="C1016" s="10">
        <v>1013</v>
      </c>
      <c r="I1016" s="10">
        <v>1013</v>
      </c>
      <c r="O1016" s="10">
        <v>1013</v>
      </c>
      <c r="P1016">
        <v>1.0556220606207736</v>
      </c>
    </row>
    <row r="1017" spans="3:16" x14ac:dyDescent="0.3">
      <c r="C1017" s="10">
        <v>1014</v>
      </c>
      <c r="I1017" s="10">
        <v>1014</v>
      </c>
      <c r="O1017" s="10">
        <v>1014</v>
      </c>
      <c r="P1017">
        <v>0.93326576876792477</v>
      </c>
    </row>
    <row r="1018" spans="3:16" x14ac:dyDescent="0.3">
      <c r="C1018" s="10">
        <v>1015</v>
      </c>
      <c r="I1018" s="10">
        <v>1015</v>
      </c>
      <c r="O1018" s="10">
        <v>1015</v>
      </c>
      <c r="P1018">
        <v>0.9655284306828088</v>
      </c>
    </row>
    <row r="1019" spans="3:16" x14ac:dyDescent="0.3">
      <c r="C1019" s="10">
        <v>1016</v>
      </c>
      <c r="I1019" s="10">
        <v>1016</v>
      </c>
      <c r="O1019" s="10">
        <v>1016</v>
      </c>
      <c r="P1019">
        <v>0.95211003269000127</v>
      </c>
    </row>
    <row r="1020" spans="3:16" x14ac:dyDescent="0.3">
      <c r="C1020" s="10">
        <v>1017</v>
      </c>
      <c r="I1020" s="10">
        <v>1017</v>
      </c>
      <c r="O1020" s="10">
        <v>1017</v>
      </c>
      <c r="P1020">
        <v>0.93964339891224957</v>
      </c>
    </row>
    <row r="1021" spans="3:16" x14ac:dyDescent="0.3">
      <c r="C1021" s="10">
        <v>1018</v>
      </c>
      <c r="I1021" s="10">
        <v>1018</v>
      </c>
      <c r="O1021" s="10">
        <v>1018</v>
      </c>
      <c r="P1021">
        <v>0.98739618919760608</v>
      </c>
    </row>
    <row r="1022" spans="3:16" x14ac:dyDescent="0.3">
      <c r="C1022" s="10">
        <v>1019</v>
      </c>
      <c r="I1022" s="10">
        <v>1019</v>
      </c>
      <c r="O1022" s="10">
        <v>1019</v>
      </c>
      <c r="P1022">
        <v>0.97077330145057295</v>
      </c>
    </row>
    <row r="1023" spans="3:16" x14ac:dyDescent="0.3">
      <c r="C1023" s="10">
        <v>1020</v>
      </c>
      <c r="I1023" s="10">
        <v>1020</v>
      </c>
      <c r="O1023" s="10">
        <v>1020</v>
      </c>
      <c r="P1023">
        <v>1.0668715921103724</v>
      </c>
    </row>
    <row r="1024" spans="3:16" x14ac:dyDescent="0.3">
      <c r="C1024" s="10">
        <v>1021</v>
      </c>
      <c r="I1024" s="10">
        <v>1021</v>
      </c>
      <c r="O1024" s="10">
        <v>1021</v>
      </c>
      <c r="P1024">
        <v>0.99434450545039998</v>
      </c>
    </row>
    <row r="1025" spans="3:16" x14ac:dyDescent="0.3">
      <c r="C1025" s="10">
        <v>1022</v>
      </c>
      <c r="I1025" s="10">
        <v>1022</v>
      </c>
      <c r="O1025" s="10">
        <v>1022</v>
      </c>
      <c r="P1025">
        <v>1.0450718244234622</v>
      </c>
    </row>
    <row r="1026" spans="3:16" x14ac:dyDescent="0.3">
      <c r="C1026" s="10">
        <v>1023</v>
      </c>
      <c r="I1026" s="10">
        <v>1023</v>
      </c>
      <c r="O1026" s="10">
        <v>1023</v>
      </c>
      <c r="P1026">
        <v>0.99531200775237949</v>
      </c>
    </row>
    <row r="1027" spans="3:16" x14ac:dyDescent="0.3">
      <c r="C1027" s="10">
        <v>1024</v>
      </c>
      <c r="I1027" s="10">
        <v>1024</v>
      </c>
      <c r="O1027" s="10">
        <v>1024</v>
      </c>
      <c r="P1027">
        <v>1.0347083438475062</v>
      </c>
    </row>
    <row r="1028" spans="3:16" x14ac:dyDescent="0.3">
      <c r="C1028" s="10">
        <v>1025</v>
      </c>
      <c r="I1028" s="10">
        <v>1025</v>
      </c>
      <c r="O1028" s="10">
        <v>1025</v>
      </c>
      <c r="P1028">
        <v>1.0312341193575438</v>
      </c>
    </row>
    <row r="1029" spans="3:16" x14ac:dyDescent="0.3">
      <c r="C1029" s="10">
        <v>1026</v>
      </c>
      <c r="I1029" s="10">
        <v>1026</v>
      </c>
      <c r="O1029" s="10">
        <v>1026</v>
      </c>
      <c r="P1029">
        <v>1.0342482994270967</v>
      </c>
    </row>
    <row r="1030" spans="3:16" x14ac:dyDescent="0.3">
      <c r="C1030" s="10">
        <v>1027</v>
      </c>
      <c r="I1030" s="10">
        <v>1027</v>
      </c>
      <c r="O1030" s="10">
        <v>1027</v>
      </c>
      <c r="P1030">
        <v>1.0015046687757627</v>
      </c>
    </row>
    <row r="1031" spans="3:16" x14ac:dyDescent="0.3">
      <c r="C1031" s="10">
        <v>1028</v>
      </c>
      <c r="I1031" s="10">
        <v>1028</v>
      </c>
      <c r="O1031" s="10">
        <v>1028</v>
      </c>
      <c r="P1031">
        <v>0.94946723217592954</v>
      </c>
    </row>
    <row r="1032" spans="3:16" x14ac:dyDescent="0.3">
      <c r="C1032" s="10">
        <v>1029</v>
      </c>
      <c r="I1032" s="10">
        <v>1029</v>
      </c>
      <c r="O1032" s="10">
        <v>1029</v>
      </c>
      <c r="P1032">
        <v>0.96660222371800153</v>
      </c>
    </row>
    <row r="1033" spans="3:16" x14ac:dyDescent="0.3">
      <c r="C1033" s="10">
        <v>1030</v>
      </c>
      <c r="I1033" s="10">
        <v>1030</v>
      </c>
      <c r="O1033" s="10">
        <v>1030</v>
      </c>
      <c r="P1033">
        <v>0.99064925701744788</v>
      </c>
    </row>
    <row r="1034" spans="3:16" x14ac:dyDescent="0.3">
      <c r="C1034" s="10">
        <v>1031</v>
      </c>
      <c r="I1034" s="10">
        <v>1031</v>
      </c>
      <c r="O1034" s="10">
        <v>1031</v>
      </c>
      <c r="P1034">
        <v>0.99169380633454907</v>
      </c>
    </row>
    <row r="1035" spans="3:16" x14ac:dyDescent="0.3">
      <c r="C1035" s="10">
        <v>1032</v>
      </c>
      <c r="I1035" s="10">
        <v>1032</v>
      </c>
      <c r="O1035" s="10">
        <v>1032</v>
      </c>
      <c r="P1035">
        <v>1.0162339174237753</v>
      </c>
    </row>
    <row r="1036" spans="3:16" x14ac:dyDescent="0.3">
      <c r="C1036" s="10">
        <v>1033</v>
      </c>
      <c r="I1036" s="10">
        <v>1033</v>
      </c>
      <c r="O1036" s="10">
        <v>1033</v>
      </c>
      <c r="P1036">
        <v>0.99044375669334428</v>
      </c>
    </row>
    <row r="1037" spans="3:16" x14ac:dyDescent="0.3">
      <c r="C1037" s="10">
        <v>1034</v>
      </c>
      <c r="I1037" s="10">
        <v>1034</v>
      </c>
      <c r="O1037" s="10">
        <v>1034</v>
      </c>
      <c r="P1037">
        <v>0.99309286447978595</v>
      </c>
    </row>
    <row r="1038" spans="3:16" x14ac:dyDescent="0.3">
      <c r="C1038" s="10">
        <v>1035</v>
      </c>
      <c r="I1038" s="10">
        <v>1035</v>
      </c>
      <c r="O1038" s="10">
        <v>1035</v>
      </c>
      <c r="P1038">
        <v>1.0341021134550603</v>
      </c>
    </row>
    <row r="1039" spans="3:16" x14ac:dyDescent="0.3">
      <c r="C1039" s="10">
        <v>1036</v>
      </c>
      <c r="I1039" s="10">
        <v>1036</v>
      </c>
      <c r="O1039" s="10">
        <v>1036</v>
      </c>
      <c r="P1039">
        <v>1.0090323630767088</v>
      </c>
    </row>
    <row r="1040" spans="3:16" x14ac:dyDescent="0.3">
      <c r="C1040" s="10">
        <v>1037</v>
      </c>
      <c r="I1040" s="10">
        <v>1037</v>
      </c>
      <c r="O1040" s="10">
        <v>1037</v>
      </c>
      <c r="P1040">
        <v>0.95013803650526985</v>
      </c>
    </row>
    <row r="1041" spans="3:16" x14ac:dyDescent="0.3">
      <c r="C1041" s="10">
        <v>1038</v>
      </c>
      <c r="I1041" s="10">
        <v>1038</v>
      </c>
      <c r="O1041" s="10">
        <v>1038</v>
      </c>
      <c r="P1041">
        <v>1.0000022283094712</v>
      </c>
    </row>
    <row r="1042" spans="3:16" x14ac:dyDescent="0.3">
      <c r="C1042" s="10">
        <v>1039</v>
      </c>
      <c r="I1042" s="10">
        <v>1039</v>
      </c>
      <c r="O1042" s="10">
        <v>1039</v>
      </c>
      <c r="P1042">
        <v>1.0323380136595359</v>
      </c>
    </row>
    <row r="1043" spans="3:16" x14ac:dyDescent="0.3">
      <c r="C1043" s="10">
        <v>1040</v>
      </c>
      <c r="I1043" s="10">
        <v>1040</v>
      </c>
      <c r="O1043" s="10">
        <v>1040</v>
      </c>
      <c r="P1043">
        <v>1.040067347684706</v>
      </c>
    </row>
    <row r="1044" spans="3:16" x14ac:dyDescent="0.3">
      <c r="C1044" s="10">
        <v>1041</v>
      </c>
      <c r="I1044" s="10">
        <v>1041</v>
      </c>
      <c r="O1044" s="10">
        <v>1041</v>
      </c>
      <c r="P1044">
        <v>0.99523830318940598</v>
      </c>
    </row>
    <row r="1045" spans="3:16" x14ac:dyDescent="0.3">
      <c r="C1045" s="10">
        <v>1042</v>
      </c>
      <c r="I1045" s="10">
        <v>1042</v>
      </c>
      <c r="O1045" s="10">
        <v>1042</v>
      </c>
      <c r="P1045">
        <v>1.0177228035888313</v>
      </c>
    </row>
    <row r="1046" spans="3:16" x14ac:dyDescent="0.3">
      <c r="C1046" s="10">
        <v>1043</v>
      </c>
      <c r="I1046" s="10">
        <v>1043</v>
      </c>
      <c r="O1046" s="10">
        <v>1043</v>
      </c>
      <c r="P1046">
        <v>1.0369288910283325</v>
      </c>
    </row>
    <row r="1047" spans="3:16" x14ac:dyDescent="0.3">
      <c r="C1047" s="10">
        <v>1044</v>
      </c>
      <c r="I1047" s="10">
        <v>1044</v>
      </c>
      <c r="O1047" s="10">
        <v>1044</v>
      </c>
      <c r="P1047">
        <v>0.99267883877958185</v>
      </c>
    </row>
    <row r="1048" spans="3:16" x14ac:dyDescent="0.3">
      <c r="C1048" s="10">
        <v>1045</v>
      </c>
      <c r="I1048" s="10">
        <v>1045</v>
      </c>
      <c r="O1048" s="10">
        <v>1045</v>
      </c>
      <c r="P1048">
        <v>0.98248557162590811</v>
      </c>
    </row>
    <row r="1049" spans="3:16" x14ac:dyDescent="0.3">
      <c r="C1049" s="10">
        <v>1046</v>
      </c>
      <c r="I1049" s="10">
        <v>1046</v>
      </c>
      <c r="O1049" s="10">
        <v>1046</v>
      </c>
      <c r="P1049">
        <v>0.93218449833557826</v>
      </c>
    </row>
    <row r="1050" spans="3:16" x14ac:dyDescent="0.3">
      <c r="C1050" s="10">
        <v>1047</v>
      </c>
      <c r="I1050" s="10">
        <v>1047</v>
      </c>
      <c r="O1050" s="10">
        <v>1047</v>
      </c>
      <c r="P1050">
        <v>0.92818120176601226</v>
      </c>
    </row>
    <row r="1051" spans="3:16" x14ac:dyDescent="0.3">
      <c r="C1051" s="10">
        <v>1048</v>
      </c>
      <c r="I1051" s="10">
        <v>1048</v>
      </c>
      <c r="O1051" s="10">
        <v>1048</v>
      </c>
      <c r="P1051">
        <v>0.99824997937577875</v>
      </c>
    </row>
    <row r="1052" spans="3:16" x14ac:dyDescent="0.3">
      <c r="C1052" s="10">
        <v>1049</v>
      </c>
      <c r="I1052" s="10">
        <v>1049</v>
      </c>
      <c r="O1052" s="10">
        <v>1049</v>
      </c>
      <c r="P1052">
        <v>1.0655752851186511</v>
      </c>
    </row>
    <row r="1053" spans="3:16" x14ac:dyDescent="0.3">
      <c r="C1053" s="10">
        <v>1050</v>
      </c>
      <c r="I1053" s="10">
        <v>1050</v>
      </c>
      <c r="O1053" s="10">
        <v>1050</v>
      </c>
      <c r="P1053">
        <v>1.0473874232589631</v>
      </c>
    </row>
    <row r="1054" spans="3:16" x14ac:dyDescent="0.3">
      <c r="C1054" s="10">
        <v>1051</v>
      </c>
      <c r="I1054" s="10">
        <v>1051</v>
      </c>
      <c r="O1054" s="10">
        <v>1051</v>
      </c>
      <c r="P1054">
        <v>0.94680661601159966</v>
      </c>
    </row>
    <row r="1055" spans="3:16" x14ac:dyDescent="0.3">
      <c r="C1055" s="10">
        <v>1052</v>
      </c>
      <c r="I1055" s="10">
        <v>1052</v>
      </c>
      <c r="O1055" s="10">
        <v>1052</v>
      </c>
      <c r="P1055">
        <v>0.94284313447463763</v>
      </c>
    </row>
    <row r="1056" spans="3:16" x14ac:dyDescent="0.3">
      <c r="C1056" s="10">
        <v>1053</v>
      </c>
      <c r="I1056" s="10">
        <v>1053</v>
      </c>
      <c r="O1056" s="10">
        <v>1053</v>
      </c>
      <c r="P1056">
        <v>1.0022208767171759</v>
      </c>
    </row>
    <row r="1057" spans="3:16" x14ac:dyDescent="0.3">
      <c r="C1057" s="10">
        <v>1054</v>
      </c>
      <c r="I1057" s="10">
        <v>1054</v>
      </c>
      <c r="O1057" s="10">
        <v>1054</v>
      </c>
      <c r="P1057">
        <v>0.92082722068558642</v>
      </c>
    </row>
    <row r="1058" spans="3:16" x14ac:dyDescent="0.3">
      <c r="C1058" s="10">
        <v>1055</v>
      </c>
      <c r="I1058" s="10">
        <v>1055</v>
      </c>
      <c r="O1058" s="10">
        <v>1055</v>
      </c>
      <c r="P1058">
        <v>1.0060752210302957</v>
      </c>
    </row>
    <row r="1059" spans="3:16" x14ac:dyDescent="0.3">
      <c r="C1059" s="10">
        <v>1056</v>
      </c>
      <c r="I1059" s="10">
        <v>1056</v>
      </c>
      <c r="O1059" s="10">
        <v>1056</v>
      </c>
      <c r="P1059">
        <v>1.0291341506015195</v>
      </c>
    </row>
    <row r="1060" spans="3:16" x14ac:dyDescent="0.3">
      <c r="C1060" s="10">
        <v>1057</v>
      </c>
      <c r="I1060" s="10">
        <v>1057</v>
      </c>
      <c r="O1060" s="10">
        <v>1057</v>
      </c>
      <c r="P1060">
        <v>0.9736861825303107</v>
      </c>
    </row>
    <row r="1061" spans="3:16" x14ac:dyDescent="0.3">
      <c r="C1061" s="10">
        <v>1058</v>
      </c>
      <c r="I1061" s="10">
        <v>1058</v>
      </c>
      <c r="O1061" s="10">
        <v>1058</v>
      </c>
      <c r="P1061">
        <v>1.0038583034402706</v>
      </c>
    </row>
    <row r="1062" spans="3:16" x14ac:dyDescent="0.3">
      <c r="C1062" s="10">
        <v>1059</v>
      </c>
      <c r="I1062" s="10">
        <v>1059</v>
      </c>
      <c r="O1062" s="10">
        <v>1059</v>
      </c>
      <c r="P1062">
        <v>1.0263408225691191</v>
      </c>
    </row>
    <row r="1063" spans="3:16" x14ac:dyDescent="0.3">
      <c r="C1063" s="10">
        <v>1060</v>
      </c>
      <c r="I1063" s="10">
        <v>1060</v>
      </c>
      <c r="O1063" s="10">
        <v>1060</v>
      </c>
      <c r="P1063">
        <v>0.9962318870637844</v>
      </c>
    </row>
    <row r="1064" spans="3:16" x14ac:dyDescent="0.3">
      <c r="C1064" s="10">
        <v>1061</v>
      </c>
      <c r="I1064" s="10">
        <v>1061</v>
      </c>
      <c r="O1064" s="10">
        <v>1061</v>
      </c>
      <c r="P1064">
        <v>0.97301251210568873</v>
      </c>
    </row>
    <row r="1065" spans="3:16" x14ac:dyDescent="0.3">
      <c r="C1065" s="10">
        <v>1062</v>
      </c>
      <c r="I1065" s="10">
        <v>1062</v>
      </c>
      <c r="O1065" s="10">
        <v>1062</v>
      </c>
      <c r="P1065">
        <v>0.92551365105350047</v>
      </c>
    </row>
    <row r="1066" spans="3:16" x14ac:dyDescent="0.3">
      <c r="C1066" s="10">
        <v>1063</v>
      </c>
      <c r="I1066" s="10">
        <v>1063</v>
      </c>
      <c r="O1066" s="10">
        <v>1063</v>
      </c>
      <c r="P1066">
        <v>0.98723811132861139</v>
      </c>
    </row>
    <row r="1067" spans="3:16" x14ac:dyDescent="0.3">
      <c r="C1067" s="10">
        <v>1064</v>
      </c>
      <c r="I1067" s="10">
        <v>1064</v>
      </c>
      <c r="O1067" s="10">
        <v>1064</v>
      </c>
      <c r="P1067">
        <v>0.97602400299270797</v>
      </c>
    </row>
    <row r="1068" spans="3:16" x14ac:dyDescent="0.3">
      <c r="C1068" s="10">
        <v>1065</v>
      </c>
      <c r="I1068" s="10">
        <v>1065</v>
      </c>
      <c r="O1068" s="10">
        <v>1065</v>
      </c>
      <c r="P1068">
        <v>0.97358578489512593</v>
      </c>
    </row>
    <row r="1069" spans="3:16" x14ac:dyDescent="0.3">
      <c r="C1069" s="10">
        <v>1066</v>
      </c>
      <c r="I1069" s="10">
        <v>1066</v>
      </c>
      <c r="O1069" s="10">
        <v>1066</v>
      </c>
      <c r="P1069">
        <v>1.032898033871676</v>
      </c>
    </row>
    <row r="1070" spans="3:16" x14ac:dyDescent="0.3">
      <c r="C1070" s="10">
        <v>1067</v>
      </c>
      <c r="I1070" s="10">
        <v>1067</v>
      </c>
      <c r="O1070" s="10">
        <v>1067</v>
      </c>
      <c r="P1070">
        <v>0.97022662741681542</v>
      </c>
    </row>
    <row r="1071" spans="3:16" x14ac:dyDescent="0.3">
      <c r="C1071" s="10">
        <v>1068</v>
      </c>
      <c r="I1071" s="10">
        <v>1068</v>
      </c>
      <c r="O1071" s="10">
        <v>1068</v>
      </c>
      <c r="P1071">
        <v>1.0152100891526439</v>
      </c>
    </row>
    <row r="1072" spans="3:16" x14ac:dyDescent="0.3">
      <c r="C1072" s="10">
        <v>1069</v>
      </c>
      <c r="I1072" s="10">
        <v>1069</v>
      </c>
      <c r="O1072" s="10">
        <v>1069</v>
      </c>
      <c r="P1072">
        <v>0.99362027213761361</v>
      </c>
    </row>
    <row r="1073" spans="3:16" x14ac:dyDescent="0.3">
      <c r="C1073" s="10">
        <v>1070</v>
      </c>
      <c r="I1073" s="10">
        <v>1070</v>
      </c>
      <c r="O1073" s="10">
        <v>1070</v>
      </c>
      <c r="P1073">
        <v>0.9866891144333334</v>
      </c>
    </row>
    <row r="1074" spans="3:16" x14ac:dyDescent="0.3">
      <c r="C1074" s="10">
        <v>1071</v>
      </c>
      <c r="I1074" s="10">
        <v>1071</v>
      </c>
      <c r="O1074" s="10">
        <v>1071</v>
      </c>
      <c r="P1074">
        <v>0.98069739102019693</v>
      </c>
    </row>
    <row r="1075" spans="3:16" x14ac:dyDescent="0.3">
      <c r="C1075" s="10">
        <v>1072</v>
      </c>
      <c r="I1075" s="10">
        <v>1072</v>
      </c>
      <c r="O1075" s="10">
        <v>1072</v>
      </c>
      <c r="P1075">
        <v>0.96679819145275836</v>
      </c>
    </row>
    <row r="1076" spans="3:16" x14ac:dyDescent="0.3">
      <c r="C1076" s="10">
        <v>1073</v>
      </c>
      <c r="I1076" s="10">
        <v>1073</v>
      </c>
      <c r="O1076" s="10">
        <v>1073</v>
      </c>
      <c r="P1076">
        <v>0.99558434604100077</v>
      </c>
    </row>
    <row r="1077" spans="3:16" x14ac:dyDescent="0.3">
      <c r="C1077" s="10">
        <v>1074</v>
      </c>
      <c r="I1077" s="10">
        <v>1074</v>
      </c>
      <c r="O1077" s="10">
        <v>1074</v>
      </c>
      <c r="P1077">
        <v>0.9780977812303866</v>
      </c>
    </row>
    <row r="1078" spans="3:16" x14ac:dyDescent="0.3">
      <c r="C1078" s="10">
        <v>1075</v>
      </c>
      <c r="I1078" s="10">
        <v>1075</v>
      </c>
      <c r="O1078" s="10">
        <v>1075</v>
      </c>
      <c r="P1078">
        <v>0.96608446828763039</v>
      </c>
    </row>
    <row r="1079" spans="3:16" x14ac:dyDescent="0.3">
      <c r="C1079" s="10">
        <v>1076</v>
      </c>
      <c r="I1079" s="10">
        <v>1076</v>
      </c>
      <c r="O1079" s="10">
        <v>1076</v>
      </c>
      <c r="P1079">
        <v>0.94592717966323081</v>
      </c>
    </row>
    <row r="1080" spans="3:16" x14ac:dyDescent="0.3">
      <c r="C1080" s="10">
        <v>1077</v>
      </c>
      <c r="I1080" s="10">
        <v>1077</v>
      </c>
      <c r="O1080" s="10">
        <v>1077</v>
      </c>
      <c r="P1080">
        <v>1.011474259568091</v>
      </c>
    </row>
    <row r="1081" spans="3:16" x14ac:dyDescent="0.3">
      <c r="C1081" s="10">
        <v>1078</v>
      </c>
      <c r="I1081" s="10">
        <v>1078</v>
      </c>
      <c r="O1081" s="10">
        <v>1078</v>
      </c>
      <c r="P1081">
        <v>1.0241913706652765</v>
      </c>
    </row>
    <row r="1082" spans="3:16" x14ac:dyDescent="0.3">
      <c r="C1082" s="10">
        <v>1079</v>
      </c>
      <c r="I1082" s="10">
        <v>1079</v>
      </c>
      <c r="O1082" s="10">
        <v>1079</v>
      </c>
      <c r="P1082">
        <v>0.95930544307776155</v>
      </c>
    </row>
    <row r="1083" spans="3:16" x14ac:dyDescent="0.3">
      <c r="C1083" s="10">
        <v>1080</v>
      </c>
      <c r="I1083" s="10">
        <v>1080</v>
      </c>
      <c r="O1083" s="10">
        <v>1080</v>
      </c>
      <c r="P1083">
        <v>0.96663277867080943</v>
      </c>
    </row>
    <row r="1084" spans="3:16" x14ac:dyDescent="0.3">
      <c r="C1084" s="10">
        <v>1081</v>
      </c>
      <c r="I1084" s="10">
        <v>1081</v>
      </c>
      <c r="O1084" s="10">
        <v>1081</v>
      </c>
      <c r="P1084">
        <v>1.0287111071162283</v>
      </c>
    </row>
    <row r="1085" spans="3:16" x14ac:dyDescent="0.3">
      <c r="C1085" s="10">
        <v>1082</v>
      </c>
      <c r="I1085" s="10">
        <v>1082</v>
      </c>
      <c r="O1085" s="10">
        <v>1082</v>
      </c>
      <c r="P1085">
        <v>1.0080682044565934</v>
      </c>
    </row>
    <row r="1086" spans="3:16" x14ac:dyDescent="0.3">
      <c r="C1086" s="10">
        <v>1083</v>
      </c>
      <c r="I1086" s="10">
        <v>1083</v>
      </c>
      <c r="O1086" s="10">
        <v>1083</v>
      </c>
      <c r="P1086">
        <v>0.9621671983112543</v>
      </c>
    </row>
    <row r="1087" spans="3:16" x14ac:dyDescent="0.3">
      <c r="C1087" s="10">
        <v>1084</v>
      </c>
      <c r="I1087" s="10">
        <v>1084</v>
      </c>
      <c r="O1087" s="10">
        <v>1084</v>
      </c>
      <c r="P1087">
        <v>1.0284873888462949</v>
      </c>
    </row>
    <row r="1088" spans="3:16" x14ac:dyDescent="0.3">
      <c r="C1088" s="10">
        <v>1085</v>
      </c>
      <c r="I1088" s="10">
        <v>1085</v>
      </c>
      <c r="O1088" s="10">
        <v>1085</v>
      </c>
      <c r="P1088">
        <v>1.0118383329518712</v>
      </c>
    </row>
    <row r="1089" spans="3:16" x14ac:dyDescent="0.3">
      <c r="C1089" s="10">
        <v>1086</v>
      </c>
      <c r="I1089" s="10">
        <v>1086</v>
      </c>
      <c r="O1089" s="10">
        <v>1086</v>
      </c>
      <c r="P1089">
        <v>0.99559854578070406</v>
      </c>
    </row>
    <row r="1090" spans="3:16" x14ac:dyDescent="0.3">
      <c r="C1090" s="10">
        <v>1087</v>
      </c>
      <c r="I1090" s="10">
        <v>1087</v>
      </c>
      <c r="O1090" s="10">
        <v>1087</v>
      </c>
      <c r="P1090">
        <v>1.0230950470291276</v>
      </c>
    </row>
    <row r="1091" spans="3:16" x14ac:dyDescent="0.3">
      <c r="C1091" s="10">
        <v>1088</v>
      </c>
      <c r="I1091" s="10">
        <v>1088</v>
      </c>
      <c r="O1091" s="10">
        <v>1088</v>
      </c>
      <c r="P1091">
        <v>0.97611230295555251</v>
      </c>
    </row>
    <row r="1092" spans="3:16" x14ac:dyDescent="0.3">
      <c r="C1092" s="10">
        <v>1089</v>
      </c>
      <c r="I1092" s="10">
        <v>1089</v>
      </c>
      <c r="O1092" s="10">
        <v>1089</v>
      </c>
      <c r="P1092">
        <v>0.94988942675344246</v>
      </c>
    </row>
    <row r="1093" spans="3:16" x14ac:dyDescent="0.3">
      <c r="C1093" s="10">
        <v>1090</v>
      </c>
      <c r="I1093" s="10">
        <v>1090</v>
      </c>
      <c r="O1093" s="10">
        <v>1090</v>
      </c>
      <c r="P1093">
        <v>1.006011808453054</v>
      </c>
    </row>
    <row r="1094" spans="3:16" x14ac:dyDescent="0.3">
      <c r="C1094" s="10">
        <v>1091</v>
      </c>
      <c r="I1094" s="10">
        <v>1091</v>
      </c>
      <c r="O1094" s="10">
        <v>1091</v>
      </c>
      <c r="P1094">
        <v>0.95448058995925411</v>
      </c>
    </row>
    <row r="1095" spans="3:16" x14ac:dyDescent="0.3">
      <c r="C1095" s="10">
        <v>1092</v>
      </c>
      <c r="I1095" s="10">
        <v>1092</v>
      </c>
      <c r="O1095" s="10">
        <v>1092</v>
      </c>
      <c r="P1095">
        <v>0.9661988106810111</v>
      </c>
    </row>
    <row r="1096" spans="3:16" x14ac:dyDescent="0.3">
      <c r="C1096" s="10">
        <v>1093</v>
      </c>
      <c r="I1096" s="10">
        <v>1093</v>
      </c>
      <c r="O1096" s="10">
        <v>1093</v>
      </c>
      <c r="P1096">
        <v>1.0458780048900178</v>
      </c>
    </row>
    <row r="1097" spans="3:16" x14ac:dyDescent="0.3">
      <c r="C1097" s="10">
        <v>1094</v>
      </c>
      <c r="I1097" s="10">
        <v>1094</v>
      </c>
      <c r="O1097" s="10">
        <v>1094</v>
      </c>
      <c r="P1097">
        <v>1.0197172673712549</v>
      </c>
    </row>
    <row r="1098" spans="3:16" x14ac:dyDescent="0.3">
      <c r="C1098" s="10">
        <v>1095</v>
      </c>
      <c r="I1098" s="10">
        <v>1095</v>
      </c>
      <c r="O1098" s="10">
        <v>1095</v>
      </c>
      <c r="P1098">
        <v>1.0197410246805743</v>
      </c>
    </row>
    <row r="1099" spans="3:16" x14ac:dyDescent="0.3">
      <c r="C1099" s="10">
        <v>1096</v>
      </c>
      <c r="I1099" s="10">
        <v>1096</v>
      </c>
      <c r="O1099" s="10">
        <v>1096</v>
      </c>
      <c r="P1099">
        <v>1.0200963863214856</v>
      </c>
    </row>
    <row r="1100" spans="3:16" x14ac:dyDescent="0.3">
      <c r="C1100" s="10">
        <v>1097</v>
      </c>
      <c r="I1100" s="10">
        <v>1097</v>
      </c>
      <c r="O1100" s="10">
        <v>1097</v>
      </c>
      <c r="P1100">
        <v>0.98019372418379735</v>
      </c>
    </row>
    <row r="1101" spans="3:16" x14ac:dyDescent="0.3">
      <c r="C1101" s="10">
        <v>1098</v>
      </c>
      <c r="I1101" s="10">
        <v>1098</v>
      </c>
      <c r="O1101" s="10">
        <v>1098</v>
      </c>
      <c r="P1101">
        <v>0.95470156230886827</v>
      </c>
    </row>
    <row r="1102" spans="3:16" x14ac:dyDescent="0.3">
      <c r="C1102" s="10">
        <v>1099</v>
      </c>
      <c r="I1102" s="10">
        <v>1099</v>
      </c>
      <c r="O1102" s="10">
        <v>1099</v>
      </c>
      <c r="P1102">
        <v>0.97940181185734654</v>
      </c>
    </row>
    <row r="1103" spans="3:16" x14ac:dyDescent="0.3">
      <c r="C1103" s="10">
        <v>1100</v>
      </c>
      <c r="I1103" s="10">
        <v>1100</v>
      </c>
      <c r="O1103" s="10">
        <v>1100</v>
      </c>
      <c r="P1103">
        <v>0.9836026723430108</v>
      </c>
    </row>
    <row r="1104" spans="3:16" x14ac:dyDescent="0.3">
      <c r="C1104" s="10">
        <v>1101</v>
      </c>
      <c r="I1104" s="10">
        <v>1101</v>
      </c>
      <c r="O1104" s="10">
        <v>1101</v>
      </c>
      <c r="P1104">
        <v>1.0649313574801176</v>
      </c>
    </row>
    <row r="1105" spans="3:16" x14ac:dyDescent="0.3">
      <c r="C1105" s="10">
        <v>1102</v>
      </c>
      <c r="I1105" s="10">
        <v>1102</v>
      </c>
      <c r="O1105" s="10">
        <v>1102</v>
      </c>
      <c r="P1105">
        <v>0.94609512191864409</v>
      </c>
    </row>
    <row r="1106" spans="3:16" x14ac:dyDescent="0.3">
      <c r="C1106" s="10">
        <v>1103</v>
      </c>
      <c r="I1106" s="10">
        <v>1103</v>
      </c>
      <c r="O1106" s="10">
        <v>1103</v>
      </c>
      <c r="P1106">
        <v>1.0251051861377465</v>
      </c>
    </row>
    <row r="1107" spans="3:16" x14ac:dyDescent="0.3">
      <c r="C1107" s="10">
        <v>1104</v>
      </c>
      <c r="I1107" s="10">
        <v>1104</v>
      </c>
      <c r="O1107" s="10">
        <v>1104</v>
      </c>
      <c r="P1107">
        <v>1.0240349716207522</v>
      </c>
    </row>
    <row r="1108" spans="3:16" x14ac:dyDescent="0.3">
      <c r="C1108" s="10">
        <v>1105</v>
      </c>
      <c r="I1108" s="10">
        <v>1105</v>
      </c>
      <c r="O1108" s="10">
        <v>1105</v>
      </c>
      <c r="P1108">
        <v>1.0140593472193105</v>
      </c>
    </row>
    <row r="1109" spans="3:16" x14ac:dyDescent="0.3">
      <c r="C1109" s="10">
        <v>1106</v>
      </c>
      <c r="I1109" s="10">
        <v>1106</v>
      </c>
      <c r="O1109" s="10">
        <v>1106</v>
      </c>
      <c r="P1109">
        <v>1.0515647118787004</v>
      </c>
    </row>
    <row r="1110" spans="3:16" x14ac:dyDescent="0.3">
      <c r="C1110" s="10">
        <v>1107</v>
      </c>
      <c r="I1110" s="10">
        <v>1107</v>
      </c>
      <c r="O1110" s="10">
        <v>1107</v>
      </c>
      <c r="P1110">
        <v>0.98213108581911801</v>
      </c>
    </row>
    <row r="1111" spans="3:16" x14ac:dyDescent="0.3">
      <c r="C1111" s="10">
        <v>1108</v>
      </c>
      <c r="I1111" s="10">
        <v>1108</v>
      </c>
      <c r="O1111" s="10">
        <v>1108</v>
      </c>
      <c r="P1111">
        <v>0.96069489191145108</v>
      </c>
    </row>
    <row r="1112" spans="3:16" x14ac:dyDescent="0.3">
      <c r="C1112" s="10">
        <v>1109</v>
      </c>
      <c r="I1112" s="10">
        <v>1109</v>
      </c>
      <c r="O1112" s="10">
        <v>1109</v>
      </c>
      <c r="P1112">
        <v>0.95401638757217067</v>
      </c>
    </row>
    <row r="1113" spans="3:16" x14ac:dyDescent="0.3">
      <c r="C1113" s="10">
        <v>1110</v>
      </c>
      <c r="I1113" s="10">
        <v>1110</v>
      </c>
      <c r="O1113" s="10">
        <v>1110</v>
      </c>
      <c r="P1113">
        <v>1.0267137189005437</v>
      </c>
    </row>
    <row r="1114" spans="3:16" x14ac:dyDescent="0.3">
      <c r="C1114" s="10">
        <v>1111</v>
      </c>
      <c r="I1114" s="10">
        <v>1111</v>
      </c>
      <c r="O1114" s="10">
        <v>1111</v>
      </c>
      <c r="P1114">
        <v>1.0100611508459307</v>
      </c>
    </row>
    <row r="1115" spans="3:16" x14ac:dyDescent="0.3">
      <c r="C1115" s="10">
        <v>1112</v>
      </c>
      <c r="I1115" s="10">
        <v>1112</v>
      </c>
      <c r="O1115" s="10">
        <v>1112</v>
      </c>
      <c r="P1115">
        <v>1.0229570627856244</v>
      </c>
    </row>
    <row r="1116" spans="3:16" x14ac:dyDescent="0.3">
      <c r="C1116" s="10">
        <v>1113</v>
      </c>
      <c r="I1116" s="10">
        <v>1113</v>
      </c>
      <c r="O1116" s="10">
        <v>1113</v>
      </c>
      <c r="P1116">
        <v>1.0033422561560801</v>
      </c>
    </row>
    <row r="1117" spans="3:16" x14ac:dyDescent="0.3">
      <c r="C1117" s="10">
        <v>1114</v>
      </c>
      <c r="I1117" s="10">
        <v>1114</v>
      </c>
      <c r="O1117" s="10">
        <v>1114</v>
      </c>
      <c r="P1117">
        <v>1.0088731910443514</v>
      </c>
    </row>
    <row r="1118" spans="3:16" x14ac:dyDescent="0.3">
      <c r="C1118" s="10">
        <v>1115</v>
      </c>
      <c r="I1118" s="10">
        <v>1115</v>
      </c>
      <c r="O1118" s="10">
        <v>1115</v>
      </c>
      <c r="P1118">
        <v>0.99438432421443956</v>
      </c>
    </row>
    <row r="1119" spans="3:16" x14ac:dyDescent="0.3">
      <c r="C1119" s="10">
        <v>1116</v>
      </c>
      <c r="I1119" s="10">
        <v>1116</v>
      </c>
      <c r="O1119" s="10">
        <v>1116</v>
      </c>
      <c r="P1119">
        <v>0.95854798120921547</v>
      </c>
    </row>
    <row r="1120" spans="3:16" x14ac:dyDescent="0.3">
      <c r="C1120" s="10">
        <v>1117</v>
      </c>
      <c r="I1120" s="10">
        <v>1117</v>
      </c>
      <c r="O1120" s="10">
        <v>1117</v>
      </c>
      <c r="P1120">
        <v>0.96533348400623009</v>
      </c>
    </row>
    <row r="1121" spans="3:16" x14ac:dyDescent="0.3">
      <c r="C1121" s="10">
        <v>1118</v>
      </c>
      <c r="I1121" s="10">
        <v>1118</v>
      </c>
      <c r="O1121" s="10">
        <v>1118</v>
      </c>
      <c r="P1121">
        <v>1.0367147038308429</v>
      </c>
    </row>
    <row r="1122" spans="3:16" x14ac:dyDescent="0.3">
      <c r="C1122" s="10">
        <v>1119</v>
      </c>
      <c r="I1122" s="10">
        <v>1119</v>
      </c>
      <c r="O1122" s="10">
        <v>1119</v>
      </c>
      <c r="P1122">
        <v>1.0453527150187747</v>
      </c>
    </row>
    <row r="1123" spans="3:16" x14ac:dyDescent="0.3">
      <c r="C1123" s="10">
        <v>1120</v>
      </c>
      <c r="I1123" s="10">
        <v>1120</v>
      </c>
      <c r="O1123" s="10">
        <v>1120</v>
      </c>
      <c r="P1123">
        <v>1.0165570465807052</v>
      </c>
    </row>
    <row r="1124" spans="3:16" x14ac:dyDescent="0.3">
      <c r="C1124" s="10">
        <v>1121</v>
      </c>
      <c r="I1124" s="10">
        <v>1121</v>
      </c>
      <c r="O1124" s="10">
        <v>1121</v>
      </c>
      <c r="P1124">
        <v>0.97571635216993291</v>
      </c>
    </row>
    <row r="1125" spans="3:16" x14ac:dyDescent="0.3">
      <c r="C1125" s="10">
        <v>1122</v>
      </c>
      <c r="I1125" s="10">
        <v>1122</v>
      </c>
      <c r="O1125" s="10">
        <v>1122</v>
      </c>
      <c r="P1125">
        <v>1.0707272344769434</v>
      </c>
    </row>
    <row r="1126" spans="3:16" x14ac:dyDescent="0.3">
      <c r="C1126" s="10">
        <v>1123</v>
      </c>
      <c r="I1126" s="10">
        <v>1123</v>
      </c>
      <c r="O1126" s="10">
        <v>1123</v>
      </c>
      <c r="P1126">
        <v>0.96698652964342735</v>
      </c>
    </row>
    <row r="1127" spans="3:16" x14ac:dyDescent="0.3">
      <c r="C1127" s="10">
        <v>1124</v>
      </c>
      <c r="I1127" s="10">
        <v>1124</v>
      </c>
      <c r="O1127" s="10">
        <v>1124</v>
      </c>
      <c r="P1127">
        <v>0.98063431362131714</v>
      </c>
    </row>
    <row r="1128" spans="3:16" x14ac:dyDescent="0.3">
      <c r="C1128" s="10">
        <v>1125</v>
      </c>
      <c r="I1128" s="10">
        <v>1125</v>
      </c>
      <c r="O1128" s="10">
        <v>1125</v>
      </c>
      <c r="P1128">
        <v>0.94830354332562283</v>
      </c>
    </row>
    <row r="1129" spans="3:16" x14ac:dyDescent="0.3">
      <c r="C1129" s="10">
        <v>1126</v>
      </c>
      <c r="I1129" s="10">
        <v>1126</v>
      </c>
      <c r="O1129" s="10">
        <v>1126</v>
      </c>
      <c r="P1129">
        <v>0.98154351501536208</v>
      </c>
    </row>
    <row r="1130" spans="3:16" x14ac:dyDescent="0.3">
      <c r="C1130" s="10">
        <v>1127</v>
      </c>
      <c r="I1130" s="10">
        <v>1127</v>
      </c>
      <c r="O1130" s="10">
        <v>1127</v>
      </c>
      <c r="P1130">
        <v>0.99347275932944268</v>
      </c>
    </row>
    <row r="1131" spans="3:16" x14ac:dyDescent="0.3">
      <c r="C1131" s="10">
        <v>1128</v>
      </c>
      <c r="I1131" s="10">
        <v>1128</v>
      </c>
      <c r="O1131" s="10">
        <v>1128</v>
      </c>
      <c r="P1131">
        <v>0.97752125955275448</v>
      </c>
    </row>
    <row r="1132" spans="3:16" x14ac:dyDescent="0.3">
      <c r="C1132" s="10">
        <v>1129</v>
      </c>
      <c r="I1132" s="10">
        <v>1129</v>
      </c>
      <c r="O1132" s="10">
        <v>1129</v>
      </c>
      <c r="P1132">
        <v>0.98853025406021022</v>
      </c>
    </row>
    <row r="1133" spans="3:16" x14ac:dyDescent="0.3">
      <c r="C1133" s="10">
        <v>1130</v>
      </c>
      <c r="I1133" s="10">
        <v>1130</v>
      </c>
      <c r="O1133" s="10">
        <v>1130</v>
      </c>
      <c r="P1133">
        <v>1.0158320070751332</v>
      </c>
    </row>
    <row r="1134" spans="3:16" x14ac:dyDescent="0.3">
      <c r="C1134" s="10">
        <v>1131</v>
      </c>
      <c r="I1134" s="10">
        <v>1131</v>
      </c>
      <c r="O1134" s="10">
        <v>1131</v>
      </c>
      <c r="P1134">
        <v>0.95383056227541119</v>
      </c>
    </row>
    <row r="1135" spans="3:16" x14ac:dyDescent="0.3">
      <c r="C1135" s="10">
        <v>1132</v>
      </c>
      <c r="I1135" s="10">
        <v>1132</v>
      </c>
      <c r="O1135" s="10">
        <v>1132</v>
      </c>
      <c r="P1135">
        <v>1.0095298988581967</v>
      </c>
    </row>
    <row r="1136" spans="3:16" x14ac:dyDescent="0.3">
      <c r="C1136" s="10">
        <v>1133</v>
      </c>
      <c r="I1136" s="10">
        <v>1133</v>
      </c>
      <c r="O1136" s="10">
        <v>1133</v>
      </c>
      <c r="P1136">
        <v>1.0061633247178139</v>
      </c>
    </row>
    <row r="1137" spans="3:16" x14ac:dyDescent="0.3">
      <c r="C1137" s="10">
        <v>1134</v>
      </c>
      <c r="I1137" s="10">
        <v>1134</v>
      </c>
      <c r="O1137" s="10">
        <v>1134</v>
      </c>
      <c r="P1137">
        <v>1.063012614585461</v>
      </c>
    </row>
    <row r="1138" spans="3:16" x14ac:dyDescent="0.3">
      <c r="C1138" s="10">
        <v>1135</v>
      </c>
      <c r="I1138" s="10">
        <v>1135</v>
      </c>
      <c r="O1138" s="10">
        <v>1135</v>
      </c>
      <c r="P1138">
        <v>0.96873156512012315</v>
      </c>
    </row>
    <row r="1139" spans="3:16" x14ac:dyDescent="0.3">
      <c r="C1139" s="10">
        <v>1136</v>
      </c>
      <c r="I1139" s="10">
        <v>1136</v>
      </c>
      <c r="O1139" s="10">
        <v>1136</v>
      </c>
      <c r="P1139">
        <v>1.0589663560053983</v>
      </c>
    </row>
    <row r="1140" spans="3:16" x14ac:dyDescent="0.3">
      <c r="C1140" s="10">
        <v>1137</v>
      </c>
      <c r="I1140" s="10">
        <v>1137</v>
      </c>
      <c r="O1140" s="10">
        <v>1137</v>
      </c>
      <c r="P1140">
        <v>1.0410270187242989</v>
      </c>
    </row>
    <row r="1141" spans="3:16" x14ac:dyDescent="0.3">
      <c r="C1141" s="10">
        <v>1138</v>
      </c>
      <c r="I1141" s="10">
        <v>1138</v>
      </c>
      <c r="O1141" s="10">
        <v>1138</v>
      </c>
      <c r="P1141">
        <v>0.97843446460276573</v>
      </c>
    </row>
    <row r="1142" spans="3:16" x14ac:dyDescent="0.3">
      <c r="C1142" s="10">
        <v>1139</v>
      </c>
      <c r="I1142" s="10">
        <v>1139</v>
      </c>
      <c r="O1142" s="10">
        <v>1139</v>
      </c>
      <c r="P1142">
        <v>0.94974250297601848</v>
      </c>
    </row>
    <row r="1143" spans="3:16" x14ac:dyDescent="0.3">
      <c r="C1143" s="10">
        <v>1140</v>
      </c>
      <c r="I1143" s="10">
        <v>1140</v>
      </c>
      <c r="O1143" s="10">
        <v>1140</v>
      </c>
      <c r="P1143">
        <v>1.0058795529956344</v>
      </c>
    </row>
    <row r="1144" spans="3:16" x14ac:dyDescent="0.3">
      <c r="C1144" s="10">
        <v>1141</v>
      </c>
      <c r="I1144" s="10">
        <v>1141</v>
      </c>
      <c r="O1144" s="10">
        <v>1141</v>
      </c>
      <c r="P1144">
        <v>0.98359002546629293</v>
      </c>
    </row>
    <row r="1145" spans="3:16" x14ac:dyDescent="0.3">
      <c r="C1145" s="10">
        <v>1142</v>
      </c>
      <c r="I1145" s="10">
        <v>1142</v>
      </c>
      <c r="O1145" s="10">
        <v>1142</v>
      </c>
      <c r="P1145">
        <v>1.0309232194913418</v>
      </c>
    </row>
    <row r="1146" spans="3:16" x14ac:dyDescent="0.3">
      <c r="C1146" s="10">
        <v>1143</v>
      </c>
      <c r="I1146" s="10">
        <v>1143</v>
      </c>
      <c r="O1146" s="10">
        <v>1143</v>
      </c>
      <c r="P1146">
        <v>0.99049865556192906</v>
      </c>
    </row>
    <row r="1147" spans="3:16" x14ac:dyDescent="0.3">
      <c r="C1147" s="10">
        <v>1144</v>
      </c>
      <c r="I1147" s="10">
        <v>1144</v>
      </c>
      <c r="O1147" s="10">
        <v>1144</v>
      </c>
      <c r="P1147">
        <v>1.0265553520966701</v>
      </c>
    </row>
    <row r="1148" spans="3:16" x14ac:dyDescent="0.3">
      <c r="C1148" s="10">
        <v>1145</v>
      </c>
      <c r="I1148" s="10">
        <v>1145</v>
      </c>
      <c r="O1148" s="10">
        <v>1145</v>
      </c>
      <c r="P1148">
        <v>1.0059852686452857</v>
      </c>
    </row>
    <row r="1149" spans="3:16" x14ac:dyDescent="0.3">
      <c r="C1149" s="10">
        <v>1146</v>
      </c>
      <c r="I1149" s="10">
        <v>1146</v>
      </c>
      <c r="O1149" s="10">
        <v>1146</v>
      </c>
      <c r="P1149">
        <v>1.009310338527905</v>
      </c>
    </row>
    <row r="1150" spans="3:16" x14ac:dyDescent="0.3">
      <c r="C1150" s="10">
        <v>1147</v>
      </c>
      <c r="I1150" s="10">
        <v>1147</v>
      </c>
      <c r="O1150" s="10">
        <v>1147</v>
      </c>
      <c r="P1150">
        <v>1.0261828480803543</v>
      </c>
    </row>
    <row r="1151" spans="3:16" x14ac:dyDescent="0.3">
      <c r="C1151" s="10">
        <v>1148</v>
      </c>
      <c r="I1151" s="10">
        <v>1148</v>
      </c>
      <c r="O1151" s="10">
        <v>1148</v>
      </c>
      <c r="P1151">
        <v>1.0375651201495066</v>
      </c>
    </row>
    <row r="1152" spans="3:16" x14ac:dyDescent="0.3">
      <c r="C1152" s="10">
        <v>1149</v>
      </c>
      <c r="I1152" s="10">
        <v>1149</v>
      </c>
      <c r="O1152" s="10">
        <v>1149</v>
      </c>
      <c r="P1152">
        <v>1.0023233000107734</v>
      </c>
    </row>
    <row r="1153" spans="3:16" x14ac:dyDescent="0.3">
      <c r="C1153" s="10">
        <v>1150</v>
      </c>
      <c r="I1153" s="10">
        <v>1150</v>
      </c>
      <c r="O1153" s="10">
        <v>1150</v>
      </c>
      <c r="P1153">
        <v>1.0489049305175195</v>
      </c>
    </row>
    <row r="1154" spans="3:16" x14ac:dyDescent="0.3">
      <c r="C1154" s="10">
        <v>1151</v>
      </c>
      <c r="I1154" s="10">
        <v>1151</v>
      </c>
      <c r="O1154" s="10">
        <v>1151</v>
      </c>
      <c r="P1154">
        <v>0.96647983839667462</v>
      </c>
    </row>
    <row r="1155" spans="3:16" x14ac:dyDescent="0.3">
      <c r="C1155" s="10">
        <v>1152</v>
      </c>
      <c r="I1155" s="10">
        <v>1152</v>
      </c>
      <c r="O1155" s="10">
        <v>1152</v>
      </c>
      <c r="P1155">
        <v>0.98651621457658656</v>
      </c>
    </row>
    <row r="1156" spans="3:16" x14ac:dyDescent="0.3">
      <c r="C1156" s="10">
        <v>1153</v>
      </c>
      <c r="I1156" s="10">
        <v>1153</v>
      </c>
      <c r="O1156" s="10">
        <v>1153</v>
      </c>
      <c r="P1156">
        <v>0.99587197486602708</v>
      </c>
    </row>
    <row r="1157" spans="3:16" x14ac:dyDescent="0.3">
      <c r="C1157" s="10">
        <v>1154</v>
      </c>
      <c r="I1157" s="10">
        <v>1154</v>
      </c>
      <c r="O1157" s="10">
        <v>1154</v>
      </c>
      <c r="P1157">
        <v>1.0609033631045026</v>
      </c>
    </row>
    <row r="1158" spans="3:16" x14ac:dyDescent="0.3">
      <c r="C1158" s="10">
        <v>1155</v>
      </c>
      <c r="I1158" s="10">
        <v>1155</v>
      </c>
      <c r="O1158" s="10">
        <v>1155</v>
      </c>
      <c r="P1158">
        <v>1.0119986589268153</v>
      </c>
    </row>
    <row r="1159" spans="3:16" x14ac:dyDescent="0.3">
      <c r="C1159" s="10">
        <v>1156</v>
      </c>
      <c r="I1159" s="10">
        <v>1156</v>
      </c>
      <c r="O1159" s="10">
        <v>1156</v>
      </c>
      <c r="P1159">
        <v>1.0297040595994384</v>
      </c>
    </row>
    <row r="1160" spans="3:16" x14ac:dyDescent="0.3">
      <c r="C1160" s="10">
        <v>1157</v>
      </c>
      <c r="I1160" s="10">
        <v>1157</v>
      </c>
      <c r="O1160" s="10">
        <v>1157</v>
      </c>
      <c r="P1160">
        <v>1.0038816290426638</v>
      </c>
    </row>
    <row r="1161" spans="3:16" x14ac:dyDescent="0.3">
      <c r="C1161" s="10">
        <v>1158</v>
      </c>
      <c r="I1161" s="10">
        <v>1158</v>
      </c>
      <c r="O1161" s="10">
        <v>1158</v>
      </c>
      <c r="P1161">
        <v>0.93535789254785817</v>
      </c>
    </row>
    <row r="1162" spans="3:16" x14ac:dyDescent="0.3">
      <c r="C1162" s="10">
        <v>1159</v>
      </c>
      <c r="I1162" s="10">
        <v>1159</v>
      </c>
      <c r="O1162" s="10">
        <v>1159</v>
      </c>
      <c r="P1162">
        <v>0.98870546343208876</v>
      </c>
    </row>
    <row r="1163" spans="3:16" x14ac:dyDescent="0.3">
      <c r="C1163" s="10">
        <v>1160</v>
      </c>
      <c r="I1163" s="10">
        <v>1160</v>
      </c>
      <c r="O1163" s="10">
        <v>1160</v>
      </c>
      <c r="P1163">
        <v>1.0388218109959615</v>
      </c>
    </row>
    <row r="1164" spans="3:16" x14ac:dyDescent="0.3">
      <c r="C1164" s="10">
        <v>1161</v>
      </c>
      <c r="I1164" s="10">
        <v>1161</v>
      </c>
      <c r="O1164" s="10">
        <v>1161</v>
      </c>
      <c r="P1164">
        <v>1.0076778793506331</v>
      </c>
    </row>
    <row r="1165" spans="3:16" x14ac:dyDescent="0.3">
      <c r="C1165" s="10">
        <v>1162</v>
      </c>
      <c r="I1165" s="10">
        <v>1162</v>
      </c>
      <c r="O1165" s="10">
        <v>1162</v>
      </c>
      <c r="P1165">
        <v>0.94623949142452712</v>
      </c>
    </row>
    <row r="1166" spans="3:16" x14ac:dyDescent="0.3">
      <c r="C1166" s="10">
        <v>1163</v>
      </c>
      <c r="I1166" s="10">
        <v>1163</v>
      </c>
      <c r="O1166" s="10">
        <v>1163</v>
      </c>
      <c r="P1166">
        <v>0.98235494083935637</v>
      </c>
    </row>
    <row r="1167" spans="3:16" x14ac:dyDescent="0.3">
      <c r="C1167" s="10">
        <v>1164</v>
      </c>
      <c r="I1167" s="10">
        <v>1164</v>
      </c>
      <c r="O1167" s="10">
        <v>1164</v>
      </c>
      <c r="P1167">
        <v>0.98427158514793078</v>
      </c>
    </row>
    <row r="1168" spans="3:16" x14ac:dyDescent="0.3">
      <c r="C1168" s="10">
        <v>1165</v>
      </c>
      <c r="I1168" s="10">
        <v>1165</v>
      </c>
      <c r="O1168" s="10">
        <v>1165</v>
      </c>
      <c r="P1168">
        <v>0.9559390596665277</v>
      </c>
    </row>
    <row r="1169" spans="3:16" x14ac:dyDescent="0.3">
      <c r="C1169" s="10">
        <v>1166</v>
      </c>
      <c r="I1169" s="10">
        <v>1166</v>
      </c>
      <c r="O1169" s="10">
        <v>1166</v>
      </c>
      <c r="P1169">
        <v>1.0122998475886276</v>
      </c>
    </row>
    <row r="1170" spans="3:16" x14ac:dyDescent="0.3">
      <c r="C1170" s="10">
        <v>1167</v>
      </c>
      <c r="I1170" s="10">
        <v>1167</v>
      </c>
      <c r="O1170" s="10">
        <v>1167</v>
      </c>
      <c r="P1170">
        <v>1.0655034722896166</v>
      </c>
    </row>
    <row r="1171" spans="3:16" x14ac:dyDescent="0.3">
      <c r="C1171" s="10">
        <v>1168</v>
      </c>
      <c r="I1171" s="10">
        <v>1168</v>
      </c>
      <c r="O1171" s="10">
        <v>1168</v>
      </c>
      <c r="P1171">
        <v>0.97082329464543238</v>
      </c>
    </row>
    <row r="1172" spans="3:16" x14ac:dyDescent="0.3">
      <c r="C1172" s="10">
        <v>1169</v>
      </c>
      <c r="I1172" s="10">
        <v>1169</v>
      </c>
      <c r="O1172" s="10">
        <v>1169</v>
      </c>
      <c r="P1172">
        <v>1.0256383085092717</v>
      </c>
    </row>
    <row r="1173" spans="3:16" x14ac:dyDescent="0.3">
      <c r="C1173" s="10">
        <v>1170</v>
      </c>
      <c r="I1173" s="10">
        <v>1170</v>
      </c>
      <c r="O1173" s="10">
        <v>1170</v>
      </c>
      <c r="P1173">
        <v>0.99927679460463115</v>
      </c>
    </row>
    <row r="1174" spans="3:16" x14ac:dyDescent="0.3">
      <c r="C1174" s="10">
        <v>1171</v>
      </c>
      <c r="I1174" s="10">
        <v>1171</v>
      </c>
      <c r="O1174" s="10">
        <v>1171</v>
      </c>
      <c r="P1174">
        <v>0.99731257338744261</v>
      </c>
    </row>
    <row r="1175" spans="3:16" x14ac:dyDescent="0.3">
      <c r="C1175" s="10">
        <v>1172</v>
      </c>
      <c r="I1175" s="10">
        <v>1172</v>
      </c>
      <c r="O1175" s="10">
        <v>1172</v>
      </c>
      <c r="P1175">
        <v>1.05121826633837</v>
      </c>
    </row>
    <row r="1176" spans="3:16" x14ac:dyDescent="0.3">
      <c r="C1176" s="10">
        <v>1173</v>
      </c>
      <c r="I1176" s="10">
        <v>1173</v>
      </c>
      <c r="O1176" s="10">
        <v>1173</v>
      </c>
      <c r="P1176">
        <v>1.0724265389001786</v>
      </c>
    </row>
    <row r="1177" spans="3:16" x14ac:dyDescent="0.3">
      <c r="C1177" s="10">
        <v>1174</v>
      </c>
      <c r="I1177" s="10">
        <v>1174</v>
      </c>
      <c r="O1177" s="10">
        <v>1174</v>
      </c>
      <c r="P1177">
        <v>0.97490048656108896</v>
      </c>
    </row>
    <row r="1178" spans="3:16" x14ac:dyDescent="0.3">
      <c r="C1178" s="10">
        <v>1175</v>
      </c>
      <c r="I1178" s="10">
        <v>1175</v>
      </c>
      <c r="O1178" s="10">
        <v>1175</v>
      </c>
      <c r="P1178">
        <v>1.0267141092467591</v>
      </c>
    </row>
    <row r="1179" spans="3:16" x14ac:dyDescent="0.3">
      <c r="C1179" s="10">
        <v>1176</v>
      </c>
      <c r="I1179" s="10">
        <v>1176</v>
      </c>
      <c r="O1179" s="10">
        <v>1176</v>
      </c>
      <c r="P1179">
        <v>0.98325106721297384</v>
      </c>
    </row>
    <row r="1180" spans="3:16" x14ac:dyDescent="0.3">
      <c r="C1180" s="10">
        <v>1177</v>
      </c>
      <c r="I1180" s="10">
        <v>1177</v>
      </c>
      <c r="O1180" s="10">
        <v>1177</v>
      </c>
      <c r="P1180">
        <v>1.0080481276497926</v>
      </c>
    </row>
    <row r="1181" spans="3:16" x14ac:dyDescent="0.3">
      <c r="C1181" s="10">
        <v>1178</v>
      </c>
      <c r="I1181" s="10">
        <v>1178</v>
      </c>
      <c r="O1181" s="10">
        <v>1178</v>
      </c>
      <c r="P1181">
        <v>0.95638640501813388</v>
      </c>
    </row>
    <row r="1182" spans="3:16" x14ac:dyDescent="0.3">
      <c r="C1182" s="10">
        <v>1179</v>
      </c>
      <c r="I1182" s="10">
        <v>1179</v>
      </c>
      <c r="O1182" s="10">
        <v>1179</v>
      </c>
      <c r="P1182">
        <v>0.9709331120504836</v>
      </c>
    </row>
    <row r="1183" spans="3:16" x14ac:dyDescent="0.3">
      <c r="C1183" s="10">
        <v>1180</v>
      </c>
      <c r="I1183" s="10">
        <v>1180</v>
      </c>
      <c r="O1183" s="10">
        <v>1180</v>
      </c>
      <c r="P1183">
        <v>1.024465232486933</v>
      </c>
    </row>
    <row r="1184" spans="3:16" x14ac:dyDescent="0.3">
      <c r="C1184" s="10">
        <v>1181</v>
      </c>
      <c r="I1184" s="10">
        <v>1181</v>
      </c>
      <c r="O1184" s="10">
        <v>1181</v>
      </c>
      <c r="P1184">
        <v>0.9833078829599059</v>
      </c>
    </row>
    <row r="1185" spans="3:16" x14ac:dyDescent="0.3">
      <c r="C1185" s="10">
        <v>1182</v>
      </c>
      <c r="I1185" s="10">
        <v>1182</v>
      </c>
      <c r="O1185" s="10">
        <v>1182</v>
      </c>
      <c r="P1185">
        <v>1.0016530465842384</v>
      </c>
    </row>
    <row r="1186" spans="3:16" x14ac:dyDescent="0.3">
      <c r="C1186" s="10">
        <v>1183</v>
      </c>
      <c r="I1186" s="10">
        <v>1183</v>
      </c>
      <c r="O1186" s="10">
        <v>1183</v>
      </c>
      <c r="P1186">
        <v>1.0486673158029989</v>
      </c>
    </row>
    <row r="1187" spans="3:16" x14ac:dyDescent="0.3">
      <c r="C1187" s="10">
        <v>1184</v>
      </c>
      <c r="I1187" s="10">
        <v>1184</v>
      </c>
      <c r="O1187" s="10">
        <v>1184</v>
      </c>
      <c r="P1187">
        <v>0.97233809171594876</v>
      </c>
    </row>
    <row r="1188" spans="3:16" x14ac:dyDescent="0.3">
      <c r="C1188" s="10">
        <v>1185</v>
      </c>
      <c r="I1188" s="10">
        <v>1185</v>
      </c>
      <c r="O1188" s="10">
        <v>1185</v>
      </c>
      <c r="P1188">
        <v>0.97963873860959705</v>
      </c>
    </row>
    <row r="1189" spans="3:16" x14ac:dyDescent="0.3">
      <c r="C1189" s="10">
        <v>1186</v>
      </c>
      <c r="I1189" s="10">
        <v>1186</v>
      </c>
      <c r="O1189" s="10">
        <v>1186</v>
      </c>
      <c r="P1189">
        <v>1.007448139902889</v>
      </c>
    </row>
    <row r="1190" spans="3:16" x14ac:dyDescent="0.3">
      <c r="C1190" s="10">
        <v>1187</v>
      </c>
      <c r="I1190" s="10">
        <v>1187</v>
      </c>
      <c r="O1190" s="10">
        <v>1187</v>
      </c>
      <c r="P1190">
        <v>1.0189055141698085</v>
      </c>
    </row>
    <row r="1191" spans="3:16" x14ac:dyDescent="0.3">
      <c r="C1191" s="10">
        <v>1188</v>
      </c>
      <c r="I1191" s="10">
        <v>1188</v>
      </c>
      <c r="O1191" s="10">
        <v>1188</v>
      </c>
      <c r="P1191">
        <v>1.0039313562679562</v>
      </c>
    </row>
    <row r="1192" spans="3:16" x14ac:dyDescent="0.3">
      <c r="C1192" s="10">
        <v>1189</v>
      </c>
      <c r="I1192" s="10">
        <v>1189</v>
      </c>
      <c r="O1192" s="10">
        <v>1189</v>
      </c>
      <c r="P1192">
        <v>0.98700581859158432</v>
      </c>
    </row>
    <row r="1193" spans="3:16" x14ac:dyDescent="0.3">
      <c r="C1193" s="10">
        <v>1190</v>
      </c>
      <c r="I1193" s="10">
        <v>1190</v>
      </c>
      <c r="O1193" s="10">
        <v>1190</v>
      </c>
      <c r="P1193">
        <v>0.98920738104817696</v>
      </c>
    </row>
    <row r="1194" spans="3:16" x14ac:dyDescent="0.3">
      <c r="C1194" s="10">
        <v>1191</v>
      </c>
      <c r="I1194" s="10">
        <v>1191</v>
      </c>
      <c r="O1194" s="10">
        <v>1191</v>
      </c>
      <c r="P1194">
        <v>1.0109353588275389</v>
      </c>
    </row>
    <row r="1195" spans="3:16" x14ac:dyDescent="0.3">
      <c r="C1195" s="10">
        <v>1192</v>
      </c>
      <c r="I1195" s="10">
        <v>1192</v>
      </c>
      <c r="O1195" s="10">
        <v>1192</v>
      </c>
      <c r="P1195">
        <v>1.0271407123153229</v>
      </c>
    </row>
    <row r="1196" spans="3:16" x14ac:dyDescent="0.3">
      <c r="C1196" s="10">
        <v>1193</v>
      </c>
      <c r="I1196" s="10">
        <v>1193</v>
      </c>
      <c r="O1196" s="10">
        <v>1193</v>
      </c>
      <c r="P1196">
        <v>1.05022542833816</v>
      </c>
    </row>
    <row r="1197" spans="3:16" x14ac:dyDescent="0.3">
      <c r="C1197" s="10">
        <v>1194</v>
      </c>
      <c r="I1197" s="10">
        <v>1194</v>
      </c>
      <c r="O1197" s="10">
        <v>1194</v>
      </c>
      <c r="P1197">
        <v>0.99244625159805966</v>
      </c>
    </row>
    <row r="1198" spans="3:16" x14ac:dyDescent="0.3">
      <c r="C1198" s="10">
        <v>1195</v>
      </c>
      <c r="I1198" s="10">
        <v>1195</v>
      </c>
      <c r="O1198" s="10">
        <v>1195</v>
      </c>
      <c r="P1198">
        <v>1.0470919636389151</v>
      </c>
    </row>
    <row r="1199" spans="3:16" x14ac:dyDescent="0.3">
      <c r="C1199" s="10">
        <v>1196</v>
      </c>
      <c r="I1199" s="10">
        <v>1196</v>
      </c>
      <c r="O1199" s="10">
        <v>1196</v>
      </c>
      <c r="P1199">
        <v>0.98166205124854578</v>
      </c>
    </row>
    <row r="1200" spans="3:16" x14ac:dyDescent="0.3">
      <c r="C1200" s="10">
        <v>1197</v>
      </c>
      <c r="I1200" s="10">
        <v>1197</v>
      </c>
      <c r="O1200" s="10">
        <v>1197</v>
      </c>
      <c r="P1200">
        <v>0.93953639895385366</v>
      </c>
    </row>
    <row r="1201" spans="3:16" x14ac:dyDescent="0.3">
      <c r="C1201" s="10">
        <v>1198</v>
      </c>
      <c r="I1201" s="10">
        <v>1198</v>
      </c>
      <c r="O1201" s="10">
        <v>1198</v>
      </c>
      <c r="P1201">
        <v>1.0014933482325927</v>
      </c>
    </row>
    <row r="1202" spans="3:16" x14ac:dyDescent="0.3">
      <c r="C1202" s="10">
        <v>1199</v>
      </c>
      <c r="I1202" s="10">
        <v>1199</v>
      </c>
      <c r="O1202" s="10">
        <v>1199</v>
      </c>
      <c r="P1202">
        <v>1.1169411896408747</v>
      </c>
    </row>
    <row r="1203" spans="3:16" x14ac:dyDescent="0.3">
      <c r="C1203" s="10">
        <v>1200</v>
      </c>
      <c r="I1203" s="10">
        <v>1200</v>
      </c>
      <c r="O1203" s="10">
        <v>1200</v>
      </c>
      <c r="P1203">
        <v>1.0411672211799146</v>
      </c>
    </row>
    <row r="1204" spans="3:16" x14ac:dyDescent="0.3">
      <c r="C1204" s="10">
        <v>1201</v>
      </c>
      <c r="I1204" s="10">
        <v>1201</v>
      </c>
      <c r="O1204" s="10">
        <v>1201</v>
      </c>
      <c r="P1204">
        <v>1.0408796047046096</v>
      </c>
    </row>
    <row r="1205" spans="3:16" x14ac:dyDescent="0.3">
      <c r="C1205" s="10">
        <v>1202</v>
      </c>
      <c r="I1205" s="10">
        <v>1202</v>
      </c>
      <c r="O1205" s="10">
        <v>1202</v>
      </c>
      <c r="P1205">
        <v>0.98780459038965118</v>
      </c>
    </row>
    <row r="1206" spans="3:16" x14ac:dyDescent="0.3">
      <c r="C1206" s="10">
        <v>1203</v>
      </c>
      <c r="I1206" s="10">
        <v>1203</v>
      </c>
      <c r="O1206" s="10">
        <v>1203</v>
      </c>
      <c r="P1206">
        <v>0.92437145605614968</v>
      </c>
    </row>
    <row r="1207" spans="3:16" x14ac:dyDescent="0.3">
      <c r="C1207" s="10">
        <v>1204</v>
      </c>
      <c r="I1207" s="10">
        <v>1204</v>
      </c>
      <c r="O1207" s="10">
        <v>1204</v>
      </c>
      <c r="P1207">
        <v>0.98670182546720764</v>
      </c>
    </row>
    <row r="1208" spans="3:16" x14ac:dyDescent="0.3">
      <c r="C1208" s="10">
        <v>1205</v>
      </c>
      <c r="I1208" s="10">
        <v>1205</v>
      </c>
      <c r="O1208" s="10">
        <v>1205</v>
      </c>
      <c r="P1208">
        <v>0.9676754825416134</v>
      </c>
    </row>
    <row r="1209" spans="3:16" x14ac:dyDescent="0.3">
      <c r="C1209" s="10">
        <v>1206</v>
      </c>
      <c r="I1209" s="10">
        <v>1206</v>
      </c>
      <c r="O1209" s="10">
        <v>1206</v>
      </c>
      <c r="P1209">
        <v>0.96954947857627449</v>
      </c>
    </row>
    <row r="1210" spans="3:16" x14ac:dyDescent="0.3">
      <c r="C1210" s="10">
        <v>1207</v>
      </c>
      <c r="I1210" s="10">
        <v>1207</v>
      </c>
      <c r="O1210" s="10">
        <v>1207</v>
      </c>
      <c r="P1210">
        <v>0.9725935208848876</v>
      </c>
    </row>
    <row r="1211" spans="3:16" x14ac:dyDescent="0.3">
      <c r="C1211" s="10">
        <v>1208</v>
      </c>
      <c r="I1211" s="10">
        <v>1208</v>
      </c>
      <c r="O1211" s="10">
        <v>1208</v>
      </c>
      <c r="P1211">
        <v>1.0418100693634236</v>
      </c>
    </row>
    <row r="1212" spans="3:16" x14ac:dyDescent="0.3">
      <c r="C1212" s="10">
        <v>1209</v>
      </c>
      <c r="I1212" s="10">
        <v>1209</v>
      </c>
      <c r="O1212" s="10">
        <v>1209</v>
      </c>
      <c r="P1212">
        <v>1.0286282604043149</v>
      </c>
    </row>
    <row r="1213" spans="3:16" x14ac:dyDescent="0.3">
      <c r="C1213" s="10">
        <v>1210</v>
      </c>
      <c r="I1213" s="10">
        <v>1210</v>
      </c>
      <c r="O1213" s="10">
        <v>1210</v>
      </c>
      <c r="P1213">
        <v>0.95465751430424561</v>
      </c>
    </row>
    <row r="1214" spans="3:16" x14ac:dyDescent="0.3">
      <c r="C1214" s="10">
        <v>1211</v>
      </c>
      <c r="I1214" s="10">
        <v>1211</v>
      </c>
      <c r="O1214" s="10">
        <v>1211</v>
      </c>
      <c r="P1214">
        <v>0.98514042860576367</v>
      </c>
    </row>
    <row r="1215" spans="3:16" x14ac:dyDescent="0.3">
      <c r="C1215" s="10">
        <v>1212</v>
      </c>
      <c r="I1215" s="10">
        <v>1212</v>
      </c>
      <c r="O1215" s="10">
        <v>1212</v>
      </c>
      <c r="P1215">
        <v>0.992321274903885</v>
      </c>
    </row>
    <row r="1216" spans="3:16" x14ac:dyDescent="0.3">
      <c r="C1216" s="10">
        <v>1213</v>
      </c>
      <c r="I1216" s="10">
        <v>1213</v>
      </c>
      <c r="O1216" s="10">
        <v>1213</v>
      </c>
      <c r="P1216">
        <v>1.0213531868942904</v>
      </c>
    </row>
    <row r="1217" spans="3:16" x14ac:dyDescent="0.3">
      <c r="C1217" s="10">
        <v>1214</v>
      </c>
      <c r="I1217" s="10">
        <v>1214</v>
      </c>
      <c r="O1217" s="10">
        <v>1214</v>
      </c>
      <c r="P1217">
        <v>1.0401734509839122</v>
      </c>
    </row>
    <row r="1218" spans="3:16" x14ac:dyDescent="0.3">
      <c r="C1218" s="10">
        <v>1215</v>
      </c>
      <c r="I1218" s="10">
        <v>1215</v>
      </c>
      <c r="O1218" s="10">
        <v>1215</v>
      </c>
      <c r="P1218">
        <v>0.99768500822987716</v>
      </c>
    </row>
    <row r="1219" spans="3:16" x14ac:dyDescent="0.3">
      <c r="C1219" s="10">
        <v>1216</v>
      </c>
      <c r="I1219" s="10">
        <v>1216</v>
      </c>
      <c r="O1219" s="10">
        <v>1216</v>
      </c>
      <c r="P1219">
        <v>0.97408962963572476</v>
      </c>
    </row>
    <row r="1220" spans="3:16" x14ac:dyDescent="0.3">
      <c r="C1220" s="10">
        <v>1217</v>
      </c>
      <c r="I1220" s="10">
        <v>1217</v>
      </c>
      <c r="O1220" s="10">
        <v>1217</v>
      </c>
      <c r="P1220">
        <v>0.95081725858398092</v>
      </c>
    </row>
    <row r="1221" spans="3:16" x14ac:dyDescent="0.3">
      <c r="C1221" s="10">
        <v>1218</v>
      </c>
      <c r="I1221" s="10">
        <v>1218</v>
      </c>
      <c r="O1221" s="10">
        <v>1218</v>
      </c>
      <c r="P1221">
        <v>1.0051174470349127</v>
      </c>
    </row>
    <row r="1222" spans="3:16" x14ac:dyDescent="0.3">
      <c r="C1222" s="10">
        <v>1219</v>
      </c>
      <c r="I1222" s="10">
        <v>1219</v>
      </c>
      <c r="O1222" s="10">
        <v>1219</v>
      </c>
      <c r="P1222">
        <v>1.0553062318305408</v>
      </c>
    </row>
    <row r="1223" spans="3:16" x14ac:dyDescent="0.3">
      <c r="C1223" s="10">
        <v>1220</v>
      </c>
      <c r="I1223" s="10">
        <v>1220</v>
      </c>
      <c r="O1223" s="10">
        <v>1220</v>
      </c>
      <c r="P1223">
        <v>0.98056885687325901</v>
      </c>
    </row>
    <row r="1224" spans="3:16" x14ac:dyDescent="0.3">
      <c r="C1224" s="10">
        <v>1221</v>
      </c>
      <c r="I1224" s="10">
        <v>1221</v>
      </c>
      <c r="O1224" s="10">
        <v>1221</v>
      </c>
      <c r="P1224">
        <v>1.0214724859188968</v>
      </c>
    </row>
    <row r="1225" spans="3:16" x14ac:dyDescent="0.3">
      <c r="C1225" s="10">
        <v>1222</v>
      </c>
      <c r="I1225" s="10">
        <v>1222</v>
      </c>
      <c r="O1225" s="10">
        <v>1222</v>
      </c>
      <c r="P1225">
        <v>1.0313844594934494</v>
      </c>
    </row>
    <row r="1226" spans="3:16" x14ac:dyDescent="0.3">
      <c r="C1226" s="10">
        <v>1223</v>
      </c>
      <c r="I1226" s="10">
        <v>1223</v>
      </c>
      <c r="O1226" s="10">
        <v>1223</v>
      </c>
      <c r="P1226">
        <v>1.0068831517512491</v>
      </c>
    </row>
    <row r="1227" spans="3:16" x14ac:dyDescent="0.3">
      <c r="C1227" s="10">
        <v>1224</v>
      </c>
      <c r="I1227" s="10">
        <v>1224</v>
      </c>
      <c r="O1227" s="10">
        <v>1224</v>
      </c>
      <c r="P1227">
        <v>1.0259343191609582</v>
      </c>
    </row>
    <row r="1228" spans="3:16" x14ac:dyDescent="0.3">
      <c r="C1228" s="10">
        <v>1225</v>
      </c>
      <c r="I1228" s="10">
        <v>1225</v>
      </c>
      <c r="O1228" s="10">
        <v>1225</v>
      </c>
      <c r="P1228">
        <v>0.98954264365835065</v>
      </c>
    </row>
    <row r="1229" spans="3:16" x14ac:dyDescent="0.3">
      <c r="C1229" s="10">
        <v>1226</v>
      </c>
      <c r="I1229" s="10">
        <v>1226</v>
      </c>
      <c r="O1229" s="10">
        <v>1226</v>
      </c>
      <c r="P1229">
        <v>1.0126269925441427</v>
      </c>
    </row>
    <row r="1230" spans="3:16" x14ac:dyDescent="0.3">
      <c r="C1230" s="10">
        <v>1227</v>
      </c>
      <c r="I1230" s="10">
        <v>1227</v>
      </c>
      <c r="O1230" s="10">
        <v>1227</v>
      </c>
      <c r="P1230">
        <v>0.99198518288443294</v>
      </c>
    </row>
    <row r="1231" spans="3:16" x14ac:dyDescent="0.3">
      <c r="C1231" s="10">
        <v>1228</v>
      </c>
      <c r="I1231" s="10">
        <v>1228</v>
      </c>
      <c r="O1231" s="10">
        <v>1228</v>
      </c>
      <c r="P1231">
        <v>1.010347318899423</v>
      </c>
    </row>
    <row r="1232" spans="3:16" x14ac:dyDescent="0.3">
      <c r="C1232" s="10">
        <v>1229</v>
      </c>
      <c r="I1232" s="10">
        <v>1229</v>
      </c>
      <c r="O1232" s="10">
        <v>1229</v>
      </c>
      <c r="P1232">
        <v>0.99347926522236074</v>
      </c>
    </row>
    <row r="1233" spans="3:16" x14ac:dyDescent="0.3">
      <c r="C1233" s="10">
        <v>1230</v>
      </c>
      <c r="I1233" s="10">
        <v>1230</v>
      </c>
      <c r="O1233" s="10">
        <v>1230</v>
      </c>
      <c r="P1233">
        <v>0.98264956730032849</v>
      </c>
    </row>
    <row r="1234" spans="3:16" x14ac:dyDescent="0.3">
      <c r="C1234" s="10">
        <v>1231</v>
      </c>
      <c r="I1234" s="10">
        <v>1231</v>
      </c>
      <c r="O1234" s="10">
        <v>1231</v>
      </c>
      <c r="P1234">
        <v>0.99774859775040903</v>
      </c>
    </row>
    <row r="1235" spans="3:16" x14ac:dyDescent="0.3">
      <c r="C1235" s="10">
        <v>1232</v>
      </c>
      <c r="I1235" s="10">
        <v>1232</v>
      </c>
      <c r="O1235" s="10">
        <v>1232</v>
      </c>
      <c r="P1235">
        <v>1.0632179750792077</v>
      </c>
    </row>
    <row r="1236" spans="3:16" x14ac:dyDescent="0.3">
      <c r="C1236" s="10">
        <v>1233</v>
      </c>
      <c r="I1236" s="10">
        <v>1233</v>
      </c>
      <c r="O1236" s="10">
        <v>1233</v>
      </c>
      <c r="P1236">
        <v>0.99108903449049501</v>
      </c>
    </row>
    <row r="1237" spans="3:16" x14ac:dyDescent="0.3">
      <c r="C1237" s="10">
        <v>1234</v>
      </c>
      <c r="I1237" s="10">
        <v>1234</v>
      </c>
      <c r="O1237" s="10">
        <v>1234</v>
      </c>
      <c r="P1237">
        <v>0.94741564078676177</v>
      </c>
    </row>
    <row r="1238" spans="3:16" x14ac:dyDescent="0.3">
      <c r="C1238" s="10">
        <v>1235</v>
      </c>
      <c r="I1238" s="10">
        <v>1235</v>
      </c>
      <c r="O1238" s="10">
        <v>1235</v>
      </c>
      <c r="P1238">
        <v>0.97448259645602087</v>
      </c>
    </row>
    <row r="1239" spans="3:16" x14ac:dyDescent="0.3">
      <c r="C1239" s="10">
        <v>1236</v>
      </c>
      <c r="I1239" s="10">
        <v>1236</v>
      </c>
      <c r="O1239" s="10">
        <v>1236</v>
      </c>
      <c r="P1239">
        <v>0.98269139345164158</v>
      </c>
    </row>
    <row r="1240" spans="3:16" x14ac:dyDescent="0.3">
      <c r="C1240" s="10">
        <v>1237</v>
      </c>
      <c r="I1240" s="10">
        <v>1237</v>
      </c>
      <c r="O1240" s="10">
        <v>1237</v>
      </c>
      <c r="P1240">
        <v>0.99604639023664354</v>
      </c>
    </row>
    <row r="1241" spans="3:16" x14ac:dyDescent="0.3">
      <c r="C1241" s="10">
        <v>1238</v>
      </c>
      <c r="I1241" s="10">
        <v>1238</v>
      </c>
      <c r="O1241" s="10">
        <v>1238</v>
      </c>
      <c r="P1241">
        <v>0.99436930951839131</v>
      </c>
    </row>
    <row r="1242" spans="3:16" x14ac:dyDescent="0.3">
      <c r="C1242" s="10">
        <v>1239</v>
      </c>
      <c r="I1242" s="10">
        <v>1239</v>
      </c>
      <c r="O1242" s="10">
        <v>1239</v>
      </c>
      <c r="P1242">
        <v>0.99879813303162557</v>
      </c>
    </row>
    <row r="1243" spans="3:16" x14ac:dyDescent="0.3">
      <c r="C1243" s="10">
        <v>1240</v>
      </c>
      <c r="I1243" s="10">
        <v>1240</v>
      </c>
      <c r="O1243" s="10">
        <v>1240</v>
      </c>
      <c r="P1243">
        <v>1.0297248695976065</v>
      </c>
    </row>
    <row r="1244" spans="3:16" x14ac:dyDescent="0.3">
      <c r="C1244" s="10">
        <v>1241</v>
      </c>
      <c r="I1244" s="10">
        <v>1241</v>
      </c>
      <c r="O1244" s="10">
        <v>1241</v>
      </c>
      <c r="P1244">
        <v>0.98598529074737984</v>
      </c>
    </row>
    <row r="1245" spans="3:16" x14ac:dyDescent="0.3">
      <c r="C1245" s="10">
        <v>1242</v>
      </c>
      <c r="I1245" s="10">
        <v>1242</v>
      </c>
      <c r="O1245" s="10">
        <v>1242</v>
      </c>
      <c r="P1245">
        <v>0.95988920722421245</v>
      </c>
    </row>
    <row r="1246" spans="3:16" x14ac:dyDescent="0.3">
      <c r="C1246" s="10">
        <v>1243</v>
      </c>
      <c r="I1246" s="10">
        <v>1243</v>
      </c>
      <c r="O1246" s="10">
        <v>1243</v>
      </c>
      <c r="P1246">
        <v>0.96456872876227207</v>
      </c>
    </row>
    <row r="1247" spans="3:16" x14ac:dyDescent="0.3">
      <c r="C1247" s="10">
        <v>1244</v>
      </c>
      <c r="I1247" s="10">
        <v>1244</v>
      </c>
      <c r="O1247" s="10">
        <v>1244</v>
      </c>
      <c r="P1247">
        <v>1.0520475815057462</v>
      </c>
    </row>
    <row r="1248" spans="3:16" x14ac:dyDescent="0.3">
      <c r="C1248" s="10">
        <v>1245</v>
      </c>
      <c r="I1248" s="10">
        <v>1245</v>
      </c>
      <c r="O1248" s="10">
        <v>1245</v>
      </c>
      <c r="P1248">
        <v>1.0184685265401858</v>
      </c>
    </row>
    <row r="1249" spans="3:16" x14ac:dyDescent="0.3">
      <c r="C1249" s="10">
        <v>1246</v>
      </c>
      <c r="I1249" s="10">
        <v>1246</v>
      </c>
      <c r="O1249" s="10">
        <v>1246</v>
      </c>
      <c r="P1249">
        <v>1.023885710737793</v>
      </c>
    </row>
    <row r="1250" spans="3:16" x14ac:dyDescent="0.3">
      <c r="C1250" s="10">
        <v>1247</v>
      </c>
      <c r="I1250" s="10">
        <v>1247</v>
      </c>
      <c r="O1250" s="10">
        <v>1247</v>
      </c>
      <c r="P1250">
        <v>0.97982259673618344</v>
      </c>
    </row>
    <row r="1251" spans="3:16" x14ac:dyDescent="0.3">
      <c r="C1251" s="10">
        <v>1248</v>
      </c>
      <c r="I1251" s="10">
        <v>1248</v>
      </c>
      <c r="O1251" s="10">
        <v>1248</v>
      </c>
      <c r="P1251">
        <v>1.0721944875506131</v>
      </c>
    </row>
    <row r="1252" spans="3:16" x14ac:dyDescent="0.3">
      <c r="C1252" s="10">
        <v>1249</v>
      </c>
      <c r="I1252" s="10">
        <v>1249</v>
      </c>
      <c r="O1252" s="10">
        <v>1249</v>
      </c>
      <c r="P1252">
        <v>1.0079620224155281</v>
      </c>
    </row>
    <row r="1253" spans="3:16" x14ac:dyDescent="0.3">
      <c r="C1253" s="10">
        <v>1250</v>
      </c>
      <c r="I1253" s="10">
        <v>1250</v>
      </c>
      <c r="O1253" s="10">
        <v>1250</v>
      </c>
      <c r="P1253">
        <v>0.99777541433674211</v>
      </c>
    </row>
    <row r="1254" spans="3:16" x14ac:dyDescent="0.3">
      <c r="C1254" s="10">
        <v>1251</v>
      </c>
      <c r="I1254" s="10">
        <v>1251</v>
      </c>
      <c r="O1254" s="10">
        <v>1251</v>
      </c>
      <c r="P1254">
        <v>0.99909581365883138</v>
      </c>
    </row>
    <row r="1255" spans="3:16" x14ac:dyDescent="0.3">
      <c r="C1255" s="10">
        <v>1252</v>
      </c>
      <c r="I1255" s="10">
        <v>1252</v>
      </c>
      <c r="O1255" s="10">
        <v>1252</v>
      </c>
      <c r="P1255">
        <v>0.99150522914580952</v>
      </c>
    </row>
    <row r="1256" spans="3:16" x14ac:dyDescent="0.3">
      <c r="C1256" s="10">
        <v>1253</v>
      </c>
      <c r="I1256" s="10">
        <v>1253</v>
      </c>
      <c r="O1256" s="10">
        <v>1253</v>
      </c>
      <c r="P1256">
        <v>1.0456451322005642</v>
      </c>
    </row>
    <row r="1257" spans="3:16" x14ac:dyDescent="0.3">
      <c r="C1257" s="10">
        <v>1254</v>
      </c>
      <c r="I1257" s="10">
        <v>1254</v>
      </c>
      <c r="O1257" s="10">
        <v>1254</v>
      </c>
      <c r="P1257">
        <v>0.98411488329180608</v>
      </c>
    </row>
    <row r="1258" spans="3:16" x14ac:dyDescent="0.3">
      <c r="C1258" s="10">
        <v>1255</v>
      </c>
      <c r="I1258" s="10">
        <v>1255</v>
      </c>
      <c r="O1258" s="10">
        <v>1255</v>
      </c>
      <c r="P1258">
        <v>1.0015977705451549</v>
      </c>
    </row>
    <row r="1259" spans="3:16" x14ac:dyDescent="0.3">
      <c r="C1259" s="10">
        <v>1256</v>
      </c>
      <c r="I1259" s="10">
        <v>1256</v>
      </c>
      <c r="O1259" s="10">
        <v>1256</v>
      </c>
      <c r="P1259">
        <v>0.99704228163948361</v>
      </c>
    </row>
    <row r="1260" spans="3:16" x14ac:dyDescent="0.3">
      <c r="C1260" s="10">
        <v>1257</v>
      </c>
      <c r="I1260" s="10">
        <v>1257</v>
      </c>
      <c r="O1260" s="10">
        <v>1257</v>
      </c>
      <c r="P1260">
        <v>1.0877232325336759</v>
      </c>
    </row>
    <row r="1261" spans="3:16" x14ac:dyDescent="0.3">
      <c r="C1261" s="10">
        <v>1258</v>
      </c>
      <c r="I1261" s="10">
        <v>1258</v>
      </c>
      <c r="O1261" s="10">
        <v>1258</v>
      </c>
      <c r="P1261">
        <v>0.99307451835194982</v>
      </c>
    </row>
    <row r="1262" spans="3:16" x14ac:dyDescent="0.3">
      <c r="C1262" s="10">
        <v>1259</v>
      </c>
      <c r="I1262" s="10">
        <v>1259</v>
      </c>
      <c r="O1262" s="10">
        <v>1259</v>
      </c>
      <c r="P1262">
        <v>0.9446011456665645</v>
      </c>
    </row>
    <row r="1263" spans="3:16" x14ac:dyDescent="0.3">
      <c r="C1263" s="10">
        <v>1260</v>
      </c>
      <c r="I1263" s="10">
        <v>1260</v>
      </c>
      <c r="O1263" s="10">
        <v>1260</v>
      </c>
      <c r="P1263">
        <v>1.0168095194465208</v>
      </c>
    </row>
    <row r="1264" spans="3:16" x14ac:dyDescent="0.3">
      <c r="C1264" s="10">
        <v>1261</v>
      </c>
      <c r="I1264" s="10">
        <v>1261</v>
      </c>
      <c r="O1264" s="10">
        <v>1261</v>
      </c>
      <c r="P1264">
        <v>0.98755635093358773</v>
      </c>
    </row>
    <row r="1265" spans="3:16" x14ac:dyDescent="0.3">
      <c r="C1265" s="10">
        <v>1262</v>
      </c>
      <c r="I1265" s="10">
        <v>1262</v>
      </c>
      <c r="O1265" s="10">
        <v>1262</v>
      </c>
      <c r="P1265">
        <v>1.0190927697027741</v>
      </c>
    </row>
    <row r="1266" spans="3:16" x14ac:dyDescent="0.3">
      <c r="C1266" s="10">
        <v>1263</v>
      </c>
      <c r="I1266" s="10">
        <v>1263</v>
      </c>
      <c r="O1266" s="10">
        <v>1263</v>
      </c>
      <c r="P1266">
        <v>1.0355867798963436</v>
      </c>
    </row>
    <row r="1267" spans="3:16" x14ac:dyDescent="0.3">
      <c r="C1267" s="10">
        <v>1264</v>
      </c>
      <c r="I1267" s="10">
        <v>1264</v>
      </c>
      <c r="O1267" s="10">
        <v>1264</v>
      </c>
      <c r="P1267">
        <v>1.0369639950992962</v>
      </c>
    </row>
    <row r="1268" spans="3:16" x14ac:dyDescent="0.3">
      <c r="C1268" s="10">
        <v>1265</v>
      </c>
      <c r="I1268" s="10">
        <v>1265</v>
      </c>
      <c r="O1268" s="10">
        <v>1265</v>
      </c>
      <c r="P1268">
        <v>1.0151110386839213</v>
      </c>
    </row>
    <row r="1269" spans="3:16" x14ac:dyDescent="0.3">
      <c r="C1269" s="10">
        <v>1266</v>
      </c>
      <c r="I1269" s="10">
        <v>1266</v>
      </c>
      <c r="O1269" s="10">
        <v>1266</v>
      </c>
      <c r="P1269">
        <v>1.0162207755289598</v>
      </c>
    </row>
    <row r="1270" spans="3:16" x14ac:dyDescent="0.3">
      <c r="C1270" s="10">
        <v>1267</v>
      </c>
      <c r="I1270" s="10">
        <v>1267</v>
      </c>
      <c r="O1270" s="10">
        <v>1267</v>
      </c>
      <c r="P1270">
        <v>1.0486967615114144</v>
      </c>
    </row>
    <row r="1271" spans="3:16" x14ac:dyDescent="0.3">
      <c r="C1271" s="10">
        <v>1268</v>
      </c>
      <c r="I1271" s="10">
        <v>1268</v>
      </c>
      <c r="O1271" s="10">
        <v>1268</v>
      </c>
      <c r="P1271">
        <v>0.99060330068212832</v>
      </c>
    </row>
    <row r="1272" spans="3:16" x14ac:dyDescent="0.3">
      <c r="C1272" s="10">
        <v>1269</v>
      </c>
      <c r="I1272" s="10">
        <v>1269</v>
      </c>
      <c r="O1272" s="10">
        <v>1269</v>
      </c>
      <c r="P1272">
        <v>0.98980713696886924</v>
      </c>
    </row>
    <row r="1273" spans="3:16" x14ac:dyDescent="0.3">
      <c r="C1273" s="10">
        <v>1270</v>
      </c>
      <c r="I1273" s="10">
        <v>1270</v>
      </c>
      <c r="O1273" s="10">
        <v>1270</v>
      </c>
      <c r="P1273">
        <v>1.0077467159187041</v>
      </c>
    </row>
    <row r="1274" spans="3:16" x14ac:dyDescent="0.3">
      <c r="C1274" s="10">
        <v>1271</v>
      </c>
      <c r="I1274" s="10">
        <v>1271</v>
      </c>
      <c r="O1274" s="10">
        <v>1271</v>
      </c>
      <c r="P1274">
        <v>0.9891606916771738</v>
      </c>
    </row>
    <row r="1275" spans="3:16" x14ac:dyDescent="0.3">
      <c r="C1275" s="10">
        <v>1272</v>
      </c>
      <c r="I1275" s="10">
        <v>1272</v>
      </c>
      <c r="O1275" s="10">
        <v>1272</v>
      </c>
      <c r="P1275">
        <v>0.9855424568868667</v>
      </c>
    </row>
    <row r="1276" spans="3:16" x14ac:dyDescent="0.3">
      <c r="C1276" s="10">
        <v>1273</v>
      </c>
      <c r="I1276" s="10">
        <v>1273</v>
      </c>
      <c r="O1276" s="10">
        <v>1273</v>
      </c>
      <c r="P1276">
        <v>1.046585610897816</v>
      </c>
    </row>
    <row r="1277" spans="3:16" x14ac:dyDescent="0.3">
      <c r="C1277" s="10">
        <v>1274</v>
      </c>
      <c r="I1277" s="10">
        <v>1274</v>
      </c>
      <c r="O1277" s="10">
        <v>1274</v>
      </c>
      <c r="P1277">
        <v>0.98308349303003695</v>
      </c>
    </row>
    <row r="1278" spans="3:16" x14ac:dyDescent="0.3">
      <c r="C1278" s="10">
        <v>1275</v>
      </c>
      <c r="I1278" s="10">
        <v>1275</v>
      </c>
      <c r="O1278" s="10">
        <v>1275</v>
      </c>
      <c r="P1278">
        <v>1.0142205992440825</v>
      </c>
    </row>
    <row r="1279" spans="3:16" x14ac:dyDescent="0.3">
      <c r="C1279" s="10">
        <v>1276</v>
      </c>
      <c r="I1279" s="10">
        <v>1276</v>
      </c>
      <c r="O1279" s="10">
        <v>1276</v>
      </c>
      <c r="P1279">
        <v>1.0435918628908876</v>
      </c>
    </row>
    <row r="1280" spans="3:16" x14ac:dyDescent="0.3">
      <c r="C1280" s="10">
        <v>1277</v>
      </c>
      <c r="I1280" s="10">
        <v>1277</v>
      </c>
      <c r="O1280" s="10">
        <v>1277</v>
      </c>
      <c r="P1280">
        <v>0.97211251730593196</v>
      </c>
    </row>
    <row r="1281" spans="3:16" x14ac:dyDescent="0.3">
      <c r="C1281" s="10">
        <v>1278</v>
      </c>
      <c r="I1281" s="10">
        <v>1278</v>
      </c>
      <c r="O1281" s="10">
        <v>1278</v>
      </c>
      <c r="P1281">
        <v>0.95940737237661045</v>
      </c>
    </row>
    <row r="1282" spans="3:16" x14ac:dyDescent="0.3">
      <c r="C1282" s="10">
        <v>1279</v>
      </c>
      <c r="I1282" s="10">
        <v>1279</v>
      </c>
      <c r="O1282" s="10">
        <v>1279</v>
      </c>
      <c r="P1282">
        <v>1.0213060894067556</v>
      </c>
    </row>
    <row r="1283" spans="3:16" x14ac:dyDescent="0.3">
      <c r="C1283" s="10">
        <v>1280</v>
      </c>
      <c r="I1283" s="10">
        <v>1280</v>
      </c>
      <c r="O1283" s="10">
        <v>1280</v>
      </c>
      <c r="P1283">
        <v>1.028193766084724</v>
      </c>
    </row>
    <row r="1284" spans="3:16" x14ac:dyDescent="0.3">
      <c r="C1284" s="10">
        <v>1281</v>
      </c>
      <c r="I1284" s="10">
        <v>1281</v>
      </c>
      <c r="O1284" s="10">
        <v>1281</v>
      </c>
      <c r="P1284">
        <v>1.0829700330098524</v>
      </c>
    </row>
    <row r="1285" spans="3:16" x14ac:dyDescent="0.3">
      <c r="C1285" s="10">
        <v>1282</v>
      </c>
      <c r="I1285" s="10">
        <v>1282</v>
      </c>
      <c r="O1285" s="10">
        <v>1282</v>
      </c>
      <c r="P1285">
        <v>0.94321078612696918</v>
      </c>
    </row>
    <row r="1286" spans="3:16" x14ac:dyDescent="0.3">
      <c r="C1286" s="10">
        <v>1283</v>
      </c>
      <c r="I1286" s="10">
        <v>1283</v>
      </c>
      <c r="O1286" s="10">
        <v>1283</v>
      </c>
      <c r="P1286">
        <v>0.9931117700431259</v>
      </c>
    </row>
    <row r="1287" spans="3:16" x14ac:dyDescent="0.3">
      <c r="C1287" s="10">
        <v>1284</v>
      </c>
      <c r="I1287" s="10">
        <v>1284</v>
      </c>
      <c r="O1287" s="10">
        <v>1284</v>
      </c>
      <c r="P1287">
        <v>1.0258280343655548</v>
      </c>
    </row>
    <row r="1288" spans="3:16" x14ac:dyDescent="0.3">
      <c r="C1288" s="10">
        <v>1285</v>
      </c>
      <c r="I1288" s="10">
        <v>1285</v>
      </c>
      <c r="O1288" s="10">
        <v>1285</v>
      </c>
      <c r="P1288">
        <v>0.98442687832101905</v>
      </c>
    </row>
    <row r="1289" spans="3:16" x14ac:dyDescent="0.3">
      <c r="C1289" s="10">
        <v>1286</v>
      </c>
      <c r="I1289" s="10">
        <v>1286</v>
      </c>
      <c r="O1289" s="10">
        <v>1286</v>
      </c>
      <c r="P1289">
        <v>0.96009949765620761</v>
      </c>
    </row>
    <row r="1290" spans="3:16" x14ac:dyDescent="0.3">
      <c r="C1290" s="10">
        <v>1287</v>
      </c>
      <c r="I1290" s="10">
        <v>1287</v>
      </c>
      <c r="O1290" s="10">
        <v>1287</v>
      </c>
      <c r="P1290">
        <v>1.0222746783333003</v>
      </c>
    </row>
    <row r="1291" spans="3:16" x14ac:dyDescent="0.3">
      <c r="C1291" s="10">
        <v>1288</v>
      </c>
      <c r="I1291" s="10">
        <v>1288</v>
      </c>
      <c r="O1291" s="10">
        <v>1288</v>
      </c>
      <c r="P1291">
        <v>0.94334921987988407</v>
      </c>
    </row>
    <row r="1292" spans="3:16" x14ac:dyDescent="0.3">
      <c r="C1292" s="10">
        <v>1289</v>
      </c>
      <c r="I1292" s="10">
        <v>1289</v>
      </c>
      <c r="O1292" s="10">
        <v>1289</v>
      </c>
      <c r="P1292">
        <v>0.98060133356870294</v>
      </c>
    </row>
    <row r="1293" spans="3:16" x14ac:dyDescent="0.3">
      <c r="C1293" s="10">
        <v>1290</v>
      </c>
      <c r="I1293" s="10">
        <v>1290</v>
      </c>
      <c r="O1293" s="10">
        <v>1290</v>
      </c>
      <c r="P1293">
        <v>0.99308108815419849</v>
      </c>
    </row>
    <row r="1294" spans="3:16" x14ac:dyDescent="0.3">
      <c r="C1294" s="10">
        <v>1291</v>
      </c>
      <c r="I1294" s="10">
        <v>1291</v>
      </c>
      <c r="O1294" s="10">
        <v>1291</v>
      </c>
      <c r="P1294">
        <v>0.96694793561592296</v>
      </c>
    </row>
    <row r="1295" spans="3:16" x14ac:dyDescent="0.3">
      <c r="C1295" s="10">
        <v>1292</v>
      </c>
      <c r="I1295" s="10">
        <v>1292</v>
      </c>
      <c r="O1295" s="10">
        <v>1292</v>
      </c>
      <c r="P1295">
        <v>0.99597605275609036</v>
      </c>
    </row>
    <row r="1296" spans="3:16" x14ac:dyDescent="0.3">
      <c r="C1296" s="10">
        <v>1293</v>
      </c>
      <c r="I1296" s="10">
        <v>1293</v>
      </c>
      <c r="O1296" s="10">
        <v>1293</v>
      </c>
      <c r="P1296">
        <v>0.99691093999380798</v>
      </c>
    </row>
    <row r="1297" spans="3:16" x14ac:dyDescent="0.3">
      <c r="C1297" s="10">
        <v>1294</v>
      </c>
      <c r="I1297" s="10">
        <v>1294</v>
      </c>
      <c r="O1297" s="10">
        <v>1294</v>
      </c>
      <c r="P1297">
        <v>1.0074363316227544</v>
      </c>
    </row>
    <row r="1298" spans="3:16" x14ac:dyDescent="0.3">
      <c r="C1298" s="10">
        <v>1295</v>
      </c>
      <c r="I1298" s="10">
        <v>1295</v>
      </c>
      <c r="O1298" s="10">
        <v>1295</v>
      </c>
      <c r="P1298">
        <v>0.99156198402061391</v>
      </c>
    </row>
    <row r="1299" spans="3:16" x14ac:dyDescent="0.3">
      <c r="C1299" s="10">
        <v>1296</v>
      </c>
      <c r="I1299" s="10">
        <v>1296</v>
      </c>
      <c r="O1299" s="10">
        <v>1296</v>
      </c>
      <c r="P1299">
        <v>1.0369919660713411</v>
      </c>
    </row>
    <row r="1300" spans="3:16" x14ac:dyDescent="0.3">
      <c r="C1300" s="10">
        <v>1297</v>
      </c>
      <c r="I1300" s="10">
        <v>1297</v>
      </c>
      <c r="O1300" s="10">
        <v>1297</v>
      </c>
      <c r="P1300">
        <v>0.99422556252856464</v>
      </c>
    </row>
    <row r="1301" spans="3:16" x14ac:dyDescent="0.3">
      <c r="C1301" s="10">
        <v>1298</v>
      </c>
      <c r="I1301" s="10">
        <v>1298</v>
      </c>
      <c r="O1301" s="10">
        <v>1298</v>
      </c>
      <c r="P1301">
        <v>0.99540039212654818</v>
      </c>
    </row>
    <row r="1302" spans="3:16" x14ac:dyDescent="0.3">
      <c r="C1302" s="10">
        <v>1299</v>
      </c>
      <c r="I1302" s="10">
        <v>1299</v>
      </c>
      <c r="O1302" s="10">
        <v>1299</v>
      </c>
      <c r="P1302">
        <v>0.97235399105357279</v>
      </c>
    </row>
    <row r="1303" spans="3:16" x14ac:dyDescent="0.3">
      <c r="C1303" s="10">
        <v>1300</v>
      </c>
      <c r="I1303" s="10">
        <v>1300</v>
      </c>
      <c r="O1303" s="10">
        <v>1300</v>
      </c>
      <c r="P1303">
        <v>0.96916599515909396</v>
      </c>
    </row>
    <row r="1304" spans="3:16" x14ac:dyDescent="0.3">
      <c r="C1304" s="10">
        <v>1301</v>
      </c>
      <c r="I1304" s="10">
        <v>1301</v>
      </c>
      <c r="O1304" s="10">
        <v>1301</v>
      </c>
      <c r="P1304">
        <v>1.0233090309858202</v>
      </c>
    </row>
    <row r="1305" spans="3:16" x14ac:dyDescent="0.3">
      <c r="C1305" s="10">
        <v>1302</v>
      </c>
      <c r="I1305" s="10">
        <v>1302</v>
      </c>
      <c r="O1305" s="10">
        <v>1302</v>
      </c>
      <c r="P1305">
        <v>1.017287721626275</v>
      </c>
    </row>
    <row r="1306" spans="3:16" x14ac:dyDescent="0.3">
      <c r="C1306" s="10">
        <v>1303</v>
      </c>
      <c r="I1306" s="10">
        <v>1303</v>
      </c>
      <c r="O1306" s="10">
        <v>1303</v>
      </c>
      <c r="P1306">
        <v>1.0187468330460607</v>
      </c>
    </row>
    <row r="1307" spans="3:16" x14ac:dyDescent="0.3">
      <c r="C1307" s="10">
        <v>1304</v>
      </c>
      <c r="I1307" s="10">
        <v>1304</v>
      </c>
      <c r="O1307" s="10">
        <v>1304</v>
      </c>
      <c r="P1307">
        <v>0.96867773219362685</v>
      </c>
    </row>
    <row r="1308" spans="3:16" x14ac:dyDescent="0.3">
      <c r="C1308" s="10">
        <v>1305</v>
      </c>
      <c r="I1308" s="10">
        <v>1305</v>
      </c>
      <c r="O1308" s="10">
        <v>1305</v>
      </c>
      <c r="P1308">
        <v>1.0383185291023449</v>
      </c>
    </row>
    <row r="1309" spans="3:16" x14ac:dyDescent="0.3">
      <c r="C1309" s="10">
        <v>1306</v>
      </c>
      <c r="I1309" s="10">
        <v>1306</v>
      </c>
      <c r="O1309" s="10">
        <v>1306</v>
      </c>
      <c r="P1309">
        <v>1.0322033968279647</v>
      </c>
    </row>
    <row r="1310" spans="3:16" x14ac:dyDescent="0.3">
      <c r="C1310" s="10">
        <v>1307</v>
      </c>
      <c r="I1310" s="10">
        <v>1307</v>
      </c>
      <c r="O1310" s="10">
        <v>1307</v>
      </c>
      <c r="P1310">
        <v>0.95258021079657818</v>
      </c>
    </row>
    <row r="1311" spans="3:16" x14ac:dyDescent="0.3">
      <c r="C1311" s="10">
        <v>1308</v>
      </c>
      <c r="I1311" s="10">
        <v>1308</v>
      </c>
      <c r="O1311" s="10">
        <v>1308</v>
      </c>
      <c r="P1311">
        <v>0.96998528682304419</v>
      </c>
    </row>
    <row r="1312" spans="3:16" x14ac:dyDescent="0.3">
      <c r="C1312" s="10">
        <v>1309</v>
      </c>
      <c r="I1312" s="10">
        <v>1309</v>
      </c>
      <c r="O1312" s="10">
        <v>1309</v>
      </c>
      <c r="P1312">
        <v>1.0073816700074716</v>
      </c>
    </row>
    <row r="1313" spans="3:16" x14ac:dyDescent="0.3">
      <c r="C1313" s="10">
        <v>1310</v>
      </c>
      <c r="I1313" s="10">
        <v>1310</v>
      </c>
      <c r="O1313" s="10">
        <v>1310</v>
      </c>
      <c r="P1313">
        <v>0.96749900323869698</v>
      </c>
    </row>
    <row r="1314" spans="3:16" x14ac:dyDescent="0.3">
      <c r="C1314" s="10">
        <v>1311</v>
      </c>
      <c r="I1314" s="10">
        <v>1311</v>
      </c>
      <c r="O1314" s="10">
        <v>1311</v>
      </c>
      <c r="P1314">
        <v>0.99940599899634397</v>
      </c>
    </row>
    <row r="1315" spans="3:16" x14ac:dyDescent="0.3">
      <c r="C1315" s="10">
        <v>1312</v>
      </c>
      <c r="I1315" s="10">
        <v>1312</v>
      </c>
      <c r="O1315" s="10">
        <v>1312</v>
      </c>
      <c r="P1315">
        <v>1.060990367570851</v>
      </c>
    </row>
    <row r="1316" spans="3:16" x14ac:dyDescent="0.3">
      <c r="C1316" s="10">
        <v>1313</v>
      </c>
      <c r="I1316" s="10">
        <v>1313</v>
      </c>
      <c r="O1316" s="10">
        <v>1313</v>
      </c>
      <c r="P1316">
        <v>1.019219198647251</v>
      </c>
    </row>
    <row r="1317" spans="3:16" x14ac:dyDescent="0.3">
      <c r="C1317" s="10">
        <v>1314</v>
      </c>
      <c r="I1317" s="10">
        <v>1314</v>
      </c>
      <c r="O1317" s="10">
        <v>1314</v>
      </c>
      <c r="P1317">
        <v>0.99257317237272602</v>
      </c>
    </row>
    <row r="1318" spans="3:16" x14ac:dyDescent="0.3">
      <c r="C1318" s="10">
        <v>1315</v>
      </c>
      <c r="I1318" s="10">
        <v>1315</v>
      </c>
      <c r="O1318" s="10">
        <v>1315</v>
      </c>
      <c r="P1318">
        <v>0.94249871926677853</v>
      </c>
    </row>
    <row r="1319" spans="3:16" x14ac:dyDescent="0.3">
      <c r="C1319" s="10">
        <v>1316</v>
      </c>
      <c r="I1319" s="10">
        <v>1316</v>
      </c>
      <c r="O1319" s="10">
        <v>1316</v>
      </c>
      <c r="P1319">
        <v>1.0031420040671695</v>
      </c>
    </row>
    <row r="1320" spans="3:16" x14ac:dyDescent="0.3">
      <c r="C1320" s="10">
        <v>1317</v>
      </c>
      <c r="I1320" s="10">
        <v>1317</v>
      </c>
      <c r="O1320" s="10">
        <v>1317</v>
      </c>
      <c r="P1320">
        <v>1.0215059595430573</v>
      </c>
    </row>
    <row r="1321" spans="3:16" x14ac:dyDescent="0.3">
      <c r="C1321" s="10">
        <v>1318</v>
      </c>
      <c r="I1321" s="10">
        <v>1318</v>
      </c>
      <c r="O1321" s="10">
        <v>1318</v>
      </c>
      <c r="P1321">
        <v>0.99435833409856045</v>
      </c>
    </row>
    <row r="1322" spans="3:16" x14ac:dyDescent="0.3">
      <c r="C1322" s="10">
        <v>1319</v>
      </c>
      <c r="I1322" s="10">
        <v>1319</v>
      </c>
      <c r="O1322" s="10">
        <v>1319</v>
      </c>
      <c r="P1322">
        <v>0.99070683021709849</v>
      </c>
    </row>
    <row r="1323" spans="3:16" x14ac:dyDescent="0.3">
      <c r="C1323" s="10">
        <v>1320</v>
      </c>
      <c r="I1323" s="10">
        <v>1320</v>
      </c>
      <c r="O1323" s="10">
        <v>1320</v>
      </c>
      <c r="P1323">
        <v>0.96627060351330629</v>
      </c>
    </row>
    <row r="1324" spans="3:16" x14ac:dyDescent="0.3">
      <c r="C1324" s="10">
        <v>1321</v>
      </c>
      <c r="I1324" s="10">
        <v>1321</v>
      </c>
      <c r="O1324" s="10">
        <v>1321</v>
      </c>
      <c r="P1324">
        <v>1.0021508426940131</v>
      </c>
    </row>
    <row r="1325" spans="3:16" x14ac:dyDescent="0.3">
      <c r="C1325" s="10">
        <v>1322</v>
      </c>
      <c r="I1325" s="10">
        <v>1322</v>
      </c>
      <c r="O1325" s="10">
        <v>1322</v>
      </c>
      <c r="P1325">
        <v>1.0109351380268825</v>
      </c>
    </row>
    <row r="1326" spans="3:16" x14ac:dyDescent="0.3">
      <c r="C1326" s="10">
        <v>1323</v>
      </c>
      <c r="I1326" s="10">
        <v>1323</v>
      </c>
      <c r="O1326" s="10">
        <v>1323</v>
      </c>
      <c r="P1326">
        <v>1.0010573208295632</v>
      </c>
    </row>
    <row r="1327" spans="3:16" x14ac:dyDescent="0.3">
      <c r="C1327" s="10">
        <v>1324</v>
      </c>
      <c r="I1327" s="10">
        <v>1324</v>
      </c>
      <c r="O1327" s="10">
        <v>1324</v>
      </c>
      <c r="P1327">
        <v>1.0002691653875606</v>
      </c>
    </row>
    <row r="1328" spans="3:16" x14ac:dyDescent="0.3">
      <c r="C1328" s="10">
        <v>1325</v>
      </c>
      <c r="I1328" s="10">
        <v>1325</v>
      </c>
      <c r="O1328" s="10">
        <v>1325</v>
      </c>
      <c r="P1328">
        <v>1.0481090084352149</v>
      </c>
    </row>
    <row r="1329" spans="3:16" x14ac:dyDescent="0.3">
      <c r="C1329" s="10">
        <v>1326</v>
      </c>
      <c r="I1329" s="10">
        <v>1326</v>
      </c>
      <c r="O1329" s="10">
        <v>1326</v>
      </c>
      <c r="P1329">
        <v>0.92270739776564181</v>
      </c>
    </row>
    <row r="1330" spans="3:16" x14ac:dyDescent="0.3">
      <c r="C1330" s="10">
        <v>1327</v>
      </c>
      <c r="I1330" s="10">
        <v>1327</v>
      </c>
      <c r="O1330" s="10">
        <v>1327</v>
      </c>
      <c r="P1330">
        <v>1.0627629164221302</v>
      </c>
    </row>
    <row r="1331" spans="3:16" x14ac:dyDescent="0.3">
      <c r="C1331" s="10">
        <v>1328</v>
      </c>
      <c r="I1331" s="10">
        <v>1328</v>
      </c>
      <c r="O1331" s="10">
        <v>1328</v>
      </c>
      <c r="P1331">
        <v>1.0421041866812344</v>
      </c>
    </row>
    <row r="1332" spans="3:16" x14ac:dyDescent="0.3">
      <c r="C1332" s="10">
        <v>1329</v>
      </c>
      <c r="I1332" s="10">
        <v>1329</v>
      </c>
      <c r="O1332" s="10">
        <v>1329</v>
      </c>
      <c r="P1332">
        <v>1.0015550291476649</v>
      </c>
    </row>
    <row r="1333" spans="3:16" x14ac:dyDescent="0.3">
      <c r="C1333" s="10">
        <v>1330</v>
      </c>
      <c r="I1333" s="10">
        <v>1330</v>
      </c>
      <c r="O1333" s="10">
        <v>1330</v>
      </c>
      <c r="P1333">
        <v>1.0137187447783431</v>
      </c>
    </row>
    <row r="1334" spans="3:16" x14ac:dyDescent="0.3">
      <c r="C1334" s="10">
        <v>1331</v>
      </c>
      <c r="I1334" s="10">
        <v>1331</v>
      </c>
      <c r="O1334" s="10">
        <v>1331</v>
      </c>
      <c r="P1334">
        <v>0.98083379959067252</v>
      </c>
    </row>
    <row r="1335" spans="3:16" x14ac:dyDescent="0.3">
      <c r="C1335" s="10">
        <v>1332</v>
      </c>
      <c r="I1335" s="10">
        <v>1332</v>
      </c>
      <c r="O1335" s="10">
        <v>1332</v>
      </c>
      <c r="P1335">
        <v>1.0560733779893667</v>
      </c>
    </row>
    <row r="1336" spans="3:16" x14ac:dyDescent="0.3">
      <c r="C1336" s="10">
        <v>1333</v>
      </c>
      <c r="I1336" s="10">
        <v>1333</v>
      </c>
      <c r="O1336" s="10">
        <v>1333</v>
      </c>
      <c r="P1336">
        <v>0.98507061114561145</v>
      </c>
    </row>
    <row r="1337" spans="3:16" x14ac:dyDescent="0.3">
      <c r="C1337" s="10">
        <v>1334</v>
      </c>
      <c r="I1337" s="10">
        <v>1334</v>
      </c>
      <c r="O1337" s="10">
        <v>1334</v>
      </c>
      <c r="P1337">
        <v>0.97965231244611051</v>
      </c>
    </row>
    <row r="1338" spans="3:16" x14ac:dyDescent="0.3">
      <c r="C1338" s="10">
        <v>1335</v>
      </c>
      <c r="I1338" s="10">
        <v>1335</v>
      </c>
      <c r="O1338" s="10">
        <v>1335</v>
      </c>
      <c r="P1338">
        <v>1.0340373525049829</v>
      </c>
    </row>
    <row r="1339" spans="3:16" x14ac:dyDescent="0.3">
      <c r="C1339" s="10">
        <v>1336</v>
      </c>
      <c r="I1339" s="10">
        <v>1336</v>
      </c>
      <c r="O1339" s="10">
        <v>1336</v>
      </c>
      <c r="P1339">
        <v>0.97736673327469037</v>
      </c>
    </row>
    <row r="1340" spans="3:16" x14ac:dyDescent="0.3">
      <c r="C1340" s="10">
        <v>1337</v>
      </c>
      <c r="I1340" s="10">
        <v>1337</v>
      </c>
      <c r="O1340" s="10">
        <v>1337</v>
      </c>
      <c r="P1340">
        <v>1.0044673129948376</v>
      </c>
    </row>
    <row r="1341" spans="3:16" x14ac:dyDescent="0.3">
      <c r="C1341" s="10">
        <v>1338</v>
      </c>
      <c r="I1341" s="10">
        <v>1338</v>
      </c>
      <c r="O1341" s="10">
        <v>1338</v>
      </c>
      <c r="P1341">
        <v>1.0142667635462015</v>
      </c>
    </row>
    <row r="1342" spans="3:16" x14ac:dyDescent="0.3">
      <c r="C1342" s="10">
        <v>1339</v>
      </c>
      <c r="I1342" s="10">
        <v>1339</v>
      </c>
      <c r="O1342" s="10">
        <v>1339</v>
      </c>
      <c r="P1342">
        <v>1.0267651052593949</v>
      </c>
    </row>
    <row r="1343" spans="3:16" x14ac:dyDescent="0.3">
      <c r="C1343" s="10">
        <v>1340</v>
      </c>
      <c r="I1343" s="10">
        <v>1340</v>
      </c>
      <c r="O1343" s="10">
        <v>1340</v>
      </c>
      <c r="P1343">
        <v>0.96306847981677579</v>
      </c>
    </row>
    <row r="1344" spans="3:16" x14ac:dyDescent="0.3">
      <c r="C1344" s="10">
        <v>1341</v>
      </c>
      <c r="I1344" s="10">
        <v>1341</v>
      </c>
      <c r="O1344" s="10">
        <v>1341</v>
      </c>
      <c r="P1344">
        <v>0.96409575700290251</v>
      </c>
    </row>
    <row r="1345" spans="3:16" x14ac:dyDescent="0.3">
      <c r="C1345" s="10">
        <v>1342</v>
      </c>
      <c r="I1345" s="10">
        <v>1342</v>
      </c>
      <c r="O1345" s="10">
        <v>1342</v>
      </c>
      <c r="P1345">
        <v>1.0463771086998874</v>
      </c>
    </row>
    <row r="1346" spans="3:16" x14ac:dyDescent="0.3">
      <c r="C1346" s="10">
        <v>1343</v>
      </c>
      <c r="I1346" s="10">
        <v>1343</v>
      </c>
      <c r="O1346" s="10">
        <v>1343</v>
      </c>
      <c r="P1346">
        <v>1.0275160953615736</v>
      </c>
    </row>
    <row r="1347" spans="3:16" x14ac:dyDescent="0.3">
      <c r="C1347" s="10">
        <v>1344</v>
      </c>
      <c r="I1347" s="10">
        <v>1344</v>
      </c>
      <c r="O1347" s="10">
        <v>1344</v>
      </c>
      <c r="P1347">
        <v>1.0503073937554346</v>
      </c>
    </row>
    <row r="1348" spans="3:16" x14ac:dyDescent="0.3">
      <c r="C1348" s="10">
        <v>1345</v>
      </c>
      <c r="I1348" s="10">
        <v>1345</v>
      </c>
      <c r="O1348" s="10">
        <v>1345</v>
      </c>
      <c r="P1348">
        <v>0.97906526376653991</v>
      </c>
    </row>
    <row r="1349" spans="3:16" x14ac:dyDescent="0.3">
      <c r="C1349" s="10">
        <v>1346</v>
      </c>
      <c r="I1349" s="10">
        <v>1346</v>
      </c>
      <c r="O1349" s="10">
        <v>1346</v>
      </c>
      <c r="P1349">
        <v>1.0115561443684353</v>
      </c>
    </row>
    <row r="1350" spans="3:16" x14ac:dyDescent="0.3">
      <c r="C1350" s="10">
        <v>1347</v>
      </c>
      <c r="I1350" s="10">
        <v>1347</v>
      </c>
      <c r="O1350" s="10">
        <v>1347</v>
      </c>
      <c r="P1350">
        <v>0.97888716526216157</v>
      </c>
    </row>
    <row r="1351" spans="3:16" x14ac:dyDescent="0.3">
      <c r="C1351" s="10">
        <v>1348</v>
      </c>
      <c r="I1351" s="10">
        <v>1348</v>
      </c>
      <c r="O1351" s="10">
        <v>1348</v>
      </c>
      <c r="P1351">
        <v>1.0128485949904924</v>
      </c>
    </row>
    <row r="1352" spans="3:16" x14ac:dyDescent="0.3">
      <c r="C1352" s="10">
        <v>1349</v>
      </c>
      <c r="I1352" s="10">
        <v>1349</v>
      </c>
      <c r="O1352" s="10">
        <v>1349</v>
      </c>
      <c r="P1352">
        <v>1.0195377974426498</v>
      </c>
    </row>
    <row r="1353" spans="3:16" x14ac:dyDescent="0.3">
      <c r="C1353" s="10">
        <v>1350</v>
      </c>
      <c r="I1353" s="10">
        <v>1350</v>
      </c>
      <c r="O1353" s="10">
        <v>1350</v>
      </c>
      <c r="P1353">
        <v>1.0299170650975882</v>
      </c>
    </row>
    <row r="1354" spans="3:16" x14ac:dyDescent="0.3">
      <c r="C1354" s="10">
        <v>1351</v>
      </c>
      <c r="I1354" s="10">
        <v>1351</v>
      </c>
      <c r="O1354" s="10">
        <v>1351</v>
      </c>
      <c r="P1354">
        <v>0.9617154760303257</v>
      </c>
    </row>
    <row r="1355" spans="3:16" x14ac:dyDescent="0.3">
      <c r="C1355" s="10">
        <v>1352</v>
      </c>
      <c r="I1355" s="10">
        <v>1352</v>
      </c>
      <c r="O1355" s="10">
        <v>1352</v>
      </c>
      <c r="P1355">
        <v>0.96612903182186904</v>
      </c>
    </row>
    <row r="1356" spans="3:16" x14ac:dyDescent="0.3">
      <c r="C1356" s="10">
        <v>1353</v>
      </c>
      <c r="I1356" s="10">
        <v>1353</v>
      </c>
      <c r="O1356" s="10">
        <v>1353</v>
      </c>
      <c r="P1356">
        <v>0.93621974508222638</v>
      </c>
    </row>
    <row r="1357" spans="3:16" x14ac:dyDescent="0.3">
      <c r="C1357" s="10">
        <v>1354</v>
      </c>
      <c r="I1357" s="10">
        <v>1354</v>
      </c>
      <c r="O1357" s="10">
        <v>1354</v>
      </c>
      <c r="P1357">
        <v>1.0697355929646037</v>
      </c>
    </row>
    <row r="1358" spans="3:16" x14ac:dyDescent="0.3">
      <c r="C1358" s="10">
        <v>1355</v>
      </c>
      <c r="I1358" s="10">
        <v>1355</v>
      </c>
      <c r="O1358" s="10">
        <v>1355</v>
      </c>
      <c r="P1358">
        <v>0.98903640548626881</v>
      </c>
    </row>
    <row r="1359" spans="3:16" x14ac:dyDescent="0.3">
      <c r="C1359" s="10">
        <v>1356</v>
      </c>
      <c r="I1359" s="10">
        <v>1356</v>
      </c>
      <c r="O1359" s="10">
        <v>1356</v>
      </c>
      <c r="P1359">
        <v>0.96660453086391718</v>
      </c>
    </row>
    <row r="1360" spans="3:16" x14ac:dyDescent="0.3">
      <c r="C1360" s="10">
        <v>1357</v>
      </c>
      <c r="I1360" s="10">
        <v>1357</v>
      </c>
      <c r="O1360" s="10">
        <v>1357</v>
      </c>
      <c r="P1360">
        <v>1.0216848360132085</v>
      </c>
    </row>
    <row r="1361" spans="3:16" x14ac:dyDescent="0.3">
      <c r="C1361" s="10">
        <v>1358</v>
      </c>
      <c r="I1361" s="10">
        <v>1358</v>
      </c>
      <c r="O1361" s="10">
        <v>1358</v>
      </c>
      <c r="P1361">
        <v>1.0044980515480648</v>
      </c>
    </row>
    <row r="1362" spans="3:16" x14ac:dyDescent="0.3">
      <c r="C1362" s="10">
        <v>1359</v>
      </c>
      <c r="I1362" s="10">
        <v>1359</v>
      </c>
      <c r="O1362" s="10">
        <v>1359</v>
      </c>
      <c r="P1362">
        <v>0.99077552347967002</v>
      </c>
    </row>
    <row r="1363" spans="3:16" x14ac:dyDescent="0.3">
      <c r="C1363" s="10">
        <v>1360</v>
      </c>
      <c r="I1363" s="10">
        <v>1360</v>
      </c>
      <c r="O1363" s="10">
        <v>1360</v>
      </c>
      <c r="P1363">
        <v>1.0113553435055589</v>
      </c>
    </row>
    <row r="1364" spans="3:16" x14ac:dyDescent="0.3">
      <c r="C1364" s="10">
        <v>1361</v>
      </c>
      <c r="I1364" s="10">
        <v>1361</v>
      </c>
      <c r="O1364" s="10">
        <v>1361</v>
      </c>
      <c r="P1364">
        <v>1.0644205866305141</v>
      </c>
    </row>
    <row r="1365" spans="3:16" x14ac:dyDescent="0.3">
      <c r="C1365" s="10">
        <v>1362</v>
      </c>
      <c r="I1365" s="10">
        <v>1362</v>
      </c>
      <c r="O1365" s="10">
        <v>1362</v>
      </c>
      <c r="P1365">
        <v>0.93656786552646842</v>
      </c>
    </row>
    <row r="1366" spans="3:16" x14ac:dyDescent="0.3">
      <c r="C1366" s="10">
        <v>1363</v>
      </c>
      <c r="I1366" s="10">
        <v>1363</v>
      </c>
      <c r="O1366" s="10">
        <v>1363</v>
      </c>
      <c r="P1366">
        <v>0.99418086780291093</v>
      </c>
    </row>
    <row r="1367" spans="3:16" x14ac:dyDescent="0.3">
      <c r="C1367" s="10">
        <v>1364</v>
      </c>
      <c r="I1367" s="10">
        <v>1364</v>
      </c>
      <c r="O1367" s="10">
        <v>1364</v>
      </c>
      <c r="P1367">
        <v>1.0118316535080938</v>
      </c>
    </row>
    <row r="1368" spans="3:16" x14ac:dyDescent="0.3">
      <c r="C1368" s="10">
        <v>1365</v>
      </c>
      <c r="I1368" s="10">
        <v>1365</v>
      </c>
      <c r="O1368" s="10">
        <v>1365</v>
      </c>
      <c r="P1368">
        <v>1.0242926824139897</v>
      </c>
    </row>
    <row r="1369" spans="3:16" x14ac:dyDescent="0.3">
      <c r="C1369" s="10">
        <v>1366</v>
      </c>
      <c r="I1369" s="10">
        <v>1366</v>
      </c>
      <c r="O1369" s="10">
        <v>1366</v>
      </c>
      <c r="P1369">
        <v>0.96640757757452667</v>
      </c>
    </row>
    <row r="1370" spans="3:16" x14ac:dyDescent="0.3">
      <c r="C1370" s="10">
        <v>1367</v>
      </c>
      <c r="I1370" s="10">
        <v>1367</v>
      </c>
      <c r="O1370" s="10">
        <v>1367</v>
      </c>
      <c r="P1370">
        <v>1.0032788087160955</v>
      </c>
    </row>
    <row r="1371" spans="3:16" x14ac:dyDescent="0.3">
      <c r="C1371" s="10">
        <v>1368</v>
      </c>
      <c r="I1371" s="10">
        <v>1368</v>
      </c>
      <c r="O1371" s="10">
        <v>1368</v>
      </c>
      <c r="P1371">
        <v>1.005422092492759</v>
      </c>
    </row>
    <row r="1372" spans="3:16" x14ac:dyDescent="0.3">
      <c r="C1372" s="10">
        <v>1369</v>
      </c>
      <c r="I1372" s="10">
        <v>1369</v>
      </c>
      <c r="O1372" s="10">
        <v>1369</v>
      </c>
      <c r="P1372">
        <v>0.99639128789378495</v>
      </c>
    </row>
    <row r="1373" spans="3:16" x14ac:dyDescent="0.3">
      <c r="C1373" s="10">
        <v>1370</v>
      </c>
      <c r="I1373" s="10">
        <v>1370</v>
      </c>
      <c r="O1373" s="10">
        <v>1370</v>
      </c>
      <c r="P1373">
        <v>0.99575658659902222</v>
      </c>
    </row>
    <row r="1374" spans="3:16" x14ac:dyDescent="0.3">
      <c r="C1374" s="10">
        <v>1371</v>
      </c>
      <c r="I1374" s="10">
        <v>1371</v>
      </c>
      <c r="O1374" s="10">
        <v>1371</v>
      </c>
      <c r="P1374">
        <v>0.98967979984153287</v>
      </c>
    </row>
    <row r="1375" spans="3:16" x14ac:dyDescent="0.3">
      <c r="C1375" s="10">
        <v>1372</v>
      </c>
      <c r="I1375" s="10">
        <v>1372</v>
      </c>
      <c r="O1375" s="10">
        <v>1372</v>
      </c>
      <c r="P1375">
        <v>1.0303693060682872</v>
      </c>
    </row>
    <row r="1376" spans="3:16" x14ac:dyDescent="0.3">
      <c r="C1376" s="10">
        <v>1373</v>
      </c>
      <c r="I1376" s="10">
        <v>1373</v>
      </c>
      <c r="O1376" s="10">
        <v>1373</v>
      </c>
      <c r="P1376">
        <v>1.0030034290199461</v>
      </c>
    </row>
    <row r="1377" spans="3:16" x14ac:dyDescent="0.3">
      <c r="C1377" s="10">
        <v>1374</v>
      </c>
      <c r="I1377" s="10">
        <v>1374</v>
      </c>
      <c r="O1377" s="10">
        <v>1374</v>
      </c>
      <c r="P1377">
        <v>1.014460232367618</v>
      </c>
    </row>
    <row r="1378" spans="3:16" x14ac:dyDescent="0.3">
      <c r="C1378" s="10">
        <v>1375</v>
      </c>
      <c r="I1378" s="10">
        <v>1375</v>
      </c>
      <c r="O1378" s="10">
        <v>1375</v>
      </c>
      <c r="P1378">
        <v>0.96516318577906612</v>
      </c>
    </row>
    <row r="1379" spans="3:16" x14ac:dyDescent="0.3">
      <c r="C1379" s="10">
        <v>1376</v>
      </c>
      <c r="I1379" s="10">
        <v>1376</v>
      </c>
      <c r="O1379" s="10">
        <v>1376</v>
      </c>
      <c r="P1379">
        <v>0.96867313697017954</v>
      </c>
    </row>
    <row r="1380" spans="3:16" x14ac:dyDescent="0.3">
      <c r="C1380" s="10">
        <v>1377</v>
      </c>
      <c r="I1380" s="10">
        <v>1377</v>
      </c>
      <c r="O1380" s="10">
        <v>1377</v>
      </c>
      <c r="P1380">
        <v>1.0295515995584412</v>
      </c>
    </row>
    <row r="1381" spans="3:16" x14ac:dyDescent="0.3">
      <c r="C1381" s="10">
        <v>1378</v>
      </c>
      <c r="I1381" s="10">
        <v>1378</v>
      </c>
      <c r="O1381" s="10">
        <v>1378</v>
      </c>
      <c r="P1381">
        <v>0.98964852367853418</v>
      </c>
    </row>
    <row r="1382" spans="3:16" x14ac:dyDescent="0.3">
      <c r="C1382" s="10">
        <v>1379</v>
      </c>
      <c r="I1382" s="10">
        <v>1379</v>
      </c>
      <c r="O1382" s="10">
        <v>1379</v>
      </c>
      <c r="P1382">
        <v>0.96715429577741818</v>
      </c>
    </row>
    <row r="1383" spans="3:16" x14ac:dyDescent="0.3">
      <c r="C1383" s="10">
        <v>1380</v>
      </c>
      <c r="I1383" s="10">
        <v>1380</v>
      </c>
      <c r="O1383" s="10">
        <v>1380</v>
      </c>
      <c r="P1383">
        <v>1.0327588489892665</v>
      </c>
    </row>
    <row r="1384" spans="3:16" x14ac:dyDescent="0.3">
      <c r="C1384" s="10">
        <v>1381</v>
      </c>
      <c r="I1384" s="10">
        <v>1381</v>
      </c>
      <c r="O1384" s="10">
        <v>1381</v>
      </c>
      <c r="P1384">
        <v>0.97993347355759775</v>
      </c>
    </row>
    <row r="1385" spans="3:16" x14ac:dyDescent="0.3">
      <c r="C1385" s="10">
        <v>1382</v>
      </c>
      <c r="I1385" s="10">
        <v>1382</v>
      </c>
      <c r="O1385" s="10">
        <v>1382</v>
      </c>
      <c r="P1385">
        <v>1.0289586162326383</v>
      </c>
    </row>
    <row r="1386" spans="3:16" x14ac:dyDescent="0.3">
      <c r="C1386" s="10">
        <v>1383</v>
      </c>
      <c r="I1386" s="10">
        <v>1383</v>
      </c>
      <c r="O1386" s="10">
        <v>1383</v>
      </c>
      <c r="P1386">
        <v>0.99733028405650237</v>
      </c>
    </row>
    <row r="1387" spans="3:16" x14ac:dyDescent="0.3">
      <c r="C1387" s="10">
        <v>1384</v>
      </c>
      <c r="I1387" s="10">
        <v>1384</v>
      </c>
      <c r="O1387" s="10">
        <v>1384</v>
      </c>
      <c r="P1387">
        <v>1.0401530107616486</v>
      </c>
    </row>
    <row r="1388" spans="3:16" x14ac:dyDescent="0.3">
      <c r="C1388" s="10">
        <v>1385</v>
      </c>
      <c r="I1388" s="10">
        <v>1385</v>
      </c>
      <c r="O1388" s="10">
        <v>1385</v>
      </c>
      <c r="P1388">
        <v>0.95926185383934259</v>
      </c>
    </row>
    <row r="1389" spans="3:16" x14ac:dyDescent="0.3">
      <c r="C1389" s="10">
        <v>1386</v>
      </c>
      <c r="I1389" s="10">
        <v>1386</v>
      </c>
      <c r="O1389" s="10">
        <v>1386</v>
      </c>
      <c r="P1389">
        <v>1.0340765813624315</v>
      </c>
    </row>
    <row r="1390" spans="3:16" x14ac:dyDescent="0.3">
      <c r="C1390" s="10">
        <v>1387</v>
      </c>
      <c r="I1390" s="10">
        <v>1387</v>
      </c>
      <c r="O1390" s="10">
        <v>1387</v>
      </c>
      <c r="P1390">
        <v>1.0103618127658696</v>
      </c>
    </row>
    <row r="1391" spans="3:16" x14ac:dyDescent="0.3">
      <c r="C1391" s="10">
        <v>1388</v>
      </c>
      <c r="I1391" s="10">
        <v>1388</v>
      </c>
      <c r="O1391" s="10">
        <v>1388</v>
      </c>
      <c r="P1391">
        <v>0.97749181325218504</v>
      </c>
    </row>
    <row r="1392" spans="3:16" x14ac:dyDescent="0.3">
      <c r="C1392" s="10">
        <v>1389</v>
      </c>
      <c r="I1392" s="10">
        <v>1389</v>
      </c>
      <c r="O1392" s="10">
        <v>1389</v>
      </c>
      <c r="P1392">
        <v>0.95933070471265447</v>
      </c>
    </row>
    <row r="1393" spans="3:16" x14ac:dyDescent="0.3">
      <c r="C1393" s="10">
        <v>1390</v>
      </c>
      <c r="I1393" s="10">
        <v>1390</v>
      </c>
      <c r="O1393" s="10">
        <v>1390</v>
      </c>
      <c r="P1393">
        <v>1.0273035791574989</v>
      </c>
    </row>
    <row r="1394" spans="3:16" x14ac:dyDescent="0.3">
      <c r="C1394" s="10">
        <v>1391</v>
      </c>
      <c r="I1394" s="10">
        <v>1391</v>
      </c>
      <c r="O1394" s="10">
        <v>1391</v>
      </c>
      <c r="P1394">
        <v>1.0056437454756588</v>
      </c>
    </row>
    <row r="1395" spans="3:16" x14ac:dyDescent="0.3">
      <c r="C1395" s="10">
        <v>1392</v>
      </c>
      <c r="I1395" s="10">
        <v>1392</v>
      </c>
      <c r="O1395" s="10">
        <v>1392</v>
      </c>
      <c r="P1395">
        <v>1.0085120188295307</v>
      </c>
    </row>
    <row r="1396" spans="3:16" x14ac:dyDescent="0.3">
      <c r="C1396" s="10">
        <v>1393</v>
      </c>
      <c r="I1396" s="10">
        <v>1393</v>
      </c>
      <c r="O1396" s="10">
        <v>1393</v>
      </c>
      <c r="P1396">
        <v>1.0608908594363997</v>
      </c>
    </row>
    <row r="1397" spans="3:16" x14ac:dyDescent="0.3">
      <c r="C1397" s="10">
        <v>1394</v>
      </c>
      <c r="I1397" s="10">
        <v>1394</v>
      </c>
      <c r="O1397" s="10">
        <v>1394</v>
      </c>
      <c r="P1397">
        <v>0.9950507975249937</v>
      </c>
    </row>
    <row r="1398" spans="3:16" x14ac:dyDescent="0.3">
      <c r="C1398" s="10">
        <v>1395</v>
      </c>
      <c r="I1398" s="10">
        <v>1395</v>
      </c>
      <c r="O1398" s="10">
        <v>1395</v>
      </c>
      <c r="P1398">
        <v>1.0221037475747565</v>
      </c>
    </row>
    <row r="1399" spans="3:16" x14ac:dyDescent="0.3">
      <c r="C1399" s="10">
        <v>1396</v>
      </c>
      <c r="I1399" s="10">
        <v>1396</v>
      </c>
      <c r="O1399" s="10">
        <v>1396</v>
      </c>
      <c r="P1399">
        <v>1.0246000038361207</v>
      </c>
    </row>
    <row r="1400" spans="3:16" x14ac:dyDescent="0.3">
      <c r="C1400" s="10">
        <v>1397</v>
      </c>
      <c r="I1400" s="10">
        <v>1397</v>
      </c>
      <c r="O1400" s="10">
        <v>1397</v>
      </c>
      <c r="P1400">
        <v>1.0117373038751665</v>
      </c>
    </row>
    <row r="1401" spans="3:16" x14ac:dyDescent="0.3">
      <c r="C1401" s="10">
        <v>1398</v>
      </c>
      <c r="I1401" s="10">
        <v>1398</v>
      </c>
      <c r="O1401" s="10">
        <v>1398</v>
      </c>
      <c r="P1401">
        <v>1.019563935665593</v>
      </c>
    </row>
    <row r="1402" spans="3:16" x14ac:dyDescent="0.3">
      <c r="C1402" s="10">
        <v>1399</v>
      </c>
      <c r="I1402" s="10">
        <v>1399</v>
      </c>
      <c r="O1402" s="10">
        <v>1399</v>
      </c>
      <c r="P1402">
        <v>1.0373246437394099</v>
      </c>
    </row>
    <row r="1403" spans="3:16" x14ac:dyDescent="0.3">
      <c r="C1403" s="10">
        <v>1400</v>
      </c>
      <c r="I1403" s="10">
        <v>1400</v>
      </c>
      <c r="O1403" s="10">
        <v>1400</v>
      </c>
      <c r="P1403">
        <v>1.048931720318776</v>
      </c>
    </row>
    <row r="1404" spans="3:16" x14ac:dyDescent="0.3">
      <c r="C1404" s="10">
        <v>1401</v>
      </c>
      <c r="I1404" s="10">
        <v>1401</v>
      </c>
      <c r="O1404" s="10">
        <v>1401</v>
      </c>
      <c r="P1404">
        <v>0.99916467611751436</v>
      </c>
    </row>
    <row r="1405" spans="3:16" x14ac:dyDescent="0.3">
      <c r="C1405" s="10">
        <v>1402</v>
      </c>
      <c r="I1405" s="10">
        <v>1402</v>
      </c>
      <c r="O1405" s="10">
        <v>1402</v>
      </c>
      <c r="P1405">
        <v>1.0297545159776091</v>
      </c>
    </row>
    <row r="1406" spans="3:16" x14ac:dyDescent="0.3">
      <c r="C1406" s="10">
        <v>1403</v>
      </c>
      <c r="I1406" s="10">
        <v>1403</v>
      </c>
      <c r="O1406" s="10">
        <v>1403</v>
      </c>
      <c r="P1406">
        <v>0.98735573258366938</v>
      </c>
    </row>
    <row r="1407" spans="3:16" x14ac:dyDescent="0.3">
      <c r="C1407" s="10">
        <v>1404</v>
      </c>
      <c r="I1407" s="10">
        <v>1404</v>
      </c>
      <c r="O1407" s="10">
        <v>1404</v>
      </c>
      <c r="P1407">
        <v>0.95425008532758138</v>
      </c>
    </row>
    <row r="1408" spans="3:16" x14ac:dyDescent="0.3">
      <c r="C1408" s="10">
        <v>1405</v>
      </c>
      <c r="I1408" s="10">
        <v>1405</v>
      </c>
      <c r="O1408" s="10">
        <v>1405</v>
      </c>
      <c r="P1408">
        <v>0.96036791562706991</v>
      </c>
    </row>
    <row r="1409" spans="3:16" x14ac:dyDescent="0.3">
      <c r="C1409" s="10">
        <v>1406</v>
      </c>
      <c r="I1409" s="10">
        <v>1406</v>
      </c>
      <c r="O1409" s="10">
        <v>1406</v>
      </c>
      <c r="P1409">
        <v>1.0163570373823296</v>
      </c>
    </row>
    <row r="1410" spans="3:16" x14ac:dyDescent="0.3">
      <c r="C1410" s="10">
        <v>1407</v>
      </c>
      <c r="I1410" s="10">
        <v>1407</v>
      </c>
      <c r="O1410" s="10">
        <v>1407</v>
      </c>
      <c r="P1410">
        <v>0.96713462090210356</v>
      </c>
    </row>
    <row r="1411" spans="3:16" x14ac:dyDescent="0.3">
      <c r="C1411" s="10">
        <v>1408</v>
      </c>
      <c r="I1411" s="10">
        <v>1408</v>
      </c>
      <c r="O1411" s="10">
        <v>1408</v>
      </c>
      <c r="P1411">
        <v>1.0664390923952227</v>
      </c>
    </row>
    <row r="1412" spans="3:16" x14ac:dyDescent="0.3">
      <c r="C1412" s="10">
        <v>1409</v>
      </c>
      <c r="I1412" s="10">
        <v>1409</v>
      </c>
      <c r="O1412" s="10">
        <v>1409</v>
      </c>
      <c r="P1412">
        <v>0.96976077594667398</v>
      </c>
    </row>
    <row r="1413" spans="3:16" x14ac:dyDescent="0.3">
      <c r="C1413" s="10">
        <v>1410</v>
      </c>
      <c r="I1413" s="10">
        <v>1410</v>
      </c>
      <c r="O1413" s="10">
        <v>1410</v>
      </c>
      <c r="P1413">
        <v>0.96050643129005142</v>
      </c>
    </row>
    <row r="1414" spans="3:16" x14ac:dyDescent="0.3">
      <c r="C1414" s="10">
        <v>1411</v>
      </c>
      <c r="I1414" s="10">
        <v>1411</v>
      </c>
      <c r="O1414" s="10">
        <v>1411</v>
      </c>
      <c r="P1414">
        <v>1.0360756906718582</v>
      </c>
    </row>
    <row r="1415" spans="3:16" x14ac:dyDescent="0.3">
      <c r="C1415" s="10">
        <v>1412</v>
      </c>
      <c r="I1415" s="10">
        <v>1412</v>
      </c>
      <c r="O1415" s="10">
        <v>1412</v>
      </c>
      <c r="P1415">
        <v>1.0784500166802353</v>
      </c>
    </row>
    <row r="1416" spans="3:16" x14ac:dyDescent="0.3">
      <c r="C1416" s="10">
        <v>1413</v>
      </c>
      <c r="I1416" s="10">
        <v>1413</v>
      </c>
      <c r="O1416" s="10">
        <v>1413</v>
      </c>
      <c r="P1416">
        <v>0.9584634269826976</v>
      </c>
    </row>
    <row r="1417" spans="3:16" x14ac:dyDescent="0.3">
      <c r="C1417" s="10">
        <v>1414</v>
      </c>
      <c r="I1417" s="10">
        <v>1414</v>
      </c>
      <c r="O1417" s="10">
        <v>1414</v>
      </c>
      <c r="P1417">
        <v>1.0276010747889202</v>
      </c>
    </row>
    <row r="1418" spans="3:16" x14ac:dyDescent="0.3">
      <c r="C1418" s="10">
        <v>1415</v>
      </c>
      <c r="I1418" s="10">
        <v>1415</v>
      </c>
      <c r="O1418" s="10">
        <v>1415</v>
      </c>
      <c r="P1418">
        <v>1.0770218717384439</v>
      </c>
    </row>
    <row r="1419" spans="3:16" x14ac:dyDescent="0.3">
      <c r="C1419" s="10">
        <v>1416</v>
      </c>
      <c r="I1419" s="10">
        <v>1416</v>
      </c>
      <c r="O1419" s="10">
        <v>1416</v>
      </c>
      <c r="P1419">
        <v>1.0602553936198136</v>
      </c>
    </row>
    <row r="1420" spans="3:16" x14ac:dyDescent="0.3">
      <c r="C1420" s="10">
        <v>1417</v>
      </c>
      <c r="I1420" s="10">
        <v>1417</v>
      </c>
      <c r="O1420" s="10">
        <v>1417</v>
      </c>
      <c r="P1420">
        <v>0.94232770200534877</v>
      </c>
    </row>
    <row r="1421" spans="3:16" x14ac:dyDescent="0.3">
      <c r="C1421" s="10">
        <v>1418</v>
      </c>
      <c r="I1421" s="10">
        <v>1418</v>
      </c>
      <c r="O1421" s="10">
        <v>1418</v>
      </c>
      <c r="P1421">
        <v>1.0330862475305989</v>
      </c>
    </row>
    <row r="1422" spans="3:16" x14ac:dyDescent="0.3">
      <c r="C1422" s="10">
        <v>1419</v>
      </c>
      <c r="I1422" s="10">
        <v>1419</v>
      </c>
      <c r="O1422" s="10">
        <v>1419</v>
      </c>
      <c r="P1422">
        <v>1.0282440252655975</v>
      </c>
    </row>
    <row r="1423" spans="3:16" x14ac:dyDescent="0.3">
      <c r="C1423" s="10">
        <v>1420</v>
      </c>
      <c r="I1423" s="10">
        <v>1420</v>
      </c>
      <c r="O1423" s="10">
        <v>1420</v>
      </c>
      <c r="P1423">
        <v>1.0482505971610221</v>
      </c>
    </row>
    <row r="1424" spans="3:16" x14ac:dyDescent="0.3">
      <c r="C1424" s="10">
        <v>1421</v>
      </c>
      <c r="I1424" s="10">
        <v>1421</v>
      </c>
      <c r="O1424" s="10">
        <v>1421</v>
      </c>
      <c r="P1424">
        <v>0.97060414164298281</v>
      </c>
    </row>
    <row r="1425" spans="3:16" x14ac:dyDescent="0.3">
      <c r="C1425" s="10">
        <v>1422</v>
      </c>
      <c r="I1425" s="10">
        <v>1422</v>
      </c>
      <c r="O1425" s="10">
        <v>1422</v>
      </c>
      <c r="P1425">
        <v>1.0300304771153299</v>
      </c>
    </row>
    <row r="1426" spans="3:16" x14ac:dyDescent="0.3">
      <c r="C1426" s="10">
        <v>1423</v>
      </c>
      <c r="I1426" s="10">
        <v>1423</v>
      </c>
      <c r="O1426" s="10">
        <v>1423</v>
      </c>
      <c r="P1426">
        <v>1.0126895130253519</v>
      </c>
    </row>
    <row r="1427" spans="3:16" x14ac:dyDescent="0.3">
      <c r="C1427" s="10">
        <v>1424</v>
      </c>
      <c r="I1427" s="10">
        <v>1424</v>
      </c>
      <c r="O1427" s="10">
        <v>1424</v>
      </c>
      <c r="P1427">
        <v>0.95269104120500647</v>
      </c>
    </row>
    <row r="1428" spans="3:16" x14ac:dyDescent="0.3">
      <c r="C1428" s="10">
        <v>1425</v>
      </c>
      <c r="I1428" s="10">
        <v>1425</v>
      </c>
      <c r="O1428" s="10">
        <v>1425</v>
      </c>
      <c r="P1428">
        <v>0.96865769896258458</v>
      </c>
    </row>
    <row r="1429" spans="3:16" x14ac:dyDescent="0.3">
      <c r="C1429" s="10">
        <v>1426</v>
      </c>
      <c r="I1429" s="10">
        <v>1426</v>
      </c>
      <c r="O1429" s="10">
        <v>1426</v>
      </c>
      <c r="P1429">
        <v>0.97171875001690833</v>
      </c>
    </row>
    <row r="1430" spans="3:16" x14ac:dyDescent="0.3">
      <c r="C1430" s="10">
        <v>1427</v>
      </c>
      <c r="I1430" s="10">
        <v>1427</v>
      </c>
      <c r="O1430" s="10">
        <v>1427</v>
      </c>
      <c r="P1430">
        <v>1.0232302177603432</v>
      </c>
    </row>
    <row r="1431" spans="3:16" x14ac:dyDescent="0.3">
      <c r="C1431" s="10">
        <v>1428</v>
      </c>
      <c r="I1431" s="10">
        <v>1428</v>
      </c>
      <c r="O1431" s="10">
        <v>1428</v>
      </c>
      <c r="P1431">
        <v>1.0522496816544993</v>
      </c>
    </row>
    <row r="1432" spans="3:16" x14ac:dyDescent="0.3">
      <c r="C1432" s="10">
        <v>1429</v>
      </c>
      <c r="I1432" s="10">
        <v>1429</v>
      </c>
      <c r="O1432" s="10">
        <v>1429</v>
      </c>
      <c r="P1432">
        <v>0.96384311542098444</v>
      </c>
    </row>
    <row r="1433" spans="3:16" x14ac:dyDescent="0.3">
      <c r="C1433" s="10">
        <v>1430</v>
      </c>
      <c r="I1433" s="10">
        <v>1430</v>
      </c>
      <c r="O1433" s="10">
        <v>1430</v>
      </c>
      <c r="P1433">
        <v>1.0074743783063631</v>
      </c>
    </row>
    <row r="1434" spans="3:16" x14ac:dyDescent="0.3">
      <c r="C1434" s="10">
        <v>1431</v>
      </c>
      <c r="I1434" s="10">
        <v>1431</v>
      </c>
      <c r="O1434" s="10">
        <v>1431</v>
      </c>
      <c r="P1434">
        <v>0.97529159064743387</v>
      </c>
    </row>
    <row r="1435" spans="3:16" x14ac:dyDescent="0.3">
      <c r="C1435" s="10">
        <v>1432</v>
      </c>
      <c r="I1435" s="10">
        <v>1432</v>
      </c>
      <c r="O1435" s="10">
        <v>1432</v>
      </c>
      <c r="P1435">
        <v>1.0333950633972575</v>
      </c>
    </row>
    <row r="1436" spans="3:16" x14ac:dyDescent="0.3">
      <c r="C1436" s="10">
        <v>1433</v>
      </c>
      <c r="I1436" s="10">
        <v>1433</v>
      </c>
      <c r="O1436" s="10">
        <v>1433</v>
      </c>
      <c r="P1436">
        <v>0.97080804407791443</v>
      </c>
    </row>
    <row r="1437" spans="3:16" x14ac:dyDescent="0.3">
      <c r="C1437" s="10">
        <v>1434</v>
      </c>
      <c r="I1437" s="10">
        <v>1434</v>
      </c>
      <c r="O1437" s="10">
        <v>1434</v>
      </c>
      <c r="P1437">
        <v>1.0019250694593287</v>
      </c>
    </row>
    <row r="1438" spans="3:16" x14ac:dyDescent="0.3">
      <c r="C1438" s="10">
        <v>1435</v>
      </c>
      <c r="I1438" s="10">
        <v>1435</v>
      </c>
      <c r="O1438" s="10">
        <v>1435</v>
      </c>
      <c r="P1438">
        <v>1.0206383743613994</v>
      </c>
    </row>
    <row r="1439" spans="3:16" x14ac:dyDescent="0.3">
      <c r="C1439" s="10">
        <v>1436</v>
      </c>
      <c r="I1439" s="10">
        <v>1436</v>
      </c>
      <c r="O1439" s="10">
        <v>1436</v>
      </c>
      <c r="P1439">
        <v>1.0334859914936687</v>
      </c>
    </row>
    <row r="1440" spans="3:16" x14ac:dyDescent="0.3">
      <c r="C1440" s="10">
        <v>1437</v>
      </c>
      <c r="I1440" s="10">
        <v>1437</v>
      </c>
      <c r="O1440" s="10">
        <v>1437</v>
      </c>
      <c r="P1440">
        <v>1.0511758716104027</v>
      </c>
    </row>
    <row r="1441" spans="3:16" x14ac:dyDescent="0.3">
      <c r="C1441" s="10">
        <v>1438</v>
      </c>
      <c r="I1441" s="10">
        <v>1438</v>
      </c>
      <c r="O1441" s="10">
        <v>1438</v>
      </c>
      <c r="P1441">
        <v>0.94321597571784899</v>
      </c>
    </row>
    <row r="1442" spans="3:16" x14ac:dyDescent="0.3">
      <c r="C1442" s="10">
        <v>1439</v>
      </c>
      <c r="I1442" s="10">
        <v>1439</v>
      </c>
      <c r="O1442" s="10">
        <v>1439</v>
      </c>
      <c r="P1442">
        <v>1.0449557039452511</v>
      </c>
    </row>
    <row r="1443" spans="3:16" x14ac:dyDescent="0.3">
      <c r="C1443" s="10">
        <v>1440</v>
      </c>
      <c r="I1443" s="10">
        <v>1440</v>
      </c>
      <c r="O1443" s="10">
        <v>1440</v>
      </c>
      <c r="P1443">
        <v>1.0201342967641029</v>
      </c>
    </row>
    <row r="1444" spans="3:16" x14ac:dyDescent="0.3">
      <c r="C1444" s="10">
        <v>1441</v>
      </c>
      <c r="I1444" s="10">
        <v>1441</v>
      </c>
      <c r="O1444" s="10">
        <v>1441</v>
      </c>
      <c r="P1444">
        <v>1.0308201149525293</v>
      </c>
    </row>
    <row r="1445" spans="3:16" x14ac:dyDescent="0.3">
      <c r="C1445" s="10">
        <v>1442</v>
      </c>
      <c r="I1445" s="10">
        <v>1442</v>
      </c>
      <c r="O1445" s="10">
        <v>1442</v>
      </c>
      <c r="P1445">
        <v>1.0240516668587971</v>
      </c>
    </row>
    <row r="1446" spans="3:16" x14ac:dyDescent="0.3">
      <c r="C1446" s="10">
        <v>1443</v>
      </c>
      <c r="I1446" s="10">
        <v>1443</v>
      </c>
      <c r="O1446" s="10">
        <v>1443</v>
      </c>
      <c r="P1446">
        <v>1.0209465619834468</v>
      </c>
    </row>
    <row r="1447" spans="3:16" x14ac:dyDescent="0.3">
      <c r="C1447" s="10">
        <v>1444</v>
      </c>
      <c r="I1447" s="10">
        <v>1444</v>
      </c>
      <c r="O1447" s="10">
        <v>1444</v>
      </c>
      <c r="P1447">
        <v>1.0717516944311565</v>
      </c>
    </row>
    <row r="1448" spans="3:16" x14ac:dyDescent="0.3">
      <c r="C1448" s="10">
        <v>1445</v>
      </c>
      <c r="I1448" s="10">
        <v>1445</v>
      </c>
      <c r="O1448" s="10">
        <v>1445</v>
      </c>
      <c r="P1448">
        <v>1.002777695526855</v>
      </c>
    </row>
    <row r="1449" spans="3:16" x14ac:dyDescent="0.3">
      <c r="C1449" s="10">
        <v>1446</v>
      </c>
      <c r="I1449" s="10">
        <v>1446</v>
      </c>
      <c r="O1449" s="10">
        <v>1446</v>
      </c>
      <c r="P1449">
        <v>0.9935195422894425</v>
      </c>
    </row>
    <row r="1450" spans="3:16" x14ac:dyDescent="0.3">
      <c r="C1450" s="10">
        <v>1447</v>
      </c>
      <c r="I1450" s="10">
        <v>1447</v>
      </c>
      <c r="O1450" s="10">
        <v>1447</v>
      </c>
      <c r="P1450">
        <v>1.0117585378921692</v>
      </c>
    </row>
    <row r="1451" spans="3:16" x14ac:dyDescent="0.3">
      <c r="C1451" s="10">
        <v>1448</v>
      </c>
      <c r="I1451" s="10">
        <v>1448</v>
      </c>
      <c r="O1451" s="10">
        <v>1448</v>
      </c>
      <c r="P1451">
        <v>0.99413267073164691</v>
      </c>
    </row>
    <row r="1452" spans="3:16" x14ac:dyDescent="0.3">
      <c r="C1452" s="10">
        <v>1449</v>
      </c>
      <c r="I1452" s="10">
        <v>1449</v>
      </c>
      <c r="O1452" s="10">
        <v>1449</v>
      </c>
      <c r="P1452">
        <v>1.0318607692383244</v>
      </c>
    </row>
    <row r="1453" spans="3:16" x14ac:dyDescent="0.3">
      <c r="C1453" s="10">
        <v>1450</v>
      </c>
      <c r="I1453" s="10">
        <v>1450</v>
      </c>
      <c r="O1453" s="10">
        <v>1450</v>
      </c>
      <c r="P1453">
        <v>1.0640773575702458</v>
      </c>
    </row>
    <row r="1454" spans="3:16" x14ac:dyDescent="0.3">
      <c r="C1454" s="10">
        <v>1451</v>
      </c>
      <c r="I1454" s="10">
        <v>1451</v>
      </c>
      <c r="O1454" s="10">
        <v>1451</v>
      </c>
      <c r="P1454">
        <v>1.002869550439961</v>
      </c>
    </row>
    <row r="1455" spans="3:16" x14ac:dyDescent="0.3">
      <c r="C1455" s="10">
        <v>1452</v>
      </c>
      <c r="I1455" s="10">
        <v>1452</v>
      </c>
      <c r="O1455" s="10">
        <v>1452</v>
      </c>
      <c r="P1455">
        <v>0.98768643112886578</v>
      </c>
    </row>
    <row r="1456" spans="3:16" x14ac:dyDescent="0.3">
      <c r="C1456" s="10">
        <v>1453</v>
      </c>
      <c r="I1456" s="10">
        <v>1453</v>
      </c>
      <c r="O1456" s="10">
        <v>1453</v>
      </c>
      <c r="P1456">
        <v>1.0034326665542705</v>
      </c>
    </row>
    <row r="1457" spans="3:16" x14ac:dyDescent="0.3">
      <c r="C1457" s="10">
        <v>1454</v>
      </c>
      <c r="I1457" s="10">
        <v>1454</v>
      </c>
      <c r="O1457" s="10">
        <v>1454</v>
      </c>
      <c r="P1457">
        <v>0.9993700488171029</v>
      </c>
    </row>
    <row r="1458" spans="3:16" x14ac:dyDescent="0.3">
      <c r="C1458" s="10">
        <v>1455</v>
      </c>
      <c r="I1458" s="10">
        <v>1455</v>
      </c>
      <c r="O1458" s="10">
        <v>1455</v>
      </c>
      <c r="P1458">
        <v>1.0401015056805099</v>
      </c>
    </row>
    <row r="1459" spans="3:16" x14ac:dyDescent="0.3">
      <c r="C1459" s="10">
        <v>1456</v>
      </c>
      <c r="I1459" s="10">
        <v>1456</v>
      </c>
      <c r="O1459" s="10">
        <v>1456</v>
      </c>
      <c r="P1459">
        <v>0.9627940718187955</v>
      </c>
    </row>
    <row r="1460" spans="3:16" x14ac:dyDescent="0.3">
      <c r="C1460" s="10">
        <v>1457</v>
      </c>
      <c r="I1460" s="10">
        <v>1457</v>
      </c>
      <c r="O1460" s="10">
        <v>1457</v>
      </c>
      <c r="P1460">
        <v>0.98486003777522457</v>
      </c>
    </row>
    <row r="1461" spans="3:16" x14ac:dyDescent="0.3">
      <c r="C1461" s="10">
        <v>1458</v>
      </c>
      <c r="I1461" s="10">
        <v>1458</v>
      </c>
      <c r="O1461" s="10">
        <v>1458</v>
      </c>
      <c r="P1461">
        <v>1.0466594756268155</v>
      </c>
    </row>
    <row r="1462" spans="3:16" x14ac:dyDescent="0.3">
      <c r="C1462" s="10">
        <v>1459</v>
      </c>
      <c r="I1462" s="10">
        <v>1459</v>
      </c>
      <c r="O1462" s="10">
        <v>1459</v>
      </c>
      <c r="P1462">
        <v>1.0401729857686168</v>
      </c>
    </row>
    <row r="1463" spans="3:16" x14ac:dyDescent="0.3">
      <c r="C1463" s="10">
        <v>1460</v>
      </c>
      <c r="I1463" s="10">
        <v>1460</v>
      </c>
      <c r="O1463" s="10">
        <v>1460</v>
      </c>
      <c r="P1463">
        <v>0.9794491244466409</v>
      </c>
    </row>
    <row r="1464" spans="3:16" x14ac:dyDescent="0.3">
      <c r="C1464" s="10">
        <v>1461</v>
      </c>
      <c r="I1464" s="10">
        <v>1461</v>
      </c>
      <c r="O1464" s="10">
        <v>1461</v>
      </c>
      <c r="P1464">
        <v>1.0201862267149198</v>
      </c>
    </row>
    <row r="1465" spans="3:16" x14ac:dyDescent="0.3">
      <c r="C1465" s="10">
        <v>1462</v>
      </c>
      <c r="I1465" s="10">
        <v>1462</v>
      </c>
      <c r="O1465" s="10">
        <v>1462</v>
      </c>
      <c r="P1465">
        <v>0.99305326881468403</v>
      </c>
    </row>
    <row r="1466" spans="3:16" x14ac:dyDescent="0.3">
      <c r="C1466" s="10">
        <v>1463</v>
      </c>
      <c r="I1466" s="10">
        <v>1463</v>
      </c>
      <c r="O1466" s="10">
        <v>1463</v>
      </c>
      <c r="P1466">
        <v>0.9705813412496499</v>
      </c>
    </row>
    <row r="1467" spans="3:16" x14ac:dyDescent="0.3">
      <c r="C1467" s="10">
        <v>1464</v>
      </c>
      <c r="I1467" s="10">
        <v>1464</v>
      </c>
      <c r="O1467" s="10">
        <v>1464</v>
      </c>
      <c r="P1467">
        <v>0.99625934750504685</v>
      </c>
    </row>
    <row r="1468" spans="3:16" x14ac:dyDescent="0.3">
      <c r="C1468" s="10">
        <v>1465</v>
      </c>
      <c r="I1468" s="10">
        <v>1465</v>
      </c>
      <c r="O1468" s="10">
        <v>1465</v>
      </c>
      <c r="P1468">
        <v>1.0264643771352666</v>
      </c>
    </row>
    <row r="1469" spans="3:16" x14ac:dyDescent="0.3">
      <c r="C1469" s="10">
        <v>1466</v>
      </c>
      <c r="I1469" s="10">
        <v>1466</v>
      </c>
      <c r="O1469" s="10">
        <v>1466</v>
      </c>
      <c r="P1469">
        <v>0.9560613586576322</v>
      </c>
    </row>
    <row r="1470" spans="3:16" x14ac:dyDescent="0.3">
      <c r="C1470" s="10">
        <v>1467</v>
      </c>
      <c r="I1470" s="10">
        <v>1467</v>
      </c>
      <c r="O1470" s="10">
        <v>1467</v>
      </c>
      <c r="P1470">
        <v>0.95718668011999275</v>
      </c>
    </row>
    <row r="1471" spans="3:16" x14ac:dyDescent="0.3">
      <c r="C1471" s="10">
        <v>1468</v>
      </c>
      <c r="I1471" s="10">
        <v>1468</v>
      </c>
      <c r="O1471" s="10">
        <v>1468</v>
      </c>
      <c r="P1471">
        <v>1.0524574911165869</v>
      </c>
    </row>
    <row r="1472" spans="3:16" x14ac:dyDescent="0.3">
      <c r="C1472" s="10">
        <v>1469</v>
      </c>
      <c r="I1472" s="10">
        <v>1469</v>
      </c>
      <c r="O1472" s="10">
        <v>1469</v>
      </c>
      <c r="P1472">
        <v>0.99432214849297551</v>
      </c>
    </row>
    <row r="1473" spans="3:16" x14ac:dyDescent="0.3">
      <c r="C1473" s="10">
        <v>1470</v>
      </c>
      <c r="I1473" s="10">
        <v>1470</v>
      </c>
      <c r="O1473" s="10">
        <v>1470</v>
      </c>
      <c r="P1473">
        <v>0.98562437187945318</v>
      </c>
    </row>
    <row r="1474" spans="3:16" x14ac:dyDescent="0.3">
      <c r="C1474" s="10">
        <v>1471</v>
      </c>
      <c r="I1474" s="10">
        <v>1471</v>
      </c>
      <c r="O1474" s="10">
        <v>1471</v>
      </c>
      <c r="P1474">
        <v>1.0332899887167244</v>
      </c>
    </row>
    <row r="1475" spans="3:16" x14ac:dyDescent="0.3">
      <c r="C1475" s="10">
        <v>1472</v>
      </c>
      <c r="I1475" s="10">
        <v>1472</v>
      </c>
      <c r="O1475" s="10">
        <v>1472</v>
      </c>
      <c r="P1475">
        <v>0.98123021358101303</v>
      </c>
    </row>
    <row r="1476" spans="3:16" x14ac:dyDescent="0.3">
      <c r="C1476" s="10">
        <v>1473</v>
      </c>
      <c r="I1476" s="10">
        <v>1473</v>
      </c>
      <c r="O1476" s="10">
        <v>1473</v>
      </c>
      <c r="P1476">
        <v>0.97901546204794354</v>
      </c>
    </row>
    <row r="1477" spans="3:16" x14ac:dyDescent="0.3">
      <c r="C1477" s="10">
        <v>1474</v>
      </c>
      <c r="I1477" s="10">
        <v>1474</v>
      </c>
      <c r="O1477" s="10">
        <v>1474</v>
      </c>
      <c r="P1477">
        <v>0.96604806877814264</v>
      </c>
    </row>
    <row r="1478" spans="3:16" x14ac:dyDescent="0.3">
      <c r="C1478" s="10">
        <v>1475</v>
      </c>
      <c r="I1478" s="10">
        <v>1475</v>
      </c>
      <c r="O1478" s="10">
        <v>1475</v>
      </c>
      <c r="P1478">
        <v>0.99863079525338561</v>
      </c>
    </row>
    <row r="1479" spans="3:16" x14ac:dyDescent="0.3">
      <c r="C1479" s="10">
        <v>1476</v>
      </c>
      <c r="I1479" s="10">
        <v>1476</v>
      </c>
      <c r="O1479" s="10">
        <v>1476</v>
      </c>
      <c r="P1479">
        <v>0.97019607903314664</v>
      </c>
    </row>
    <row r="1480" spans="3:16" x14ac:dyDescent="0.3">
      <c r="C1480" s="10">
        <v>1477</v>
      </c>
      <c r="I1480" s="10">
        <v>1477</v>
      </c>
      <c r="O1480" s="10">
        <v>1477</v>
      </c>
      <c r="P1480">
        <v>1.1027841413282793</v>
      </c>
    </row>
    <row r="1481" spans="3:16" x14ac:dyDescent="0.3">
      <c r="C1481" s="10">
        <v>1478</v>
      </c>
      <c r="I1481" s="10">
        <v>1478</v>
      </c>
      <c r="O1481" s="10">
        <v>1478</v>
      </c>
      <c r="P1481">
        <v>0.96521048806826193</v>
      </c>
    </row>
    <row r="1482" spans="3:16" x14ac:dyDescent="0.3">
      <c r="C1482" s="10">
        <v>1479</v>
      </c>
      <c r="I1482" s="10">
        <v>1479</v>
      </c>
      <c r="O1482" s="10">
        <v>1479</v>
      </c>
      <c r="P1482">
        <v>1.0467207349070535</v>
      </c>
    </row>
    <row r="1483" spans="3:16" x14ac:dyDescent="0.3">
      <c r="C1483" s="10">
        <v>1480</v>
      </c>
      <c r="I1483" s="10">
        <v>1480</v>
      </c>
      <c r="O1483" s="10">
        <v>1480</v>
      </c>
      <c r="P1483">
        <v>1.0335020017336563</v>
      </c>
    </row>
    <row r="1484" spans="3:16" x14ac:dyDescent="0.3">
      <c r="C1484" s="10">
        <v>1481</v>
      </c>
      <c r="I1484" s="10">
        <v>1481</v>
      </c>
      <c r="O1484" s="10">
        <v>1481</v>
      </c>
      <c r="P1484">
        <v>1.0172282613106924</v>
      </c>
    </row>
    <row r="1485" spans="3:16" x14ac:dyDescent="0.3">
      <c r="C1485" s="10">
        <v>1482</v>
      </c>
      <c r="I1485" s="10">
        <v>1482</v>
      </c>
      <c r="O1485" s="10">
        <v>1482</v>
      </c>
      <c r="P1485">
        <v>0.99976966655455246</v>
      </c>
    </row>
    <row r="1486" spans="3:16" x14ac:dyDescent="0.3">
      <c r="C1486" s="10">
        <v>1483</v>
      </c>
      <c r="I1486" s="10">
        <v>1483</v>
      </c>
      <c r="O1486" s="10">
        <v>1483</v>
      </c>
      <c r="P1486">
        <v>0.97742070650341406</v>
      </c>
    </row>
    <row r="1487" spans="3:16" x14ac:dyDescent="0.3">
      <c r="C1487" s="10">
        <v>1484</v>
      </c>
      <c r="I1487" s="10">
        <v>1484</v>
      </c>
      <c r="O1487" s="10">
        <v>1484</v>
      </c>
      <c r="P1487">
        <v>1.0072802116657065</v>
      </c>
    </row>
    <row r="1488" spans="3:16" x14ac:dyDescent="0.3">
      <c r="C1488" s="10">
        <v>1485</v>
      </c>
      <c r="I1488" s="10">
        <v>1485</v>
      </c>
      <c r="O1488" s="10">
        <v>1485</v>
      </c>
      <c r="P1488">
        <v>0.94407964029482627</v>
      </c>
    </row>
    <row r="1489" spans="3:16" x14ac:dyDescent="0.3">
      <c r="C1489" s="10">
        <v>1486</v>
      </c>
      <c r="I1489" s="10">
        <v>1486</v>
      </c>
      <c r="O1489" s="10">
        <v>1486</v>
      </c>
      <c r="P1489">
        <v>1.0181976201341238</v>
      </c>
    </row>
    <row r="1490" spans="3:16" x14ac:dyDescent="0.3">
      <c r="C1490" s="10">
        <v>1487</v>
      </c>
      <c r="I1490" s="10">
        <v>1487</v>
      </c>
      <c r="O1490" s="10">
        <v>1487</v>
      </c>
      <c r="P1490">
        <v>1.0227045105301749</v>
      </c>
    </row>
    <row r="1491" spans="3:16" x14ac:dyDescent="0.3">
      <c r="C1491" s="10">
        <v>1488</v>
      </c>
      <c r="I1491" s="10">
        <v>1488</v>
      </c>
      <c r="O1491" s="10">
        <v>1488</v>
      </c>
      <c r="P1491">
        <v>1.0268865039538095</v>
      </c>
    </row>
    <row r="1492" spans="3:16" x14ac:dyDescent="0.3">
      <c r="C1492" s="10">
        <v>1489</v>
      </c>
      <c r="I1492" s="10">
        <v>1489</v>
      </c>
      <c r="O1492" s="10">
        <v>1489</v>
      </c>
      <c r="P1492">
        <v>0.99232327138144272</v>
      </c>
    </row>
    <row r="1493" spans="3:16" x14ac:dyDescent="0.3">
      <c r="C1493" s="10">
        <v>1490</v>
      </c>
      <c r="I1493" s="10">
        <v>1490</v>
      </c>
      <c r="O1493" s="10">
        <v>1490</v>
      </c>
      <c r="P1493">
        <v>1.057900712270619</v>
      </c>
    </row>
    <row r="1494" spans="3:16" x14ac:dyDescent="0.3">
      <c r="C1494" s="10">
        <v>1491</v>
      </c>
      <c r="I1494" s="10">
        <v>1491</v>
      </c>
      <c r="O1494" s="10">
        <v>1491</v>
      </c>
      <c r="P1494">
        <v>0.99788599762765662</v>
      </c>
    </row>
    <row r="1495" spans="3:16" x14ac:dyDescent="0.3">
      <c r="C1495" s="10">
        <v>1492</v>
      </c>
      <c r="I1495" s="10">
        <v>1492</v>
      </c>
      <c r="O1495" s="10">
        <v>1492</v>
      </c>
      <c r="P1495">
        <v>0.98012378422240776</v>
      </c>
    </row>
    <row r="1496" spans="3:16" x14ac:dyDescent="0.3">
      <c r="C1496" s="10">
        <v>1493</v>
      </c>
      <c r="I1496" s="10">
        <v>1493</v>
      </c>
      <c r="O1496" s="10">
        <v>1493</v>
      </c>
      <c r="P1496">
        <v>1.0076091933917719</v>
      </c>
    </row>
    <row r="1497" spans="3:16" x14ac:dyDescent="0.3">
      <c r="C1497" s="10">
        <v>1494</v>
      </c>
      <c r="I1497" s="10">
        <v>1494</v>
      </c>
      <c r="O1497" s="10">
        <v>1494</v>
      </c>
      <c r="P1497">
        <v>0.99721722674120794</v>
      </c>
    </row>
    <row r="1498" spans="3:16" x14ac:dyDescent="0.3">
      <c r="C1498" s="10">
        <v>1495</v>
      </c>
      <c r="I1498" s="10">
        <v>1495</v>
      </c>
      <c r="O1498" s="10">
        <v>1495</v>
      </c>
      <c r="P1498">
        <v>1.0260822032134995</v>
      </c>
    </row>
    <row r="1499" spans="3:16" x14ac:dyDescent="0.3">
      <c r="C1499" s="10">
        <v>1496</v>
      </c>
      <c r="I1499" s="10">
        <v>1496</v>
      </c>
      <c r="O1499" s="10">
        <v>1496</v>
      </c>
      <c r="P1499">
        <v>0.97475732726927422</v>
      </c>
    </row>
    <row r="1500" spans="3:16" x14ac:dyDescent="0.3">
      <c r="C1500" s="10">
        <v>1497</v>
      </c>
      <c r="I1500" s="10">
        <v>1497</v>
      </c>
      <c r="O1500" s="10">
        <v>1497</v>
      </c>
      <c r="P1500">
        <v>1.0331763321922762</v>
      </c>
    </row>
    <row r="1501" spans="3:16" x14ac:dyDescent="0.3">
      <c r="C1501" s="10">
        <v>1498</v>
      </c>
      <c r="I1501" s="10">
        <v>1498</v>
      </c>
      <c r="O1501" s="10">
        <v>1498</v>
      </c>
      <c r="P1501">
        <v>1.0190621488588998</v>
      </c>
    </row>
    <row r="1502" spans="3:16" x14ac:dyDescent="0.3">
      <c r="C1502" s="10">
        <v>1499</v>
      </c>
      <c r="I1502" s="10">
        <v>1499</v>
      </c>
      <c r="O1502" s="10">
        <v>1499</v>
      </c>
      <c r="P1502">
        <v>0.98042722863716891</v>
      </c>
    </row>
    <row r="1503" spans="3:16" x14ac:dyDescent="0.3">
      <c r="C1503" s="10">
        <v>1500</v>
      </c>
      <c r="I1503" s="10">
        <v>1500</v>
      </c>
      <c r="O1503" s="10">
        <v>1500</v>
      </c>
      <c r="P1503">
        <v>1.0356677657942002</v>
      </c>
    </row>
    <row r="1504" spans="3:16" x14ac:dyDescent="0.3">
      <c r="C1504" s="10">
        <v>1501</v>
      </c>
      <c r="I1504" s="10">
        <v>1501</v>
      </c>
      <c r="O1504" s="10">
        <v>1501</v>
      </c>
      <c r="P1504">
        <v>0.97710318255089512</v>
      </c>
    </row>
    <row r="1505" spans="3:16" x14ac:dyDescent="0.3">
      <c r="C1505" s="10">
        <v>1502</v>
      </c>
      <c r="I1505" s="10">
        <v>1502</v>
      </c>
      <c r="O1505" s="10">
        <v>1502</v>
      </c>
      <c r="P1505">
        <v>0.96408282280610469</v>
      </c>
    </row>
    <row r="1506" spans="3:16" x14ac:dyDescent="0.3">
      <c r="C1506" s="10">
        <v>1503</v>
      </c>
      <c r="I1506" s="10">
        <v>1503</v>
      </c>
      <c r="O1506" s="10">
        <v>1503</v>
      </c>
      <c r="P1506">
        <v>1.0207001029911871</v>
      </c>
    </row>
    <row r="1507" spans="3:16" x14ac:dyDescent="0.3">
      <c r="C1507" s="10">
        <v>1504</v>
      </c>
      <c r="I1507" s="10">
        <v>1504</v>
      </c>
      <c r="O1507" s="10">
        <v>1504</v>
      </c>
      <c r="P1507">
        <v>1.0056477509413266</v>
      </c>
    </row>
    <row r="1508" spans="3:16" x14ac:dyDescent="0.3">
      <c r="C1508" s="10">
        <v>1505</v>
      </c>
      <c r="I1508" s="10">
        <v>1505</v>
      </c>
      <c r="O1508" s="10">
        <v>1505</v>
      </c>
      <c r="P1508">
        <v>0.97235599668650929</v>
      </c>
    </row>
    <row r="1509" spans="3:16" x14ac:dyDescent="0.3">
      <c r="C1509" s="10">
        <v>1506</v>
      </c>
      <c r="I1509" s="10">
        <v>1506</v>
      </c>
      <c r="O1509" s="10">
        <v>1506</v>
      </c>
      <c r="P1509">
        <v>0.97096690383398987</v>
      </c>
    </row>
    <row r="1510" spans="3:16" x14ac:dyDescent="0.3">
      <c r="C1510" s="10">
        <v>1507</v>
      </c>
      <c r="I1510" s="10">
        <v>1507</v>
      </c>
      <c r="O1510" s="10">
        <v>1507</v>
      </c>
      <c r="P1510">
        <v>0.94346587061366771</v>
      </c>
    </row>
    <row r="1511" spans="3:16" x14ac:dyDescent="0.3">
      <c r="C1511" s="10">
        <v>1508</v>
      </c>
      <c r="I1511" s="10">
        <v>1508</v>
      </c>
      <c r="O1511" s="10">
        <v>1508</v>
      </c>
      <c r="P1511">
        <v>0.99187922470582102</v>
      </c>
    </row>
    <row r="1512" spans="3:16" x14ac:dyDescent="0.3">
      <c r="C1512" s="10">
        <v>1509</v>
      </c>
      <c r="I1512" s="10">
        <v>1509</v>
      </c>
      <c r="O1512" s="10">
        <v>1509</v>
      </c>
      <c r="P1512">
        <v>1.0279059816196621</v>
      </c>
    </row>
    <row r="1513" spans="3:16" x14ac:dyDescent="0.3">
      <c r="C1513" s="10">
        <v>1510</v>
      </c>
      <c r="I1513" s="10">
        <v>1510</v>
      </c>
      <c r="O1513" s="10">
        <v>1510</v>
      </c>
      <c r="P1513">
        <v>0.97143183500152808</v>
      </c>
    </row>
    <row r="1514" spans="3:16" x14ac:dyDescent="0.3">
      <c r="C1514" s="10">
        <v>1511</v>
      </c>
      <c r="I1514" s="10">
        <v>1511</v>
      </c>
      <c r="O1514" s="10">
        <v>1511</v>
      </c>
      <c r="P1514">
        <v>1.0529501503703804</v>
      </c>
    </row>
    <row r="1515" spans="3:16" x14ac:dyDescent="0.3">
      <c r="C1515" s="10">
        <v>1512</v>
      </c>
      <c r="I1515" s="10">
        <v>1512</v>
      </c>
      <c r="O1515" s="10">
        <v>1512</v>
      </c>
      <c r="P1515">
        <v>1.059463739061536</v>
      </c>
    </row>
    <row r="1516" spans="3:16" x14ac:dyDescent="0.3">
      <c r="C1516" s="10">
        <v>1513</v>
      </c>
      <c r="I1516" s="10">
        <v>1513</v>
      </c>
      <c r="O1516" s="10">
        <v>1513</v>
      </c>
      <c r="P1516">
        <v>0.99614632416602622</v>
      </c>
    </row>
    <row r="1517" spans="3:16" x14ac:dyDescent="0.3">
      <c r="C1517" s="10">
        <v>1514</v>
      </c>
      <c r="I1517" s="10">
        <v>1514</v>
      </c>
      <c r="O1517" s="10">
        <v>1514</v>
      </c>
      <c r="P1517">
        <v>1.0046588475011049</v>
      </c>
    </row>
    <row r="1518" spans="3:16" x14ac:dyDescent="0.3">
      <c r="C1518" s="10">
        <v>1515</v>
      </c>
      <c r="I1518" s="10">
        <v>1515</v>
      </c>
      <c r="O1518" s="10">
        <v>1515</v>
      </c>
      <c r="P1518">
        <v>1.0141089038207527</v>
      </c>
    </row>
    <row r="1519" spans="3:16" x14ac:dyDescent="0.3">
      <c r="C1519" s="10">
        <v>1516</v>
      </c>
      <c r="I1519" s="10">
        <v>1516</v>
      </c>
      <c r="O1519" s="10">
        <v>1516</v>
      </c>
      <c r="P1519">
        <v>1.0015391071962079</v>
      </c>
    </row>
    <row r="1520" spans="3:16" x14ac:dyDescent="0.3">
      <c r="C1520" s="10">
        <v>1517</v>
      </c>
      <c r="I1520" s="10">
        <v>1517</v>
      </c>
      <c r="O1520" s="10">
        <v>1517</v>
      </c>
      <c r="P1520">
        <v>1.0075744266833773</v>
      </c>
    </row>
    <row r="1521" spans="3:16" x14ac:dyDescent="0.3">
      <c r="C1521" s="10">
        <v>1518</v>
      </c>
      <c r="I1521" s="10">
        <v>1518</v>
      </c>
      <c r="O1521" s="10">
        <v>1518</v>
      </c>
      <c r="P1521">
        <v>0.99865351291725479</v>
      </c>
    </row>
    <row r="1522" spans="3:16" x14ac:dyDescent="0.3">
      <c r="C1522" s="10">
        <v>1519</v>
      </c>
      <c r="I1522" s="10">
        <v>1519</v>
      </c>
      <c r="O1522" s="10">
        <v>1519</v>
      </c>
      <c r="P1522">
        <v>1.0235943485687666</v>
      </c>
    </row>
    <row r="1523" spans="3:16" x14ac:dyDescent="0.3">
      <c r="C1523" s="10">
        <v>1520</v>
      </c>
      <c r="I1523" s="10">
        <v>1520</v>
      </c>
      <c r="O1523" s="10">
        <v>1520</v>
      </c>
      <c r="P1523">
        <v>1.0141304843554828</v>
      </c>
    </row>
    <row r="1524" spans="3:16" x14ac:dyDescent="0.3">
      <c r="C1524" s="10">
        <v>1521</v>
      </c>
      <c r="I1524" s="10">
        <v>1521</v>
      </c>
      <c r="O1524" s="10">
        <v>1521</v>
      </c>
      <c r="P1524">
        <v>1.0290130382479201</v>
      </c>
    </row>
    <row r="1525" spans="3:16" x14ac:dyDescent="0.3">
      <c r="C1525" s="10">
        <v>1522</v>
      </c>
      <c r="I1525" s="10">
        <v>1522</v>
      </c>
      <c r="O1525" s="10">
        <v>1522</v>
      </c>
      <c r="P1525">
        <v>1.0306290295056566</v>
      </c>
    </row>
    <row r="1526" spans="3:16" x14ac:dyDescent="0.3">
      <c r="C1526" s="10">
        <v>1523</v>
      </c>
      <c r="I1526" s="10">
        <v>1523</v>
      </c>
      <c r="O1526" s="10">
        <v>1523</v>
      </c>
      <c r="P1526">
        <v>0.98287749459036466</v>
      </c>
    </row>
    <row r="1527" spans="3:16" x14ac:dyDescent="0.3">
      <c r="C1527" s="10">
        <v>1524</v>
      </c>
      <c r="I1527" s="10">
        <v>1524</v>
      </c>
      <c r="O1527" s="10">
        <v>1524</v>
      </c>
      <c r="P1527">
        <v>0.96709461551657316</v>
      </c>
    </row>
    <row r="1528" spans="3:16" x14ac:dyDescent="0.3">
      <c r="C1528" s="10">
        <v>1525</v>
      </c>
      <c r="I1528" s="10">
        <v>1525</v>
      </c>
      <c r="O1528" s="10">
        <v>1525</v>
      </c>
      <c r="P1528">
        <v>1.0531564421646846</v>
      </c>
    </row>
    <row r="1529" spans="3:16" x14ac:dyDescent="0.3">
      <c r="C1529" s="10">
        <v>1526</v>
      </c>
      <c r="I1529" s="10">
        <v>1526</v>
      </c>
      <c r="O1529" s="10">
        <v>1526</v>
      </c>
      <c r="P1529">
        <v>0.97855596665793732</v>
      </c>
    </row>
    <row r="1530" spans="3:16" x14ac:dyDescent="0.3">
      <c r="C1530" s="10">
        <v>1527</v>
      </c>
      <c r="I1530" s="10">
        <v>1527</v>
      </c>
      <c r="O1530" s="10">
        <v>1527</v>
      </c>
      <c r="P1530">
        <v>1.0314243781232062</v>
      </c>
    </row>
    <row r="1531" spans="3:16" x14ac:dyDescent="0.3">
      <c r="C1531" s="10">
        <v>1528</v>
      </c>
      <c r="I1531" s="10">
        <v>1528</v>
      </c>
      <c r="O1531" s="10">
        <v>1528</v>
      </c>
      <c r="P1531">
        <v>1.0082959798520446</v>
      </c>
    </row>
    <row r="1532" spans="3:16" x14ac:dyDescent="0.3">
      <c r="C1532" s="10">
        <v>1529</v>
      </c>
      <c r="I1532" s="10">
        <v>1529</v>
      </c>
      <c r="O1532" s="10">
        <v>1529</v>
      </c>
      <c r="P1532">
        <v>1.0198910634079759</v>
      </c>
    </row>
    <row r="1533" spans="3:16" x14ac:dyDescent="0.3">
      <c r="C1533" s="10">
        <v>1530</v>
      </c>
      <c r="I1533" s="10">
        <v>1530</v>
      </c>
      <c r="O1533" s="10">
        <v>1530</v>
      </c>
      <c r="P1533">
        <v>0.97769740246838399</v>
      </c>
    </row>
    <row r="1534" spans="3:16" x14ac:dyDescent="0.3">
      <c r="C1534" s="10">
        <v>1531</v>
      </c>
      <c r="I1534" s="10">
        <v>1531</v>
      </c>
      <c r="O1534" s="10">
        <v>1531</v>
      </c>
      <c r="P1534">
        <v>0.95877172602313321</v>
      </c>
    </row>
    <row r="1535" spans="3:16" x14ac:dyDescent="0.3">
      <c r="C1535" s="10">
        <v>1532</v>
      </c>
      <c r="I1535" s="10">
        <v>1532</v>
      </c>
      <c r="O1535" s="10">
        <v>1532</v>
      </c>
      <c r="P1535">
        <v>1.0674821896585609</v>
      </c>
    </row>
    <row r="1536" spans="3:16" x14ac:dyDescent="0.3">
      <c r="C1536" s="10">
        <v>1533</v>
      </c>
      <c r="I1536" s="10">
        <v>1533</v>
      </c>
      <c r="O1536" s="10">
        <v>1533</v>
      </c>
      <c r="P1536">
        <v>0.96367922860677024</v>
      </c>
    </row>
    <row r="1537" spans="3:16" x14ac:dyDescent="0.3">
      <c r="C1537" s="10">
        <v>1534</v>
      </c>
      <c r="I1537" s="10">
        <v>1534</v>
      </c>
      <c r="O1537" s="10">
        <v>1534</v>
      </c>
      <c r="P1537">
        <v>0.95441883013603057</v>
      </c>
    </row>
    <row r="1538" spans="3:16" x14ac:dyDescent="0.3">
      <c r="C1538" s="10">
        <v>1535</v>
      </c>
      <c r="I1538" s="10">
        <v>1535</v>
      </c>
      <c r="O1538" s="10">
        <v>1535</v>
      </c>
      <c r="P1538">
        <v>0.9709291293413288</v>
      </c>
    </row>
    <row r="1539" spans="3:16" x14ac:dyDescent="0.3">
      <c r="C1539" s="10">
        <v>1536</v>
      </c>
      <c r="I1539" s="10">
        <v>1536</v>
      </c>
      <c r="O1539" s="10">
        <v>1536</v>
      </c>
      <c r="P1539">
        <v>1.0262879027954681</v>
      </c>
    </row>
    <row r="1540" spans="3:16" x14ac:dyDescent="0.3">
      <c r="C1540" s="10">
        <v>1537</v>
      </c>
      <c r="I1540" s="10">
        <v>1537</v>
      </c>
      <c r="O1540" s="10">
        <v>1537</v>
      </c>
      <c r="P1540">
        <v>1.0324939800840771</v>
      </c>
    </row>
    <row r="1541" spans="3:16" x14ac:dyDescent="0.3">
      <c r="C1541" s="10">
        <v>1538</v>
      </c>
      <c r="I1541" s="10">
        <v>1538</v>
      </c>
      <c r="O1541" s="10">
        <v>1538</v>
      </c>
      <c r="P1541">
        <v>0.95556274481792725</v>
      </c>
    </row>
    <row r="1542" spans="3:16" x14ac:dyDescent="0.3">
      <c r="C1542" s="10">
        <v>1539</v>
      </c>
      <c r="I1542" s="10">
        <v>1539</v>
      </c>
      <c r="O1542" s="10">
        <v>1539</v>
      </c>
      <c r="P1542">
        <v>0.98182375222468932</v>
      </c>
    </row>
    <row r="1543" spans="3:16" x14ac:dyDescent="0.3">
      <c r="C1543" s="10">
        <v>1540</v>
      </c>
      <c r="I1543" s="10">
        <v>1540</v>
      </c>
      <c r="O1543" s="10">
        <v>1540</v>
      </c>
      <c r="P1543">
        <v>1.0474478251704262</v>
      </c>
    </row>
    <row r="1544" spans="3:16" x14ac:dyDescent="0.3">
      <c r="C1544" s="10">
        <v>1541</v>
      </c>
      <c r="I1544" s="10">
        <v>1541</v>
      </c>
      <c r="O1544" s="10">
        <v>1541</v>
      </c>
      <c r="P1544">
        <v>0.99463603895950514</v>
      </c>
    </row>
    <row r="1545" spans="3:16" x14ac:dyDescent="0.3">
      <c r="C1545" s="10">
        <v>1542</v>
      </c>
      <c r="I1545" s="10">
        <v>1542</v>
      </c>
      <c r="O1545" s="10">
        <v>1542</v>
      </c>
      <c r="P1545">
        <v>1.036081418615084</v>
      </c>
    </row>
    <row r="1546" spans="3:16" x14ac:dyDescent="0.3">
      <c r="C1546" s="10">
        <v>1543</v>
      </c>
      <c r="I1546" s="10">
        <v>1543</v>
      </c>
      <c r="O1546" s="10">
        <v>1543</v>
      </c>
      <c r="P1546">
        <v>0.94773153291761136</v>
      </c>
    </row>
    <row r="1547" spans="3:16" x14ac:dyDescent="0.3">
      <c r="C1547" s="10">
        <v>1544</v>
      </c>
      <c r="I1547" s="10">
        <v>1544</v>
      </c>
      <c r="O1547" s="10">
        <v>1544</v>
      </c>
      <c r="P1547">
        <v>1.0348333837929118</v>
      </c>
    </row>
    <row r="1548" spans="3:16" x14ac:dyDescent="0.3">
      <c r="C1548" s="10">
        <v>1545</v>
      </c>
      <c r="I1548" s="10">
        <v>1545</v>
      </c>
      <c r="O1548" s="10">
        <v>1545</v>
      </c>
      <c r="P1548">
        <v>0.98811040788502336</v>
      </c>
    </row>
    <row r="1549" spans="3:16" x14ac:dyDescent="0.3">
      <c r="C1549" s="10">
        <v>1546</v>
      </c>
      <c r="I1549" s="10">
        <v>1546</v>
      </c>
      <c r="O1549" s="10">
        <v>1546</v>
      </c>
      <c r="P1549">
        <v>1.0049867734480367</v>
      </c>
    </row>
    <row r="1550" spans="3:16" x14ac:dyDescent="0.3">
      <c r="C1550" s="10">
        <v>1547</v>
      </c>
      <c r="I1550" s="10">
        <v>1547</v>
      </c>
      <c r="O1550" s="10">
        <v>1547</v>
      </c>
      <c r="P1550">
        <v>0.92432858119528061</v>
      </c>
    </row>
    <row r="1551" spans="3:16" x14ac:dyDescent="0.3">
      <c r="C1551" s="10">
        <v>1548</v>
      </c>
      <c r="I1551" s="10">
        <v>1548</v>
      </c>
      <c r="O1551" s="10">
        <v>1548</v>
      </c>
      <c r="P1551">
        <v>1.0667715894074965</v>
      </c>
    </row>
    <row r="1552" spans="3:16" x14ac:dyDescent="0.3">
      <c r="C1552" s="10">
        <v>1549</v>
      </c>
      <c r="I1552" s="10">
        <v>1549</v>
      </c>
      <c r="O1552" s="10">
        <v>1549</v>
      </c>
      <c r="P1552">
        <v>0.98074375927772539</v>
      </c>
    </row>
    <row r="1553" spans="3:16" x14ac:dyDescent="0.3">
      <c r="C1553" s="10">
        <v>1550</v>
      </c>
      <c r="I1553" s="10">
        <v>1550</v>
      </c>
      <c r="O1553" s="10">
        <v>1550</v>
      </c>
      <c r="P1553">
        <v>0.98978527997970167</v>
      </c>
    </row>
    <row r="1554" spans="3:16" x14ac:dyDescent="0.3">
      <c r="C1554" s="10">
        <v>1551</v>
      </c>
      <c r="I1554" s="10">
        <v>1551</v>
      </c>
      <c r="O1554" s="10">
        <v>1551</v>
      </c>
      <c r="P1554">
        <v>0.99575035041241045</v>
      </c>
    </row>
    <row r="1555" spans="3:16" x14ac:dyDescent="0.3">
      <c r="C1555" s="10">
        <v>1552</v>
      </c>
      <c r="I1555" s="10">
        <v>1552</v>
      </c>
      <c r="O1555" s="10">
        <v>1552</v>
      </c>
      <c r="P1555">
        <v>0.99865572036747796</v>
      </c>
    </row>
    <row r="1556" spans="3:16" x14ac:dyDescent="0.3">
      <c r="C1556" s="10">
        <v>1553</v>
      </c>
      <c r="I1556" s="10">
        <v>1553</v>
      </c>
      <c r="O1556" s="10">
        <v>1553</v>
      </c>
      <c r="P1556">
        <v>0.97136796245872226</v>
      </c>
    </row>
    <row r="1557" spans="3:16" x14ac:dyDescent="0.3">
      <c r="C1557" s="10">
        <v>1554</v>
      </c>
      <c r="I1557" s="10">
        <v>1554</v>
      </c>
      <c r="O1557" s="10">
        <v>1554</v>
      </c>
      <c r="P1557">
        <v>0.99854413982654</v>
      </c>
    </row>
    <row r="1558" spans="3:16" x14ac:dyDescent="0.3">
      <c r="C1558" s="10">
        <v>1555</v>
      </c>
      <c r="I1558" s="10">
        <v>1555</v>
      </c>
      <c r="O1558" s="10">
        <v>1555</v>
      </c>
      <c r="P1558">
        <v>1.0360384178886601</v>
      </c>
    </row>
    <row r="1559" spans="3:16" x14ac:dyDescent="0.3">
      <c r="C1559" s="10">
        <v>1556</v>
      </c>
      <c r="I1559" s="10">
        <v>1556</v>
      </c>
      <c r="O1559" s="10">
        <v>1556</v>
      </c>
      <c r="P1559">
        <v>0.99917017990936163</v>
      </c>
    </row>
    <row r="1560" spans="3:16" x14ac:dyDescent="0.3">
      <c r="C1560" s="10">
        <v>1557</v>
      </c>
      <c r="I1560" s="10">
        <v>1557</v>
      </c>
      <c r="O1560" s="10">
        <v>1557</v>
      </c>
      <c r="P1560">
        <v>1.0436042303255699</v>
      </c>
    </row>
    <row r="1561" spans="3:16" x14ac:dyDescent="0.3">
      <c r="C1561" s="10">
        <v>1558</v>
      </c>
      <c r="I1561" s="10">
        <v>1558</v>
      </c>
      <c r="O1561" s="10">
        <v>1558</v>
      </c>
      <c r="P1561">
        <v>0.99458933537298755</v>
      </c>
    </row>
    <row r="1562" spans="3:16" x14ac:dyDescent="0.3">
      <c r="C1562" s="10">
        <v>1559</v>
      </c>
      <c r="I1562" s="10">
        <v>1559</v>
      </c>
      <c r="O1562" s="10">
        <v>1559</v>
      </c>
      <c r="P1562">
        <v>0.97123001176134482</v>
      </c>
    </row>
    <row r="1563" spans="3:16" x14ac:dyDescent="0.3">
      <c r="C1563" s="10">
        <v>1560</v>
      </c>
      <c r="I1563" s="10">
        <v>1560</v>
      </c>
      <c r="O1563" s="10">
        <v>1560</v>
      </c>
      <c r="P1563">
        <v>0.93466439344786822</v>
      </c>
    </row>
    <row r="1564" spans="3:16" x14ac:dyDescent="0.3">
      <c r="C1564" s="10">
        <v>1561</v>
      </c>
      <c r="I1564" s="10">
        <v>1561</v>
      </c>
      <c r="O1564" s="10">
        <v>1561</v>
      </c>
      <c r="P1564">
        <v>0.99002567012121989</v>
      </c>
    </row>
    <row r="1565" spans="3:16" x14ac:dyDescent="0.3">
      <c r="C1565" s="10">
        <v>1562</v>
      </c>
      <c r="I1565" s="10">
        <v>1562</v>
      </c>
      <c r="O1565" s="10">
        <v>1562</v>
      </c>
      <c r="P1565">
        <v>1.0615913380959918</v>
      </c>
    </row>
    <row r="1566" spans="3:16" x14ac:dyDescent="0.3">
      <c r="C1566" s="10">
        <v>1563</v>
      </c>
      <c r="I1566" s="10">
        <v>1563</v>
      </c>
      <c r="O1566" s="10">
        <v>1563</v>
      </c>
      <c r="P1566">
        <v>0.9648610228678558</v>
      </c>
    </row>
    <row r="1567" spans="3:16" x14ac:dyDescent="0.3">
      <c r="C1567" s="10">
        <v>1564</v>
      </c>
      <c r="I1567" s="10">
        <v>1564</v>
      </c>
      <c r="O1567" s="10">
        <v>1564</v>
      </c>
      <c r="P1567">
        <v>0.98893024416309594</v>
      </c>
    </row>
    <row r="1568" spans="3:16" x14ac:dyDescent="0.3">
      <c r="C1568" s="10">
        <v>1565</v>
      </c>
      <c r="I1568" s="10">
        <v>1565</v>
      </c>
      <c r="O1568" s="10">
        <v>1565</v>
      </c>
      <c r="P1568">
        <v>1.0070477201556451</v>
      </c>
    </row>
    <row r="1569" spans="3:16" x14ac:dyDescent="0.3">
      <c r="C1569" s="10">
        <v>1566</v>
      </c>
      <c r="I1569" s="10">
        <v>1566</v>
      </c>
      <c r="O1569" s="10">
        <v>1566</v>
      </c>
      <c r="P1569">
        <v>1.0066451886273338</v>
      </c>
    </row>
    <row r="1570" spans="3:16" x14ac:dyDescent="0.3">
      <c r="C1570" s="10">
        <v>1567</v>
      </c>
      <c r="I1570" s="10">
        <v>1567</v>
      </c>
      <c r="O1570" s="10">
        <v>1567</v>
      </c>
      <c r="P1570">
        <v>1.0053117945565049</v>
      </c>
    </row>
    <row r="1571" spans="3:16" x14ac:dyDescent="0.3">
      <c r="C1571" s="10">
        <v>1568</v>
      </c>
      <c r="I1571" s="10">
        <v>1568</v>
      </c>
      <c r="O1571" s="10">
        <v>1568</v>
      </c>
      <c r="P1571">
        <v>0.95381314095699521</v>
      </c>
    </row>
    <row r="1572" spans="3:16" x14ac:dyDescent="0.3">
      <c r="C1572" s="10">
        <v>1569</v>
      </c>
      <c r="I1572" s="10">
        <v>1569</v>
      </c>
      <c r="O1572" s="10">
        <v>1569</v>
      </c>
      <c r="P1572">
        <v>0.95625447619755288</v>
      </c>
    </row>
    <row r="1573" spans="3:16" x14ac:dyDescent="0.3">
      <c r="C1573" s="10">
        <v>1570</v>
      </c>
      <c r="I1573" s="10">
        <v>1570</v>
      </c>
      <c r="O1573" s="10">
        <v>1570</v>
      </c>
      <c r="P1573">
        <v>0.925181215106469</v>
      </c>
    </row>
    <row r="1574" spans="3:16" x14ac:dyDescent="0.3">
      <c r="C1574" s="10">
        <v>1571</v>
      </c>
      <c r="I1574" s="10">
        <v>1571</v>
      </c>
      <c r="O1574" s="10">
        <v>1571</v>
      </c>
      <c r="P1574">
        <v>1.062876723361232</v>
      </c>
    </row>
    <row r="1575" spans="3:16" x14ac:dyDescent="0.3">
      <c r="C1575" s="10">
        <v>1572</v>
      </c>
      <c r="I1575" s="10">
        <v>1572</v>
      </c>
      <c r="O1575" s="10">
        <v>1572</v>
      </c>
      <c r="P1575">
        <v>1.0447080098630455</v>
      </c>
    </row>
    <row r="1576" spans="3:16" x14ac:dyDescent="0.3">
      <c r="C1576" s="10">
        <v>1573</v>
      </c>
      <c r="I1576" s="10">
        <v>1573</v>
      </c>
      <c r="O1576" s="10">
        <v>1573</v>
      </c>
      <c r="P1576">
        <v>0.99137160733573448</v>
      </c>
    </row>
    <row r="1577" spans="3:16" x14ac:dyDescent="0.3">
      <c r="C1577" s="10">
        <v>1574</v>
      </c>
      <c r="I1577" s="10">
        <v>1574</v>
      </c>
      <c r="O1577" s="10">
        <v>1574</v>
      </c>
      <c r="P1577">
        <v>1.0572836000858383</v>
      </c>
    </row>
    <row r="1578" spans="3:16" x14ac:dyDescent="0.3">
      <c r="C1578" s="10">
        <v>1575</v>
      </c>
      <c r="I1578" s="10">
        <v>1575</v>
      </c>
      <c r="O1578" s="10">
        <v>1575</v>
      </c>
      <c r="P1578">
        <v>0.97703923066646481</v>
      </c>
    </row>
    <row r="1579" spans="3:16" x14ac:dyDescent="0.3">
      <c r="C1579" s="10">
        <v>1576</v>
      </c>
      <c r="I1579" s="10">
        <v>1576</v>
      </c>
      <c r="O1579" s="10">
        <v>1576</v>
      </c>
      <c r="P1579">
        <v>0.95181307905682722</v>
      </c>
    </row>
    <row r="1580" spans="3:16" x14ac:dyDescent="0.3">
      <c r="C1580" s="10">
        <v>1577</v>
      </c>
      <c r="I1580" s="10">
        <v>1577</v>
      </c>
      <c r="O1580" s="10">
        <v>1577</v>
      </c>
      <c r="P1580">
        <v>0.96082782613256112</v>
      </c>
    </row>
    <row r="1581" spans="3:16" x14ac:dyDescent="0.3">
      <c r="C1581" s="10">
        <v>1578</v>
      </c>
      <c r="I1581" s="10">
        <v>1578</v>
      </c>
      <c r="O1581" s="10">
        <v>1578</v>
      </c>
      <c r="P1581">
        <v>1.0255913370988057</v>
      </c>
    </row>
    <row r="1582" spans="3:16" x14ac:dyDescent="0.3">
      <c r="C1582" s="10">
        <v>1579</v>
      </c>
      <c r="I1582" s="10">
        <v>1579</v>
      </c>
      <c r="O1582" s="10">
        <v>1579</v>
      </c>
      <c r="P1582">
        <v>0.98149639471392303</v>
      </c>
    </row>
    <row r="1583" spans="3:16" x14ac:dyDescent="0.3">
      <c r="C1583" s="10">
        <v>1580</v>
      </c>
      <c r="I1583" s="10">
        <v>1580</v>
      </c>
      <c r="O1583" s="10">
        <v>1580</v>
      </c>
      <c r="P1583">
        <v>0.95817103325116015</v>
      </c>
    </row>
    <row r="1584" spans="3:16" x14ac:dyDescent="0.3">
      <c r="C1584" s="10">
        <v>1581</v>
      </c>
      <c r="I1584" s="10">
        <v>1581</v>
      </c>
      <c r="O1584" s="10">
        <v>1581</v>
      </c>
      <c r="P1584">
        <v>1.0558916379270686</v>
      </c>
    </row>
    <row r="1585" spans="3:16" x14ac:dyDescent="0.3">
      <c r="C1585" s="10">
        <v>1582</v>
      </c>
      <c r="I1585" s="10">
        <v>1582</v>
      </c>
      <c r="O1585" s="10">
        <v>1582</v>
      </c>
      <c r="P1585">
        <v>0.98669748633577037</v>
      </c>
    </row>
    <row r="1586" spans="3:16" x14ac:dyDescent="0.3">
      <c r="C1586" s="10">
        <v>1583</v>
      </c>
      <c r="I1586" s="10">
        <v>1583</v>
      </c>
      <c r="O1586" s="10">
        <v>1583</v>
      </c>
      <c r="P1586">
        <v>0.97678364265638917</v>
      </c>
    </row>
    <row r="1587" spans="3:16" x14ac:dyDescent="0.3">
      <c r="C1587" s="10">
        <v>1584</v>
      </c>
      <c r="I1587" s="10">
        <v>1584</v>
      </c>
      <c r="O1587" s="10">
        <v>1584</v>
      </c>
      <c r="P1587">
        <v>1.054979141220217</v>
      </c>
    </row>
    <row r="1588" spans="3:16" x14ac:dyDescent="0.3">
      <c r="C1588" s="10">
        <v>1585</v>
      </c>
      <c r="I1588" s="10">
        <v>1585</v>
      </c>
      <c r="O1588" s="10">
        <v>1585</v>
      </c>
      <c r="P1588">
        <v>0.98401021542344846</v>
      </c>
    </row>
    <row r="1589" spans="3:16" x14ac:dyDescent="0.3">
      <c r="C1589" s="10">
        <v>1586</v>
      </c>
      <c r="I1589" s="10">
        <v>1586</v>
      </c>
      <c r="O1589" s="10">
        <v>1586</v>
      </c>
      <c r="P1589">
        <v>1.0777481633347052</v>
      </c>
    </row>
    <row r="1590" spans="3:16" x14ac:dyDescent="0.3">
      <c r="C1590" s="10">
        <v>1587</v>
      </c>
      <c r="I1590" s="10">
        <v>1587</v>
      </c>
      <c r="O1590" s="10">
        <v>1587</v>
      </c>
      <c r="P1590">
        <v>0.96857591540045718</v>
      </c>
    </row>
    <row r="1591" spans="3:16" x14ac:dyDescent="0.3">
      <c r="C1591" s="10">
        <v>1588</v>
      </c>
      <c r="I1591" s="10">
        <v>1588</v>
      </c>
      <c r="O1591" s="10">
        <v>1588</v>
      </c>
      <c r="P1591">
        <v>1.0224614395150442</v>
      </c>
    </row>
    <row r="1592" spans="3:16" x14ac:dyDescent="0.3">
      <c r="C1592" s="10">
        <v>1589</v>
      </c>
      <c r="I1592" s="10">
        <v>1589</v>
      </c>
      <c r="O1592" s="10">
        <v>1589</v>
      </c>
      <c r="P1592">
        <v>0.98010021399321723</v>
      </c>
    </row>
    <row r="1593" spans="3:16" x14ac:dyDescent="0.3">
      <c r="C1593" s="10">
        <v>1590</v>
      </c>
      <c r="I1593" s="10">
        <v>1590</v>
      </c>
      <c r="O1593" s="10">
        <v>1590</v>
      </c>
      <c r="P1593">
        <v>0.96735502719270061</v>
      </c>
    </row>
    <row r="1594" spans="3:16" x14ac:dyDescent="0.3">
      <c r="C1594" s="10">
        <v>1591</v>
      </c>
      <c r="I1594" s="10">
        <v>1591</v>
      </c>
      <c r="O1594" s="10">
        <v>1591</v>
      </c>
      <c r="P1594">
        <v>1.0179383619127718</v>
      </c>
    </row>
    <row r="1595" spans="3:16" x14ac:dyDescent="0.3">
      <c r="C1595" s="10">
        <v>1592</v>
      </c>
      <c r="I1595" s="10">
        <v>1592</v>
      </c>
      <c r="O1595" s="10">
        <v>1592</v>
      </c>
      <c r="P1595">
        <v>0.98165622240362349</v>
      </c>
    </row>
    <row r="1596" spans="3:16" x14ac:dyDescent="0.3">
      <c r="C1596" s="10">
        <v>1593</v>
      </c>
      <c r="I1596" s="10">
        <v>1593</v>
      </c>
      <c r="O1596" s="10">
        <v>1593</v>
      </c>
      <c r="P1596">
        <v>1.0419723835074328</v>
      </c>
    </row>
    <row r="1597" spans="3:16" x14ac:dyDescent="0.3">
      <c r="C1597" s="10">
        <v>1594</v>
      </c>
      <c r="I1597" s="10">
        <v>1594</v>
      </c>
      <c r="O1597" s="10">
        <v>1594</v>
      </c>
      <c r="P1597">
        <v>0.97661814493553745</v>
      </c>
    </row>
    <row r="1598" spans="3:16" x14ac:dyDescent="0.3">
      <c r="C1598" s="10">
        <v>1595</v>
      </c>
      <c r="I1598" s="10">
        <v>1595</v>
      </c>
      <c r="O1598" s="10">
        <v>1595</v>
      </c>
      <c r="P1598">
        <v>1.0141618447408005</v>
      </c>
    </row>
    <row r="1599" spans="3:16" x14ac:dyDescent="0.3">
      <c r="C1599" s="10">
        <v>1596</v>
      </c>
      <c r="I1599" s="10">
        <v>1596</v>
      </c>
      <c r="O1599" s="10">
        <v>1596</v>
      </c>
      <c r="P1599">
        <v>0.99274525201790453</v>
      </c>
    </row>
    <row r="1600" spans="3:16" x14ac:dyDescent="0.3">
      <c r="C1600" s="10">
        <v>1597</v>
      </c>
      <c r="I1600" s="10">
        <v>1597</v>
      </c>
      <c r="O1600" s="10">
        <v>1597</v>
      </c>
      <c r="P1600">
        <v>0.98886164640083485</v>
      </c>
    </row>
    <row r="1601" spans="3:16" x14ac:dyDescent="0.3">
      <c r="C1601" s="10">
        <v>1598</v>
      </c>
      <c r="I1601" s="10">
        <v>1598</v>
      </c>
      <c r="O1601" s="10">
        <v>1598</v>
      </c>
      <c r="P1601">
        <v>0.98992027541264127</v>
      </c>
    </row>
    <row r="1602" spans="3:16" x14ac:dyDescent="0.3">
      <c r="C1602" s="10">
        <v>1599</v>
      </c>
      <c r="I1602" s="10">
        <v>1599</v>
      </c>
      <c r="O1602" s="10">
        <v>1599</v>
      </c>
      <c r="P1602">
        <v>1.0117206071697897</v>
      </c>
    </row>
    <row r="1603" spans="3:16" x14ac:dyDescent="0.3">
      <c r="C1603" s="10">
        <v>1600</v>
      </c>
      <c r="I1603" s="10">
        <v>1600</v>
      </c>
      <c r="O1603" s="10">
        <v>1600</v>
      </c>
      <c r="P1603">
        <v>1.0311009901422901</v>
      </c>
    </row>
    <row r="1604" spans="3:16" x14ac:dyDescent="0.3">
      <c r="C1604" s="10">
        <v>1601</v>
      </c>
      <c r="I1604" s="10">
        <v>1601</v>
      </c>
      <c r="O1604" s="10">
        <v>1601</v>
      </c>
      <c r="P1604">
        <v>1.0167052833743411</v>
      </c>
    </row>
    <row r="1605" spans="3:16" x14ac:dyDescent="0.3">
      <c r="C1605" s="10">
        <v>1602</v>
      </c>
      <c r="I1605" s="10">
        <v>1602</v>
      </c>
      <c r="O1605" s="10">
        <v>1602</v>
      </c>
      <c r="P1605">
        <v>0.98605507352614741</v>
      </c>
    </row>
    <row r="1606" spans="3:16" x14ac:dyDescent="0.3">
      <c r="C1606" s="10">
        <v>1603</v>
      </c>
      <c r="I1606" s="10">
        <v>1603</v>
      </c>
      <c r="O1606" s="10">
        <v>1603</v>
      </c>
      <c r="P1606">
        <v>1.0091200991841693</v>
      </c>
    </row>
    <row r="1607" spans="3:16" x14ac:dyDescent="0.3">
      <c r="C1607" s="10">
        <v>1604</v>
      </c>
      <c r="I1607" s="10">
        <v>1604</v>
      </c>
      <c r="O1607" s="10">
        <v>1604</v>
      </c>
      <c r="P1607">
        <v>0.9311550927030191</v>
      </c>
    </row>
    <row r="1608" spans="3:16" x14ac:dyDescent="0.3">
      <c r="C1608" s="10">
        <v>1605</v>
      </c>
      <c r="I1608" s="10">
        <v>1605</v>
      </c>
      <c r="O1608" s="10">
        <v>1605</v>
      </c>
      <c r="P1608">
        <v>0.97750099016884495</v>
      </c>
    </row>
    <row r="1609" spans="3:16" x14ac:dyDescent="0.3">
      <c r="C1609" s="10">
        <v>1606</v>
      </c>
      <c r="I1609" s="10">
        <v>1606</v>
      </c>
      <c r="O1609" s="10">
        <v>1606</v>
      </c>
      <c r="P1609">
        <v>0.9606902211716607</v>
      </c>
    </row>
    <row r="1610" spans="3:16" x14ac:dyDescent="0.3">
      <c r="C1610" s="10">
        <v>1607</v>
      </c>
      <c r="I1610" s="10">
        <v>1607</v>
      </c>
      <c r="O1610" s="10">
        <v>1607</v>
      </c>
      <c r="P1610">
        <v>1.023393007508699</v>
      </c>
    </row>
    <row r="1611" spans="3:16" x14ac:dyDescent="0.3">
      <c r="C1611" s="10">
        <v>1608</v>
      </c>
      <c r="I1611" s="10">
        <v>1608</v>
      </c>
      <c r="O1611" s="10">
        <v>1608</v>
      </c>
      <c r="P1611">
        <v>1.0263473747402951</v>
      </c>
    </row>
    <row r="1612" spans="3:16" x14ac:dyDescent="0.3">
      <c r="C1612" s="10">
        <v>1609</v>
      </c>
      <c r="I1612" s="10">
        <v>1609</v>
      </c>
      <c r="O1612" s="10">
        <v>1609</v>
      </c>
      <c r="P1612">
        <v>0.99929831802467339</v>
      </c>
    </row>
    <row r="1613" spans="3:16" x14ac:dyDescent="0.3">
      <c r="C1613" s="10">
        <v>1610</v>
      </c>
      <c r="I1613" s="10">
        <v>1610</v>
      </c>
      <c r="O1613" s="10">
        <v>1610</v>
      </c>
      <c r="P1613">
        <v>0.9450678487702483</v>
      </c>
    </row>
    <row r="1614" spans="3:16" x14ac:dyDescent="0.3">
      <c r="C1614" s="10">
        <v>1611</v>
      </c>
      <c r="I1614" s="10">
        <v>1611</v>
      </c>
      <c r="O1614" s="10">
        <v>1611</v>
      </c>
      <c r="P1614">
        <v>0.98406541431898098</v>
      </c>
    </row>
    <row r="1615" spans="3:16" x14ac:dyDescent="0.3">
      <c r="C1615" s="10">
        <v>1612</v>
      </c>
      <c r="I1615" s="10">
        <v>1612</v>
      </c>
      <c r="O1615" s="10">
        <v>1612</v>
      </c>
      <c r="P1615">
        <v>0.96215624454713944</v>
      </c>
    </row>
    <row r="1616" spans="3:16" x14ac:dyDescent="0.3">
      <c r="C1616" s="10">
        <v>1613</v>
      </c>
      <c r="I1616" s="10">
        <v>1613</v>
      </c>
      <c r="O1616" s="10">
        <v>1613</v>
      </c>
      <c r="P1616">
        <v>0.97589492396975752</v>
      </c>
    </row>
    <row r="1617" spans="3:16" x14ac:dyDescent="0.3">
      <c r="C1617" s="10">
        <v>1614</v>
      </c>
      <c r="I1617" s="10">
        <v>1614</v>
      </c>
      <c r="O1617" s="10">
        <v>1614</v>
      </c>
      <c r="P1617">
        <v>1.0257507170383402</v>
      </c>
    </row>
    <row r="1618" spans="3:16" x14ac:dyDescent="0.3">
      <c r="C1618" s="10">
        <v>1615</v>
      </c>
      <c r="I1618" s="10">
        <v>1615</v>
      </c>
      <c r="O1618" s="10">
        <v>1615</v>
      </c>
      <c r="P1618">
        <v>0.98556571578316676</v>
      </c>
    </row>
    <row r="1619" spans="3:16" x14ac:dyDescent="0.3">
      <c r="C1619" s="10">
        <v>1616</v>
      </c>
      <c r="I1619" s="10">
        <v>1616</v>
      </c>
      <c r="O1619" s="10">
        <v>1616</v>
      </c>
      <c r="P1619">
        <v>0.95788210628400816</v>
      </c>
    </row>
    <row r="1620" spans="3:16" x14ac:dyDescent="0.3">
      <c r="C1620" s="10">
        <v>1617</v>
      </c>
      <c r="I1620" s="10">
        <v>1617</v>
      </c>
      <c r="O1620" s="10">
        <v>1617</v>
      </c>
      <c r="P1620">
        <v>1.0131810688398644</v>
      </c>
    </row>
    <row r="1621" spans="3:16" x14ac:dyDescent="0.3">
      <c r="C1621" s="10">
        <v>1618</v>
      </c>
      <c r="I1621" s="10">
        <v>1618</v>
      </c>
      <c r="O1621" s="10">
        <v>1618</v>
      </c>
      <c r="P1621">
        <v>1.0382590648998793</v>
      </c>
    </row>
    <row r="1622" spans="3:16" x14ac:dyDescent="0.3">
      <c r="C1622" s="10">
        <v>1619</v>
      </c>
      <c r="I1622" s="10">
        <v>1619</v>
      </c>
      <c r="O1622" s="10">
        <v>1619</v>
      </c>
      <c r="P1622">
        <v>0.98024021555425656</v>
      </c>
    </row>
    <row r="1623" spans="3:16" x14ac:dyDescent="0.3">
      <c r="C1623" s="10">
        <v>1620</v>
      </c>
      <c r="I1623" s="10">
        <v>1620</v>
      </c>
      <c r="O1623" s="10">
        <v>1620</v>
      </c>
      <c r="P1623">
        <v>1.0324407646015534</v>
      </c>
    </row>
    <row r="1624" spans="3:16" x14ac:dyDescent="0.3">
      <c r="C1624" s="10">
        <v>1621</v>
      </c>
      <c r="I1624" s="10">
        <v>1621</v>
      </c>
      <c r="O1624" s="10">
        <v>1621</v>
      </c>
      <c r="P1624">
        <v>1.0333546972314058</v>
      </c>
    </row>
    <row r="1625" spans="3:16" x14ac:dyDescent="0.3">
      <c r="C1625" s="10">
        <v>1622</v>
      </c>
      <c r="I1625" s="10">
        <v>1622</v>
      </c>
      <c r="O1625" s="10">
        <v>1622</v>
      </c>
      <c r="P1625">
        <v>1.0272513189855632</v>
      </c>
    </row>
    <row r="1626" spans="3:16" x14ac:dyDescent="0.3">
      <c r="C1626" s="10">
        <v>1623</v>
      </c>
      <c r="I1626" s="10">
        <v>1623</v>
      </c>
      <c r="O1626" s="10">
        <v>1623</v>
      </c>
      <c r="P1626">
        <v>1.0787269837201943</v>
      </c>
    </row>
    <row r="1627" spans="3:16" x14ac:dyDescent="0.3">
      <c r="C1627" s="10">
        <v>1624</v>
      </c>
      <c r="I1627" s="10">
        <v>1624</v>
      </c>
      <c r="O1627" s="10">
        <v>1624</v>
      </c>
      <c r="P1627">
        <v>0.97929227043713774</v>
      </c>
    </row>
    <row r="1628" spans="3:16" x14ac:dyDescent="0.3">
      <c r="C1628" s="10">
        <v>1625</v>
      </c>
      <c r="I1628" s="10">
        <v>1625</v>
      </c>
      <c r="O1628" s="10">
        <v>1625</v>
      </c>
      <c r="P1628">
        <v>0.9701600220025437</v>
      </c>
    </row>
    <row r="1629" spans="3:16" x14ac:dyDescent="0.3">
      <c r="C1629" s="10">
        <v>1626</v>
      </c>
      <c r="I1629" s="10">
        <v>1626</v>
      </c>
      <c r="O1629" s="10">
        <v>1626</v>
      </c>
      <c r="P1629">
        <v>1.0051668915925864</v>
      </c>
    </row>
    <row r="1630" spans="3:16" x14ac:dyDescent="0.3">
      <c r="C1630" s="10">
        <v>1627</v>
      </c>
      <c r="I1630" s="10">
        <v>1627</v>
      </c>
      <c r="O1630" s="10">
        <v>1627</v>
      </c>
      <c r="P1630">
        <v>1.0090715951015672</v>
      </c>
    </row>
    <row r="1631" spans="3:16" x14ac:dyDescent="0.3">
      <c r="C1631" s="10">
        <v>1628</v>
      </c>
      <c r="I1631" s="10">
        <v>1628</v>
      </c>
      <c r="O1631" s="10">
        <v>1628</v>
      </c>
      <c r="P1631">
        <v>0.97033619537814464</v>
      </c>
    </row>
    <row r="1632" spans="3:16" x14ac:dyDescent="0.3">
      <c r="C1632" s="10">
        <v>1629</v>
      </c>
      <c r="I1632" s="10">
        <v>1629</v>
      </c>
      <c r="O1632" s="10">
        <v>1629</v>
      </c>
      <c r="P1632">
        <v>0.98037858175796511</v>
      </c>
    </row>
    <row r="1633" spans="3:16" x14ac:dyDescent="0.3">
      <c r="C1633" s="10">
        <v>1630</v>
      </c>
      <c r="I1633" s="10">
        <v>1630</v>
      </c>
      <c r="O1633" s="10">
        <v>1630</v>
      </c>
      <c r="P1633">
        <v>1.0113285963312533</v>
      </c>
    </row>
    <row r="1634" spans="3:16" x14ac:dyDescent="0.3">
      <c r="C1634" s="10">
        <v>1631</v>
      </c>
      <c r="I1634" s="10">
        <v>1631</v>
      </c>
      <c r="O1634" s="10">
        <v>1631</v>
      </c>
      <c r="P1634">
        <v>1.0129050621042184</v>
      </c>
    </row>
    <row r="1635" spans="3:16" x14ac:dyDescent="0.3">
      <c r="C1635" s="10">
        <v>1632</v>
      </c>
      <c r="I1635" s="10">
        <v>1632</v>
      </c>
      <c r="O1635" s="10">
        <v>1632</v>
      </c>
      <c r="P1635">
        <v>1.0061538128539886</v>
      </c>
    </row>
    <row r="1636" spans="3:16" x14ac:dyDescent="0.3">
      <c r="C1636" s="10">
        <v>1633</v>
      </c>
      <c r="I1636" s="10">
        <v>1633</v>
      </c>
      <c r="O1636" s="10">
        <v>1633</v>
      </c>
      <c r="P1636">
        <v>0.99855817079577802</v>
      </c>
    </row>
    <row r="1637" spans="3:16" x14ac:dyDescent="0.3">
      <c r="C1637" s="10">
        <v>1634</v>
      </c>
      <c r="I1637" s="10">
        <v>1634</v>
      </c>
      <c r="O1637" s="10">
        <v>1634</v>
      </c>
      <c r="P1637">
        <v>0.98065322594844617</v>
      </c>
    </row>
    <row r="1638" spans="3:16" x14ac:dyDescent="0.3">
      <c r="C1638" s="10">
        <v>1635</v>
      </c>
      <c r="I1638" s="10">
        <v>1635</v>
      </c>
      <c r="O1638" s="10">
        <v>1635</v>
      </c>
      <c r="P1638">
        <v>1.0867187096568727</v>
      </c>
    </row>
    <row r="1639" spans="3:16" x14ac:dyDescent="0.3">
      <c r="C1639" s="10">
        <v>1636</v>
      </c>
      <c r="I1639" s="10">
        <v>1636</v>
      </c>
      <c r="O1639" s="10">
        <v>1636</v>
      </c>
      <c r="P1639">
        <v>0.9761881864394929</v>
      </c>
    </row>
    <row r="1640" spans="3:16" x14ac:dyDescent="0.3">
      <c r="C1640" s="10">
        <v>1637</v>
      </c>
      <c r="I1640" s="10">
        <v>1637</v>
      </c>
      <c r="O1640" s="10">
        <v>1637</v>
      </c>
      <c r="P1640">
        <v>1.0042616840814569</v>
      </c>
    </row>
    <row r="1641" spans="3:16" x14ac:dyDescent="0.3">
      <c r="C1641" s="10">
        <v>1638</v>
      </c>
      <c r="I1641" s="10">
        <v>1638</v>
      </c>
      <c r="O1641" s="10">
        <v>1638</v>
      </c>
      <c r="P1641">
        <v>1.0239380668338203</v>
      </c>
    </row>
    <row r="1642" spans="3:16" x14ac:dyDescent="0.3">
      <c r="C1642" s="10">
        <v>1639</v>
      </c>
      <c r="I1642" s="10">
        <v>1639</v>
      </c>
      <c r="O1642" s="10">
        <v>1639</v>
      </c>
      <c r="P1642">
        <v>0.95903134132826184</v>
      </c>
    </row>
    <row r="1643" spans="3:16" x14ac:dyDescent="0.3">
      <c r="C1643" s="10">
        <v>1640</v>
      </c>
      <c r="I1643" s="10">
        <v>1640</v>
      </c>
      <c r="O1643" s="10">
        <v>1640</v>
      </c>
      <c r="P1643">
        <v>1.0364762633943063</v>
      </c>
    </row>
    <row r="1644" spans="3:16" x14ac:dyDescent="0.3">
      <c r="C1644" s="10">
        <v>1641</v>
      </c>
      <c r="I1644" s="10">
        <v>1641</v>
      </c>
      <c r="O1644" s="10">
        <v>1641</v>
      </c>
      <c r="P1644">
        <v>1.0638888618416751</v>
      </c>
    </row>
    <row r="1645" spans="3:16" x14ac:dyDescent="0.3">
      <c r="C1645" s="10">
        <v>1642</v>
      </c>
      <c r="I1645" s="10">
        <v>1642</v>
      </c>
      <c r="O1645" s="10">
        <v>1642</v>
      </c>
      <c r="P1645">
        <v>1.0418960098382988</v>
      </c>
    </row>
    <row r="1646" spans="3:16" x14ac:dyDescent="0.3">
      <c r="C1646" s="10">
        <v>1643</v>
      </c>
      <c r="I1646" s="10">
        <v>1643</v>
      </c>
      <c r="O1646" s="10">
        <v>1643</v>
      </c>
      <c r="P1646">
        <v>0.96370183210918625</v>
      </c>
    </row>
    <row r="1647" spans="3:16" x14ac:dyDescent="0.3">
      <c r="C1647" s="10">
        <v>1644</v>
      </c>
      <c r="I1647" s="10">
        <v>1644</v>
      </c>
      <c r="O1647" s="10">
        <v>1644</v>
      </c>
      <c r="P1647">
        <v>1.0072900598940659</v>
      </c>
    </row>
    <row r="1648" spans="3:16" x14ac:dyDescent="0.3">
      <c r="C1648" s="10">
        <v>1645</v>
      </c>
      <c r="I1648" s="10">
        <v>1645</v>
      </c>
      <c r="O1648" s="10">
        <v>1645</v>
      </c>
      <c r="P1648">
        <v>1.0288626549796658</v>
      </c>
    </row>
    <row r="1649" spans="3:16" x14ac:dyDescent="0.3">
      <c r="C1649" s="10">
        <v>1646</v>
      </c>
      <c r="I1649" s="10">
        <v>1646</v>
      </c>
      <c r="O1649" s="10">
        <v>1646</v>
      </c>
      <c r="P1649">
        <v>0.96014733124216922</v>
      </c>
    </row>
    <row r="1650" spans="3:16" x14ac:dyDescent="0.3">
      <c r="C1650" s="10">
        <v>1647</v>
      </c>
      <c r="I1650" s="10">
        <v>1647</v>
      </c>
      <c r="O1650" s="10">
        <v>1647</v>
      </c>
      <c r="P1650">
        <v>0.99571726388135717</v>
      </c>
    </row>
    <row r="1651" spans="3:16" x14ac:dyDescent="0.3">
      <c r="C1651" s="10">
        <v>1648</v>
      </c>
      <c r="I1651" s="10">
        <v>1648</v>
      </c>
      <c r="O1651" s="10">
        <v>1648</v>
      </c>
      <c r="P1651">
        <v>1.0264689313392699</v>
      </c>
    </row>
    <row r="1652" spans="3:16" x14ac:dyDescent="0.3">
      <c r="C1652" s="10">
        <v>1649</v>
      </c>
      <c r="I1652" s="10">
        <v>1649</v>
      </c>
      <c r="O1652" s="10">
        <v>1649</v>
      </c>
      <c r="P1652">
        <v>0.94933835520506193</v>
      </c>
    </row>
    <row r="1653" spans="3:16" x14ac:dyDescent="0.3">
      <c r="C1653" s="10">
        <v>1650</v>
      </c>
      <c r="I1653" s="10">
        <v>1650</v>
      </c>
      <c r="O1653" s="10">
        <v>1650</v>
      </c>
      <c r="P1653">
        <v>1.0682051423500145</v>
      </c>
    </row>
    <row r="1654" spans="3:16" x14ac:dyDescent="0.3">
      <c r="C1654" s="10">
        <v>1651</v>
      </c>
      <c r="I1654" s="10">
        <v>1651</v>
      </c>
      <c r="O1654" s="10">
        <v>1651</v>
      </c>
      <c r="P1654">
        <v>1.0138697546550173</v>
      </c>
    </row>
    <row r="1655" spans="3:16" x14ac:dyDescent="0.3">
      <c r="C1655" s="10">
        <v>1652</v>
      </c>
      <c r="I1655" s="10">
        <v>1652</v>
      </c>
      <c r="O1655" s="10">
        <v>1652</v>
      </c>
      <c r="P1655">
        <v>0.95218529234743698</v>
      </c>
    </row>
    <row r="1656" spans="3:16" x14ac:dyDescent="0.3">
      <c r="C1656" s="10">
        <v>1653</v>
      </c>
      <c r="I1656" s="10">
        <v>1653</v>
      </c>
      <c r="O1656" s="10">
        <v>1653</v>
      </c>
      <c r="P1656">
        <v>1.043102120408697</v>
      </c>
    </row>
    <row r="1657" spans="3:16" x14ac:dyDescent="0.3">
      <c r="C1657" s="10">
        <v>1654</v>
      </c>
      <c r="I1657" s="10">
        <v>1654</v>
      </c>
      <c r="O1657" s="10">
        <v>1654</v>
      </c>
      <c r="P1657">
        <v>1.0136035284581342</v>
      </c>
    </row>
    <row r="1658" spans="3:16" x14ac:dyDescent="0.3">
      <c r="C1658" s="10">
        <v>1655</v>
      </c>
      <c r="I1658" s="10">
        <v>1655</v>
      </c>
      <c r="O1658" s="10">
        <v>1655</v>
      </c>
      <c r="P1658">
        <v>0.99679126542810303</v>
      </c>
    </row>
    <row r="1659" spans="3:16" x14ac:dyDescent="0.3">
      <c r="C1659" s="10">
        <v>1656</v>
      </c>
      <c r="I1659" s="10">
        <v>1656</v>
      </c>
      <c r="O1659" s="10">
        <v>1656</v>
      </c>
      <c r="P1659">
        <v>1.0067957896770632</v>
      </c>
    </row>
    <row r="1660" spans="3:16" x14ac:dyDescent="0.3">
      <c r="C1660" s="10">
        <v>1657</v>
      </c>
      <c r="I1660" s="10">
        <v>1657</v>
      </c>
      <c r="O1660" s="10">
        <v>1657</v>
      </c>
      <c r="P1660">
        <v>1.0131121944874986</v>
      </c>
    </row>
    <row r="1661" spans="3:16" x14ac:dyDescent="0.3">
      <c r="C1661" s="10">
        <v>1658</v>
      </c>
      <c r="I1661" s="10">
        <v>1658</v>
      </c>
      <c r="O1661" s="10">
        <v>1658</v>
      </c>
      <c r="P1661">
        <v>0.99603248910692443</v>
      </c>
    </row>
    <row r="1662" spans="3:16" x14ac:dyDescent="0.3">
      <c r="C1662" s="10">
        <v>1659</v>
      </c>
      <c r="I1662" s="10">
        <v>1659</v>
      </c>
      <c r="O1662" s="10">
        <v>1659</v>
      </c>
      <c r="P1662">
        <v>1.0363531758150326</v>
      </c>
    </row>
    <row r="1663" spans="3:16" x14ac:dyDescent="0.3">
      <c r="C1663" s="10">
        <v>1660</v>
      </c>
      <c r="I1663" s="10">
        <v>1660</v>
      </c>
      <c r="O1663" s="10">
        <v>1660</v>
      </c>
      <c r="P1663">
        <v>1.0086946299391113</v>
      </c>
    </row>
    <row r="1664" spans="3:16" x14ac:dyDescent="0.3">
      <c r="C1664" s="10">
        <v>1661</v>
      </c>
      <c r="I1664" s="10">
        <v>1661</v>
      </c>
      <c r="O1664" s="10">
        <v>1661</v>
      </c>
      <c r="P1664">
        <v>1.0101449052853915</v>
      </c>
    </row>
    <row r="1665" spans="3:16" x14ac:dyDescent="0.3">
      <c r="C1665" s="10">
        <v>1662</v>
      </c>
      <c r="I1665" s="10">
        <v>1662</v>
      </c>
      <c r="O1665" s="10">
        <v>1662</v>
      </c>
      <c r="P1665">
        <v>1.0240044444801208</v>
      </c>
    </row>
    <row r="1666" spans="3:16" x14ac:dyDescent="0.3">
      <c r="C1666" s="10">
        <v>1663</v>
      </c>
      <c r="I1666" s="10">
        <v>1663</v>
      </c>
      <c r="O1666" s="10">
        <v>1663</v>
      </c>
      <c r="P1666">
        <v>0.98002695970950915</v>
      </c>
    </row>
    <row r="1667" spans="3:16" x14ac:dyDescent="0.3">
      <c r="C1667" s="10">
        <v>1664</v>
      </c>
      <c r="I1667" s="10">
        <v>1664</v>
      </c>
      <c r="O1667" s="10">
        <v>1664</v>
      </c>
      <c r="P1667">
        <v>0.983483726448111</v>
      </c>
    </row>
    <row r="1668" spans="3:16" x14ac:dyDescent="0.3">
      <c r="C1668" s="10">
        <v>1665</v>
      </c>
      <c r="I1668" s="10">
        <v>1665</v>
      </c>
      <c r="O1668" s="10">
        <v>1665</v>
      </c>
      <c r="P1668">
        <v>0.96320843751251128</v>
      </c>
    </row>
    <row r="1669" spans="3:16" x14ac:dyDescent="0.3">
      <c r="C1669" s="10">
        <v>1666</v>
      </c>
      <c r="I1669" s="10">
        <v>1666</v>
      </c>
      <c r="O1669" s="10">
        <v>1666</v>
      </c>
      <c r="P1669">
        <v>1.0094293474960032</v>
      </c>
    </row>
    <row r="1670" spans="3:16" x14ac:dyDescent="0.3">
      <c r="C1670" s="10">
        <v>1667</v>
      </c>
      <c r="I1670" s="10">
        <v>1667</v>
      </c>
      <c r="O1670" s="10">
        <v>1667</v>
      </c>
      <c r="P1670">
        <v>1.0259425309458905</v>
      </c>
    </row>
    <row r="1671" spans="3:16" x14ac:dyDescent="0.3">
      <c r="C1671" s="10">
        <v>1668</v>
      </c>
      <c r="I1671" s="10">
        <v>1668</v>
      </c>
      <c r="O1671" s="10">
        <v>1668</v>
      </c>
      <c r="P1671">
        <v>0.97358868272130716</v>
      </c>
    </row>
    <row r="1672" spans="3:16" x14ac:dyDescent="0.3">
      <c r="C1672" s="10">
        <v>1669</v>
      </c>
      <c r="I1672" s="10">
        <v>1669</v>
      </c>
      <c r="O1672" s="10">
        <v>1669</v>
      </c>
      <c r="P1672">
        <v>0.99358325689717364</v>
      </c>
    </row>
    <row r="1673" spans="3:16" x14ac:dyDescent="0.3">
      <c r="C1673" s="10">
        <v>1670</v>
      </c>
      <c r="I1673" s="10">
        <v>1670</v>
      </c>
      <c r="O1673" s="10">
        <v>1670</v>
      </c>
      <c r="P1673">
        <v>0.94199240343332713</v>
      </c>
    </row>
    <row r="1674" spans="3:16" x14ac:dyDescent="0.3">
      <c r="C1674" s="10">
        <v>1671</v>
      </c>
      <c r="I1674" s="10">
        <v>1671</v>
      </c>
      <c r="O1674" s="10">
        <v>1671</v>
      </c>
      <c r="P1674">
        <v>0.96150026206994788</v>
      </c>
    </row>
    <row r="1675" spans="3:16" x14ac:dyDescent="0.3">
      <c r="C1675" s="10">
        <v>1672</v>
      </c>
      <c r="I1675" s="10">
        <v>1672</v>
      </c>
      <c r="O1675" s="10">
        <v>1672</v>
      </c>
      <c r="P1675">
        <v>1.0033092259089318</v>
      </c>
    </row>
    <row r="1676" spans="3:16" x14ac:dyDescent="0.3">
      <c r="C1676" s="10">
        <v>1673</v>
      </c>
      <c r="I1676" s="10">
        <v>1673</v>
      </c>
      <c r="O1676" s="10">
        <v>1673</v>
      </c>
      <c r="P1676">
        <v>0.93389589008049256</v>
      </c>
    </row>
    <row r="1677" spans="3:16" x14ac:dyDescent="0.3">
      <c r="C1677" s="10">
        <v>1674</v>
      </c>
      <c r="I1677" s="10">
        <v>1674</v>
      </c>
      <c r="O1677" s="10">
        <v>1674</v>
      </c>
      <c r="P1677">
        <v>0.97409379721244727</v>
      </c>
    </row>
    <row r="1678" spans="3:16" x14ac:dyDescent="0.3">
      <c r="C1678" s="10">
        <v>1675</v>
      </c>
      <c r="I1678" s="10">
        <v>1675</v>
      </c>
      <c r="O1678" s="10">
        <v>1675</v>
      </c>
      <c r="P1678">
        <v>1.0531231258004441</v>
      </c>
    </row>
    <row r="1679" spans="3:16" x14ac:dyDescent="0.3">
      <c r="C1679" s="10">
        <v>1676</v>
      </c>
      <c r="I1679" s="10">
        <v>1676</v>
      </c>
      <c r="O1679" s="10">
        <v>1676</v>
      </c>
      <c r="P1679">
        <v>0.97000797454151744</v>
      </c>
    </row>
    <row r="1680" spans="3:16" x14ac:dyDescent="0.3">
      <c r="C1680" s="10">
        <v>1677</v>
      </c>
      <c r="I1680" s="10">
        <v>1677</v>
      </c>
      <c r="O1680" s="10">
        <v>1677</v>
      </c>
      <c r="P1680">
        <v>0.98137984626311503</v>
      </c>
    </row>
    <row r="1681" spans="3:16" x14ac:dyDescent="0.3">
      <c r="C1681" s="10">
        <v>1678</v>
      </c>
      <c r="I1681" s="10">
        <v>1678</v>
      </c>
      <c r="O1681" s="10">
        <v>1678</v>
      </c>
      <c r="P1681">
        <v>1.0441955176996984</v>
      </c>
    </row>
    <row r="1682" spans="3:16" x14ac:dyDescent="0.3">
      <c r="C1682" s="10">
        <v>1679</v>
      </c>
      <c r="I1682" s="10">
        <v>1679</v>
      </c>
      <c r="O1682" s="10">
        <v>1679</v>
      </c>
      <c r="P1682">
        <v>0.95087861978450916</v>
      </c>
    </row>
    <row r="1683" spans="3:16" x14ac:dyDescent="0.3">
      <c r="C1683" s="10">
        <v>1680</v>
      </c>
      <c r="I1683" s="10">
        <v>1680</v>
      </c>
      <c r="O1683" s="10">
        <v>1680</v>
      </c>
      <c r="P1683">
        <v>1.0191380566831545</v>
      </c>
    </row>
    <row r="1684" spans="3:16" x14ac:dyDescent="0.3">
      <c r="C1684" s="10">
        <v>1681</v>
      </c>
      <c r="I1684" s="10">
        <v>1681</v>
      </c>
      <c r="O1684" s="10">
        <v>1681</v>
      </c>
      <c r="P1684">
        <v>0.97603205757271416</v>
      </c>
    </row>
    <row r="1685" spans="3:16" x14ac:dyDescent="0.3">
      <c r="C1685" s="10">
        <v>1682</v>
      </c>
      <c r="I1685" s="10">
        <v>1682</v>
      </c>
      <c r="O1685" s="10">
        <v>1682</v>
      </c>
      <c r="P1685">
        <v>0.9940830618503057</v>
      </c>
    </row>
    <row r="1686" spans="3:16" x14ac:dyDescent="0.3">
      <c r="C1686" s="10">
        <v>1683</v>
      </c>
      <c r="I1686" s="10">
        <v>1683</v>
      </c>
      <c r="O1686" s="10">
        <v>1683</v>
      </c>
      <c r="P1686">
        <v>0.95280979378995512</v>
      </c>
    </row>
    <row r="1687" spans="3:16" x14ac:dyDescent="0.3">
      <c r="C1687" s="10">
        <v>1684</v>
      </c>
      <c r="I1687" s="10">
        <v>1684</v>
      </c>
      <c r="O1687" s="10">
        <v>1684</v>
      </c>
      <c r="P1687">
        <v>0.99909626890500036</v>
      </c>
    </row>
    <row r="1688" spans="3:16" x14ac:dyDescent="0.3">
      <c r="C1688" s="10">
        <v>1685</v>
      </c>
      <c r="I1688" s="10">
        <v>1685</v>
      </c>
      <c r="O1688" s="10">
        <v>1685</v>
      </c>
      <c r="P1688">
        <v>1.0096454284696823</v>
      </c>
    </row>
    <row r="1689" spans="3:16" x14ac:dyDescent="0.3">
      <c r="C1689" s="10">
        <v>1686</v>
      </c>
      <c r="I1689" s="10">
        <v>1686</v>
      </c>
      <c r="O1689" s="10">
        <v>1686</v>
      </c>
      <c r="P1689">
        <v>0.96719161199848247</v>
      </c>
    </row>
    <row r="1690" spans="3:16" x14ac:dyDescent="0.3">
      <c r="C1690" s="10">
        <v>1687</v>
      </c>
      <c r="I1690" s="10">
        <v>1687</v>
      </c>
      <c r="O1690" s="10">
        <v>1687</v>
      </c>
      <c r="P1690">
        <v>0.99545742596035003</v>
      </c>
    </row>
    <row r="1691" spans="3:16" x14ac:dyDescent="0.3">
      <c r="C1691" s="10">
        <v>1688</v>
      </c>
      <c r="I1691" s="10">
        <v>1688</v>
      </c>
      <c r="O1691" s="10">
        <v>1688</v>
      </c>
      <c r="P1691">
        <v>0.99052666148118251</v>
      </c>
    </row>
    <row r="1692" spans="3:16" x14ac:dyDescent="0.3">
      <c r="C1692" s="10">
        <v>1689</v>
      </c>
      <c r="I1692" s="10">
        <v>1689</v>
      </c>
      <c r="O1692" s="10">
        <v>1689</v>
      </c>
      <c r="P1692">
        <v>0.94942000370381874</v>
      </c>
    </row>
    <row r="1693" spans="3:16" x14ac:dyDescent="0.3">
      <c r="C1693" s="10">
        <v>1690</v>
      </c>
      <c r="I1693" s="10">
        <v>1690</v>
      </c>
      <c r="O1693" s="10">
        <v>1690</v>
      </c>
      <c r="P1693">
        <v>0.9767300187310215</v>
      </c>
    </row>
    <row r="1694" spans="3:16" x14ac:dyDescent="0.3">
      <c r="C1694" s="10">
        <v>1691</v>
      </c>
      <c r="I1694" s="10">
        <v>1691</v>
      </c>
      <c r="O1694" s="10">
        <v>1691</v>
      </c>
      <c r="P1694">
        <v>1.028051921117477</v>
      </c>
    </row>
    <row r="1695" spans="3:16" x14ac:dyDescent="0.3">
      <c r="C1695" s="10">
        <v>1692</v>
      </c>
      <c r="I1695" s="10">
        <v>1692</v>
      </c>
      <c r="O1695" s="10">
        <v>1692</v>
      </c>
      <c r="P1695">
        <v>1.0018460016849415</v>
      </c>
    </row>
    <row r="1696" spans="3:16" x14ac:dyDescent="0.3">
      <c r="C1696" s="10">
        <v>1693</v>
      </c>
      <c r="I1696" s="10">
        <v>1693</v>
      </c>
      <c r="O1696" s="10">
        <v>1693</v>
      </c>
      <c r="P1696">
        <v>0.97646716483838147</v>
      </c>
    </row>
    <row r="1697" spans="3:16" x14ac:dyDescent="0.3">
      <c r="C1697" s="10">
        <v>1694</v>
      </c>
      <c r="I1697" s="10">
        <v>1694</v>
      </c>
      <c r="O1697" s="10">
        <v>1694</v>
      </c>
      <c r="P1697">
        <v>0.99897624831030318</v>
      </c>
    </row>
    <row r="1698" spans="3:16" x14ac:dyDescent="0.3">
      <c r="C1698" s="10">
        <v>1695</v>
      </c>
      <c r="I1698" s="10">
        <v>1695</v>
      </c>
      <c r="O1698" s="10">
        <v>1695</v>
      </c>
      <c r="P1698">
        <v>0.96698021551710223</v>
      </c>
    </row>
    <row r="1699" spans="3:16" x14ac:dyDescent="0.3">
      <c r="C1699" s="10">
        <v>1696</v>
      </c>
      <c r="I1699" s="10">
        <v>1696</v>
      </c>
      <c r="O1699" s="10">
        <v>1696</v>
      </c>
      <c r="P1699">
        <v>0.96640206213926338</v>
      </c>
    </row>
    <row r="1700" spans="3:16" x14ac:dyDescent="0.3">
      <c r="C1700" s="10">
        <v>1697</v>
      </c>
      <c r="I1700" s="10">
        <v>1697</v>
      </c>
      <c r="O1700" s="10">
        <v>1697</v>
      </c>
      <c r="P1700">
        <v>1.0085333629640945</v>
      </c>
    </row>
    <row r="1701" spans="3:16" x14ac:dyDescent="0.3">
      <c r="C1701" s="10">
        <v>1698</v>
      </c>
      <c r="I1701" s="10">
        <v>1698</v>
      </c>
      <c r="O1701" s="10">
        <v>1698</v>
      </c>
      <c r="P1701">
        <v>0.99389022861661513</v>
      </c>
    </row>
    <row r="1702" spans="3:16" x14ac:dyDescent="0.3">
      <c r="C1702" s="10">
        <v>1699</v>
      </c>
      <c r="I1702" s="10">
        <v>1699</v>
      </c>
      <c r="O1702" s="10">
        <v>1699</v>
      </c>
      <c r="P1702">
        <v>0.96166305101522287</v>
      </c>
    </row>
    <row r="1703" spans="3:16" x14ac:dyDescent="0.3">
      <c r="C1703" s="10">
        <v>1700</v>
      </c>
      <c r="I1703" s="10">
        <v>1700</v>
      </c>
      <c r="O1703" s="10">
        <v>1700</v>
      </c>
      <c r="P1703">
        <v>0.9376557181872982</v>
      </c>
    </row>
    <row r="1704" spans="3:16" x14ac:dyDescent="0.3">
      <c r="C1704" s="10">
        <v>1701</v>
      </c>
      <c r="I1704" s="10">
        <v>1701</v>
      </c>
      <c r="O1704" s="10">
        <v>1701</v>
      </c>
      <c r="P1704">
        <v>1.0089404718218267</v>
      </c>
    </row>
    <row r="1705" spans="3:16" x14ac:dyDescent="0.3">
      <c r="C1705" s="10">
        <v>1702</v>
      </c>
      <c r="I1705" s="10">
        <v>1702</v>
      </c>
      <c r="O1705" s="10">
        <v>1702</v>
      </c>
      <c r="P1705">
        <v>0.98805522407557478</v>
      </c>
    </row>
    <row r="1706" spans="3:16" x14ac:dyDescent="0.3">
      <c r="C1706" s="10">
        <v>1703</v>
      </c>
      <c r="I1706" s="10">
        <v>1703</v>
      </c>
      <c r="O1706" s="10">
        <v>1703</v>
      </c>
      <c r="P1706">
        <v>0.96537038526742736</v>
      </c>
    </row>
    <row r="1707" spans="3:16" x14ac:dyDescent="0.3">
      <c r="C1707" s="10">
        <v>1704</v>
      </c>
      <c r="I1707" s="10">
        <v>1704</v>
      </c>
      <c r="O1707" s="10">
        <v>1704</v>
      </c>
      <c r="P1707">
        <v>0.98321731660129053</v>
      </c>
    </row>
    <row r="1708" spans="3:16" x14ac:dyDescent="0.3">
      <c r="C1708" s="10">
        <v>1705</v>
      </c>
      <c r="I1708" s="10">
        <v>1705</v>
      </c>
      <c r="O1708" s="10">
        <v>1705</v>
      </c>
      <c r="P1708">
        <v>0.99084804313690089</v>
      </c>
    </row>
    <row r="1709" spans="3:16" x14ac:dyDescent="0.3">
      <c r="C1709" s="10">
        <v>1706</v>
      </c>
      <c r="I1709" s="10">
        <v>1706</v>
      </c>
      <c r="O1709" s="10">
        <v>1706</v>
      </c>
      <c r="P1709">
        <v>1.028954257007054</v>
      </c>
    </row>
    <row r="1710" spans="3:16" x14ac:dyDescent="0.3">
      <c r="C1710" s="10">
        <v>1707</v>
      </c>
      <c r="I1710" s="10">
        <v>1707</v>
      </c>
      <c r="O1710" s="10">
        <v>1707</v>
      </c>
      <c r="P1710">
        <v>1.0361744494046232</v>
      </c>
    </row>
    <row r="1711" spans="3:16" x14ac:dyDescent="0.3">
      <c r="C1711" s="10">
        <v>1708</v>
      </c>
      <c r="I1711" s="10">
        <v>1708</v>
      </c>
      <c r="O1711" s="10">
        <v>1708</v>
      </c>
      <c r="P1711">
        <v>0.99668531465964449</v>
      </c>
    </row>
    <row r="1712" spans="3:16" x14ac:dyDescent="0.3">
      <c r="C1712" s="10">
        <v>1709</v>
      </c>
      <c r="I1712" s="10">
        <v>1709</v>
      </c>
      <c r="O1712" s="10">
        <v>1709</v>
      </c>
      <c r="P1712">
        <v>1.0253001801612862</v>
      </c>
    </row>
    <row r="1713" spans="3:16" x14ac:dyDescent="0.3">
      <c r="C1713" s="10">
        <v>1710</v>
      </c>
      <c r="I1713" s="10">
        <v>1710</v>
      </c>
      <c r="O1713" s="10">
        <v>1710</v>
      </c>
      <c r="P1713">
        <v>0.97782208359587908</v>
      </c>
    </row>
    <row r="1714" spans="3:16" x14ac:dyDescent="0.3">
      <c r="C1714" s="10">
        <v>1711</v>
      </c>
      <c r="I1714" s="10">
        <v>1711</v>
      </c>
      <c r="O1714" s="10">
        <v>1711</v>
      </c>
      <c r="P1714">
        <v>1.0115639994759427</v>
      </c>
    </row>
    <row r="1715" spans="3:16" x14ac:dyDescent="0.3">
      <c r="C1715" s="10">
        <v>1712</v>
      </c>
      <c r="I1715" s="10">
        <v>1712</v>
      </c>
      <c r="O1715" s="10">
        <v>1712</v>
      </c>
      <c r="P1715">
        <v>1.0034319959636624</v>
      </c>
    </row>
    <row r="1716" spans="3:16" x14ac:dyDescent="0.3">
      <c r="C1716" s="10">
        <v>1713</v>
      </c>
      <c r="I1716" s="10">
        <v>1713</v>
      </c>
      <c r="O1716" s="10">
        <v>1713</v>
      </c>
      <c r="P1716">
        <v>0.9669463371667173</v>
      </c>
    </row>
    <row r="1717" spans="3:16" x14ac:dyDescent="0.3">
      <c r="C1717" s="10">
        <v>1714</v>
      </c>
      <c r="I1717" s="10">
        <v>1714</v>
      </c>
      <c r="O1717" s="10">
        <v>1714</v>
      </c>
      <c r="P1717">
        <v>0.99164266472041163</v>
      </c>
    </row>
    <row r="1718" spans="3:16" x14ac:dyDescent="0.3">
      <c r="C1718" s="10">
        <v>1715</v>
      </c>
      <c r="I1718" s="10">
        <v>1715</v>
      </c>
      <c r="O1718" s="10">
        <v>1715</v>
      </c>
      <c r="P1718">
        <v>1.009201648152217</v>
      </c>
    </row>
    <row r="1719" spans="3:16" x14ac:dyDescent="0.3">
      <c r="C1719" s="10">
        <v>1716</v>
      </c>
      <c r="I1719" s="10">
        <v>1716</v>
      </c>
      <c r="O1719" s="10">
        <v>1716</v>
      </c>
      <c r="P1719">
        <v>0.98788656775986194</v>
      </c>
    </row>
    <row r="1720" spans="3:16" x14ac:dyDescent="0.3">
      <c r="C1720" s="10">
        <v>1717</v>
      </c>
      <c r="I1720" s="10">
        <v>1717</v>
      </c>
      <c r="O1720" s="10">
        <v>1717</v>
      </c>
      <c r="P1720">
        <v>1.0145642792152743</v>
      </c>
    </row>
    <row r="1721" spans="3:16" x14ac:dyDescent="0.3">
      <c r="C1721" s="10">
        <v>1718</v>
      </c>
      <c r="I1721" s="10">
        <v>1718</v>
      </c>
      <c r="O1721" s="10">
        <v>1718</v>
      </c>
      <c r="P1721">
        <v>1.0608110808327733</v>
      </c>
    </row>
    <row r="1722" spans="3:16" x14ac:dyDescent="0.3">
      <c r="C1722" s="10">
        <v>1719</v>
      </c>
      <c r="I1722" s="10">
        <v>1719</v>
      </c>
      <c r="O1722" s="10">
        <v>1719</v>
      </c>
      <c r="P1722">
        <v>0.96865435621753349</v>
      </c>
    </row>
    <row r="1723" spans="3:16" x14ac:dyDescent="0.3">
      <c r="C1723" s="10">
        <v>1720</v>
      </c>
      <c r="I1723" s="10">
        <v>1720</v>
      </c>
      <c r="O1723" s="10">
        <v>1720</v>
      </c>
      <c r="P1723">
        <v>0.97345890264456014</v>
      </c>
    </row>
    <row r="1724" spans="3:16" x14ac:dyDescent="0.3">
      <c r="C1724" s="10">
        <v>1721</v>
      </c>
      <c r="I1724" s="10">
        <v>1721</v>
      </c>
      <c r="O1724" s="10">
        <v>1721</v>
      </c>
      <c r="P1724">
        <v>1.0099218932615999</v>
      </c>
    </row>
    <row r="1725" spans="3:16" x14ac:dyDescent="0.3">
      <c r="C1725" s="10">
        <v>1722</v>
      </c>
      <c r="I1725" s="10">
        <v>1722</v>
      </c>
      <c r="O1725" s="10">
        <v>1722</v>
      </c>
      <c r="P1725">
        <v>1.0699227612645466</v>
      </c>
    </row>
    <row r="1726" spans="3:16" x14ac:dyDescent="0.3">
      <c r="C1726" s="10">
        <v>1723</v>
      </c>
      <c r="I1726" s="10">
        <v>1723</v>
      </c>
      <c r="O1726" s="10">
        <v>1723</v>
      </c>
      <c r="P1726">
        <v>0.969354765691127</v>
      </c>
    </row>
    <row r="1727" spans="3:16" x14ac:dyDescent="0.3">
      <c r="C1727" s="10">
        <v>1724</v>
      </c>
      <c r="I1727" s="10">
        <v>1724</v>
      </c>
      <c r="O1727" s="10">
        <v>1724</v>
      </c>
      <c r="P1727">
        <v>1.0062667498699336</v>
      </c>
    </row>
    <row r="1728" spans="3:16" x14ac:dyDescent="0.3">
      <c r="C1728" s="10">
        <v>1725</v>
      </c>
      <c r="I1728" s="10">
        <v>1725</v>
      </c>
      <c r="O1728" s="10">
        <v>1725</v>
      </c>
      <c r="P1728">
        <v>0.99447976636097302</v>
      </c>
    </row>
    <row r="1729" spans="3:16" x14ac:dyDescent="0.3">
      <c r="C1729" s="10">
        <v>1726</v>
      </c>
      <c r="I1729" s="10">
        <v>1726</v>
      </c>
      <c r="O1729" s="10">
        <v>1726</v>
      </c>
      <c r="P1729">
        <v>1.0013694295429756</v>
      </c>
    </row>
    <row r="1730" spans="3:16" x14ac:dyDescent="0.3">
      <c r="C1730" s="10">
        <v>1727</v>
      </c>
      <c r="I1730" s="10">
        <v>1727</v>
      </c>
      <c r="O1730" s="10">
        <v>1727</v>
      </c>
      <c r="P1730">
        <v>1.0277950586167814</v>
      </c>
    </row>
    <row r="1731" spans="3:16" x14ac:dyDescent="0.3">
      <c r="C1731" s="10">
        <v>1728</v>
      </c>
      <c r="I1731" s="10">
        <v>1728</v>
      </c>
      <c r="O1731" s="10">
        <v>1728</v>
      </c>
      <c r="P1731">
        <v>1.0022005332822943</v>
      </c>
    </row>
    <row r="1732" spans="3:16" x14ac:dyDescent="0.3">
      <c r="C1732" s="10">
        <v>1729</v>
      </c>
      <c r="I1732" s="10">
        <v>1729</v>
      </c>
      <c r="O1732" s="10">
        <v>1729</v>
      </c>
      <c r="P1732">
        <v>0.98538701403977025</v>
      </c>
    </row>
    <row r="1733" spans="3:16" x14ac:dyDescent="0.3">
      <c r="C1733" s="10">
        <v>1730</v>
      </c>
      <c r="I1733" s="10">
        <v>1730</v>
      </c>
      <c r="O1733" s="10">
        <v>1730</v>
      </c>
      <c r="P1733">
        <v>0.99436306552339637</v>
      </c>
    </row>
    <row r="1734" spans="3:16" x14ac:dyDescent="0.3">
      <c r="C1734" s="10">
        <v>1731</v>
      </c>
      <c r="I1734" s="10">
        <v>1731</v>
      </c>
      <c r="O1734" s="10">
        <v>1731</v>
      </c>
      <c r="P1734">
        <v>0.99705918419672179</v>
      </c>
    </row>
    <row r="1735" spans="3:16" x14ac:dyDescent="0.3">
      <c r="C1735" s="10">
        <v>1732</v>
      </c>
      <c r="I1735" s="10">
        <v>1732</v>
      </c>
      <c r="O1735" s="10">
        <v>1732</v>
      </c>
      <c r="P1735">
        <v>0.96611709015045821</v>
      </c>
    </row>
    <row r="1736" spans="3:16" x14ac:dyDescent="0.3">
      <c r="C1736" s="10">
        <v>1733</v>
      </c>
      <c r="I1736" s="10">
        <v>1733</v>
      </c>
      <c r="O1736" s="10">
        <v>1733</v>
      </c>
      <c r="P1736">
        <v>0.98343188416294636</v>
      </c>
    </row>
    <row r="1737" spans="3:16" x14ac:dyDescent="0.3">
      <c r="C1737" s="10">
        <v>1734</v>
      </c>
      <c r="I1737" s="10">
        <v>1734</v>
      </c>
      <c r="O1737" s="10">
        <v>1734</v>
      </c>
      <c r="P1737">
        <v>0.99185860257681946</v>
      </c>
    </row>
    <row r="1738" spans="3:16" x14ac:dyDescent="0.3">
      <c r="C1738" s="10">
        <v>1735</v>
      </c>
      <c r="I1738" s="10">
        <v>1735</v>
      </c>
      <c r="O1738" s="10">
        <v>1735</v>
      </c>
      <c r="P1738">
        <v>0.91494650925555321</v>
      </c>
    </row>
    <row r="1739" spans="3:16" x14ac:dyDescent="0.3">
      <c r="C1739" s="10">
        <v>1736</v>
      </c>
      <c r="I1739" s="10">
        <v>1736</v>
      </c>
      <c r="O1739" s="10">
        <v>1736</v>
      </c>
      <c r="P1739">
        <v>0.96557061385454168</v>
      </c>
    </row>
    <row r="1740" spans="3:16" x14ac:dyDescent="0.3">
      <c r="C1740" s="10">
        <v>1737</v>
      </c>
      <c r="I1740" s="10">
        <v>1737</v>
      </c>
      <c r="O1740" s="10">
        <v>1737</v>
      </c>
      <c r="P1740">
        <v>0.99316428173740479</v>
      </c>
    </row>
    <row r="1741" spans="3:16" x14ac:dyDescent="0.3">
      <c r="C1741" s="10">
        <v>1738</v>
      </c>
      <c r="I1741" s="10">
        <v>1738</v>
      </c>
      <c r="O1741" s="10">
        <v>1738</v>
      </c>
      <c r="P1741">
        <v>1.0097133629684916</v>
      </c>
    </row>
    <row r="1742" spans="3:16" x14ac:dyDescent="0.3">
      <c r="C1742" s="10">
        <v>1739</v>
      </c>
      <c r="I1742" s="10">
        <v>1739</v>
      </c>
      <c r="O1742" s="10">
        <v>1739</v>
      </c>
      <c r="P1742">
        <v>1.0336753553027127</v>
      </c>
    </row>
    <row r="1743" spans="3:16" x14ac:dyDescent="0.3">
      <c r="C1743" s="10">
        <v>1740</v>
      </c>
      <c r="I1743" s="10">
        <v>1740</v>
      </c>
      <c r="O1743" s="10">
        <v>1740</v>
      </c>
      <c r="P1743">
        <v>0.97572940937282593</v>
      </c>
    </row>
    <row r="1744" spans="3:16" x14ac:dyDescent="0.3">
      <c r="C1744" s="10">
        <v>1741</v>
      </c>
      <c r="I1744" s="10">
        <v>1741</v>
      </c>
      <c r="O1744" s="10">
        <v>1741</v>
      </c>
      <c r="P1744">
        <v>1.0245174811780651</v>
      </c>
    </row>
    <row r="1745" spans="3:16" x14ac:dyDescent="0.3">
      <c r="C1745" s="10">
        <v>1742</v>
      </c>
      <c r="I1745" s="10">
        <v>1742</v>
      </c>
      <c r="O1745" s="10">
        <v>1742</v>
      </c>
      <c r="P1745">
        <v>1.0718072891921318</v>
      </c>
    </row>
    <row r="1746" spans="3:16" x14ac:dyDescent="0.3">
      <c r="C1746" s="10">
        <v>1743</v>
      </c>
      <c r="I1746" s="10">
        <v>1743</v>
      </c>
      <c r="O1746" s="10">
        <v>1743</v>
      </c>
      <c r="P1746">
        <v>0.96159245138560678</v>
      </c>
    </row>
    <row r="1747" spans="3:16" x14ac:dyDescent="0.3">
      <c r="C1747" s="10">
        <v>1744</v>
      </c>
      <c r="I1747" s="10">
        <v>1744</v>
      </c>
      <c r="O1747" s="10">
        <v>1744</v>
      </c>
      <c r="P1747">
        <v>1.0170223772548677</v>
      </c>
    </row>
    <row r="1748" spans="3:16" x14ac:dyDescent="0.3">
      <c r="C1748" s="10">
        <v>1745</v>
      </c>
      <c r="I1748" s="10">
        <v>1745</v>
      </c>
      <c r="O1748" s="10">
        <v>1745</v>
      </c>
      <c r="P1748">
        <v>0.97303246486319483</v>
      </c>
    </row>
    <row r="1749" spans="3:16" x14ac:dyDescent="0.3">
      <c r="C1749" s="10">
        <v>1746</v>
      </c>
      <c r="I1749" s="10">
        <v>1746</v>
      </c>
      <c r="O1749" s="10">
        <v>1746</v>
      </c>
      <c r="P1749">
        <v>0.97054417655488578</v>
      </c>
    </row>
    <row r="1750" spans="3:16" x14ac:dyDescent="0.3">
      <c r="C1750" s="10">
        <v>1747</v>
      </c>
      <c r="I1750" s="10">
        <v>1747</v>
      </c>
      <c r="O1750" s="10">
        <v>1747</v>
      </c>
      <c r="P1750">
        <v>0.97074285918494929</v>
      </c>
    </row>
    <row r="1751" spans="3:16" x14ac:dyDescent="0.3">
      <c r="C1751" s="10">
        <v>1748</v>
      </c>
      <c r="I1751" s="10">
        <v>1748</v>
      </c>
      <c r="O1751" s="10">
        <v>1748</v>
      </c>
      <c r="P1751">
        <v>1.0491939670118997</v>
      </c>
    </row>
    <row r="1752" spans="3:16" x14ac:dyDescent="0.3">
      <c r="C1752" s="10">
        <v>1749</v>
      </c>
      <c r="I1752" s="10">
        <v>1749</v>
      </c>
      <c r="O1752" s="10">
        <v>1749</v>
      </c>
      <c r="P1752">
        <v>0.98809096682437514</v>
      </c>
    </row>
    <row r="1753" spans="3:16" x14ac:dyDescent="0.3">
      <c r="C1753" s="10">
        <v>1750</v>
      </c>
      <c r="I1753" s="10">
        <v>1750</v>
      </c>
      <c r="O1753" s="10">
        <v>1750</v>
      </c>
      <c r="P1753">
        <v>1.0017297641808163</v>
      </c>
    </row>
    <row r="1754" spans="3:16" x14ac:dyDescent="0.3">
      <c r="C1754" s="10">
        <v>1751</v>
      </c>
      <c r="I1754" s="10">
        <v>1751</v>
      </c>
      <c r="O1754" s="10">
        <v>1751</v>
      </c>
      <c r="P1754">
        <v>0.98635495043967947</v>
      </c>
    </row>
    <row r="1755" spans="3:16" x14ac:dyDescent="0.3">
      <c r="C1755" s="10">
        <v>1752</v>
      </c>
      <c r="I1755" s="10">
        <v>1752</v>
      </c>
      <c r="O1755" s="10">
        <v>1752</v>
      </c>
      <c r="P1755">
        <v>1.010892274545939</v>
      </c>
    </row>
    <row r="1756" spans="3:16" x14ac:dyDescent="0.3">
      <c r="C1756" s="10">
        <v>1753</v>
      </c>
      <c r="I1756" s="10">
        <v>1753</v>
      </c>
      <c r="O1756" s="10">
        <v>1753</v>
      </c>
      <c r="P1756">
        <v>0.95136703434186909</v>
      </c>
    </row>
    <row r="1757" spans="3:16" x14ac:dyDescent="0.3">
      <c r="C1757" s="10">
        <v>1754</v>
      </c>
      <c r="I1757" s="10">
        <v>1754</v>
      </c>
      <c r="O1757" s="10">
        <v>1754</v>
      </c>
      <c r="P1757">
        <v>1.0011685030348076</v>
      </c>
    </row>
    <row r="1758" spans="3:16" x14ac:dyDescent="0.3">
      <c r="C1758" s="10">
        <v>1755</v>
      </c>
      <c r="I1758" s="10">
        <v>1755</v>
      </c>
      <c r="O1758" s="10">
        <v>1755</v>
      </c>
      <c r="P1758">
        <v>0.99529108563055568</v>
      </c>
    </row>
    <row r="1759" spans="3:16" x14ac:dyDescent="0.3">
      <c r="C1759" s="10">
        <v>1756</v>
      </c>
      <c r="I1759" s="10">
        <v>1756</v>
      </c>
      <c r="O1759" s="10">
        <v>1756</v>
      </c>
      <c r="P1759">
        <v>1.0001896220203039</v>
      </c>
    </row>
    <row r="1760" spans="3:16" x14ac:dyDescent="0.3">
      <c r="C1760" s="10">
        <v>1757</v>
      </c>
      <c r="I1760" s="10">
        <v>1757</v>
      </c>
      <c r="O1760" s="10">
        <v>1757</v>
      </c>
      <c r="P1760">
        <v>0.96357638958028324</v>
      </c>
    </row>
    <row r="1761" spans="3:16" x14ac:dyDescent="0.3">
      <c r="C1761" s="10">
        <v>1758</v>
      </c>
      <c r="I1761" s="10">
        <v>1758</v>
      </c>
      <c r="O1761" s="10">
        <v>1758</v>
      </c>
      <c r="P1761">
        <v>0.99120736370083773</v>
      </c>
    </row>
    <row r="1762" spans="3:16" x14ac:dyDescent="0.3">
      <c r="C1762" s="10">
        <v>1759</v>
      </c>
      <c r="I1762" s="10">
        <v>1759</v>
      </c>
      <c r="O1762" s="10">
        <v>1759</v>
      </c>
      <c r="P1762">
        <v>0.98720037049921594</v>
      </c>
    </row>
    <row r="1763" spans="3:16" x14ac:dyDescent="0.3">
      <c r="C1763" s="10">
        <v>1760</v>
      </c>
      <c r="I1763" s="10">
        <v>1760</v>
      </c>
      <c r="O1763" s="10">
        <v>1760</v>
      </c>
      <c r="P1763">
        <v>0.98958801227998838</v>
      </c>
    </row>
    <row r="1764" spans="3:16" x14ac:dyDescent="0.3">
      <c r="C1764" s="10">
        <v>1761</v>
      </c>
      <c r="I1764" s="10">
        <v>1761</v>
      </c>
      <c r="O1764" s="10">
        <v>1761</v>
      </c>
      <c r="P1764">
        <v>1.0266342732375866</v>
      </c>
    </row>
    <row r="1765" spans="3:16" x14ac:dyDescent="0.3">
      <c r="C1765" s="10">
        <v>1762</v>
      </c>
      <c r="I1765" s="10">
        <v>1762</v>
      </c>
      <c r="O1765" s="10">
        <v>1762</v>
      </c>
      <c r="P1765">
        <v>0.94555744417600673</v>
      </c>
    </row>
    <row r="1766" spans="3:16" x14ac:dyDescent="0.3">
      <c r="C1766" s="10">
        <v>1763</v>
      </c>
      <c r="I1766" s="10">
        <v>1763</v>
      </c>
      <c r="O1766" s="10">
        <v>1763</v>
      </c>
      <c r="P1766">
        <v>1.0519279862307069</v>
      </c>
    </row>
    <row r="1767" spans="3:16" x14ac:dyDescent="0.3">
      <c r="C1767" s="10">
        <v>1764</v>
      </c>
      <c r="I1767" s="10">
        <v>1764</v>
      </c>
      <c r="O1767" s="10">
        <v>1764</v>
      </c>
      <c r="P1767">
        <v>1.0080032907289245</v>
      </c>
    </row>
    <row r="1768" spans="3:16" x14ac:dyDescent="0.3">
      <c r="C1768" s="10">
        <v>1765</v>
      </c>
      <c r="I1768" s="10">
        <v>1765</v>
      </c>
      <c r="O1768" s="10">
        <v>1765</v>
      </c>
      <c r="P1768">
        <v>1.003208655291729</v>
      </c>
    </row>
    <row r="1769" spans="3:16" x14ac:dyDescent="0.3">
      <c r="C1769" s="10">
        <v>1766</v>
      </c>
      <c r="I1769" s="10">
        <v>1766</v>
      </c>
      <c r="O1769" s="10">
        <v>1766</v>
      </c>
      <c r="P1769">
        <v>1.0454525682827491</v>
      </c>
    </row>
    <row r="1770" spans="3:16" x14ac:dyDescent="0.3">
      <c r="C1770" s="10">
        <v>1767</v>
      </c>
      <c r="I1770" s="10">
        <v>1767</v>
      </c>
      <c r="O1770" s="10">
        <v>1767</v>
      </c>
      <c r="P1770">
        <v>0.9920916900659964</v>
      </c>
    </row>
    <row r="1771" spans="3:16" x14ac:dyDescent="0.3">
      <c r="C1771" s="10">
        <v>1768</v>
      </c>
      <c r="I1771" s="10">
        <v>1768</v>
      </c>
      <c r="O1771" s="10">
        <v>1768</v>
      </c>
      <c r="P1771">
        <v>0.98080270102798772</v>
      </c>
    </row>
    <row r="1772" spans="3:16" x14ac:dyDescent="0.3">
      <c r="C1772" s="10">
        <v>1769</v>
      </c>
      <c r="I1772" s="10">
        <v>1769</v>
      </c>
      <c r="O1772" s="10">
        <v>1769</v>
      </c>
      <c r="P1772">
        <v>1.0509940722042421</v>
      </c>
    </row>
    <row r="1773" spans="3:16" x14ac:dyDescent="0.3">
      <c r="C1773" s="10">
        <v>1770</v>
      </c>
      <c r="I1773" s="10">
        <v>1770</v>
      </c>
      <c r="O1773" s="10">
        <v>1770</v>
      </c>
      <c r="P1773">
        <v>1.0566530972695882</v>
      </c>
    </row>
    <row r="1774" spans="3:16" x14ac:dyDescent="0.3">
      <c r="C1774" s="10">
        <v>1771</v>
      </c>
      <c r="I1774" s="10">
        <v>1771</v>
      </c>
      <c r="O1774" s="10">
        <v>1771</v>
      </c>
      <c r="P1774">
        <v>0.99773381787873139</v>
      </c>
    </row>
    <row r="1775" spans="3:16" x14ac:dyDescent="0.3">
      <c r="C1775" s="10">
        <v>1772</v>
      </c>
      <c r="I1775" s="10">
        <v>1772</v>
      </c>
      <c r="O1775" s="10">
        <v>1772</v>
      </c>
      <c r="P1775">
        <v>1.013223024913108</v>
      </c>
    </row>
    <row r="1776" spans="3:16" x14ac:dyDescent="0.3">
      <c r="C1776" s="10">
        <v>1773</v>
      </c>
      <c r="I1776" s="10">
        <v>1773</v>
      </c>
      <c r="O1776" s="10">
        <v>1773</v>
      </c>
      <c r="P1776">
        <v>1.019497858224963</v>
      </c>
    </row>
    <row r="1777" spans="3:16" x14ac:dyDescent="0.3">
      <c r="C1777" s="10">
        <v>1774</v>
      </c>
      <c r="I1777" s="10">
        <v>1774</v>
      </c>
      <c r="O1777" s="10">
        <v>1774</v>
      </c>
      <c r="P1777">
        <v>0.98053584340007627</v>
      </c>
    </row>
    <row r="1778" spans="3:16" x14ac:dyDescent="0.3">
      <c r="C1778" s="10">
        <v>1775</v>
      </c>
      <c r="I1778" s="10">
        <v>1775</v>
      </c>
      <c r="O1778" s="10">
        <v>1775</v>
      </c>
      <c r="P1778">
        <v>0.99895911016749261</v>
      </c>
    </row>
    <row r="1779" spans="3:16" x14ac:dyDescent="0.3">
      <c r="C1779" s="10">
        <v>1776</v>
      </c>
      <c r="I1779" s="10">
        <v>1776</v>
      </c>
      <c r="O1779" s="10">
        <v>1776</v>
      </c>
      <c r="P1779">
        <v>1.0233601180643828</v>
      </c>
    </row>
    <row r="1780" spans="3:16" x14ac:dyDescent="0.3">
      <c r="C1780" s="10">
        <v>1777</v>
      </c>
      <c r="I1780" s="10">
        <v>1777</v>
      </c>
      <c r="O1780" s="10">
        <v>1777</v>
      </c>
      <c r="P1780">
        <v>0.99926372160486288</v>
      </c>
    </row>
    <row r="1781" spans="3:16" x14ac:dyDescent="0.3">
      <c r="C1781" s="10">
        <v>1778</v>
      </c>
      <c r="I1781" s="10">
        <v>1778</v>
      </c>
      <c r="O1781" s="10">
        <v>1778</v>
      </c>
      <c r="P1781">
        <v>1.0284095027165983</v>
      </c>
    </row>
    <row r="1782" spans="3:16" x14ac:dyDescent="0.3">
      <c r="C1782" s="10">
        <v>1779</v>
      </c>
      <c r="I1782" s="10">
        <v>1779</v>
      </c>
      <c r="O1782" s="10">
        <v>1779</v>
      </c>
      <c r="P1782">
        <v>1.0218202233159259</v>
      </c>
    </row>
    <row r="1783" spans="3:16" x14ac:dyDescent="0.3">
      <c r="C1783" s="10">
        <v>1780</v>
      </c>
      <c r="I1783" s="10">
        <v>1780</v>
      </c>
      <c r="O1783" s="10">
        <v>1780</v>
      </c>
      <c r="P1783">
        <v>1.0120236861288676</v>
      </c>
    </row>
    <row r="1784" spans="3:16" x14ac:dyDescent="0.3">
      <c r="C1784" s="10">
        <v>1781</v>
      </c>
      <c r="I1784" s="10">
        <v>1781</v>
      </c>
      <c r="O1784" s="10">
        <v>1781</v>
      </c>
      <c r="P1784">
        <v>0.9745090375438844</v>
      </c>
    </row>
    <row r="1785" spans="3:16" x14ac:dyDescent="0.3">
      <c r="C1785" s="10">
        <v>1782</v>
      </c>
      <c r="I1785" s="10">
        <v>1782</v>
      </c>
      <c r="O1785" s="10">
        <v>1782</v>
      </c>
      <c r="P1785">
        <v>0.93990191297636205</v>
      </c>
    </row>
    <row r="1786" spans="3:16" x14ac:dyDescent="0.3">
      <c r="C1786" s="10">
        <v>1783</v>
      </c>
      <c r="I1786" s="10">
        <v>1783</v>
      </c>
      <c r="O1786" s="10">
        <v>1783</v>
      </c>
      <c r="P1786">
        <v>1.0832891535435278</v>
      </c>
    </row>
    <row r="1787" spans="3:16" x14ac:dyDescent="0.3">
      <c r="C1787" s="10">
        <v>1784</v>
      </c>
      <c r="I1787" s="10">
        <v>1784</v>
      </c>
      <c r="O1787" s="10">
        <v>1784</v>
      </c>
      <c r="P1787">
        <v>0.95669937321850218</v>
      </c>
    </row>
    <row r="1788" spans="3:16" x14ac:dyDescent="0.3">
      <c r="C1788" s="10">
        <v>1785</v>
      </c>
      <c r="I1788" s="10">
        <v>1785</v>
      </c>
      <c r="O1788" s="10">
        <v>1785</v>
      </c>
      <c r="P1788">
        <v>0.97506789627148804</v>
      </c>
    </row>
    <row r="1789" spans="3:16" x14ac:dyDescent="0.3">
      <c r="C1789" s="10">
        <v>1786</v>
      </c>
      <c r="I1789" s="10">
        <v>1786</v>
      </c>
      <c r="O1789" s="10">
        <v>1786</v>
      </c>
      <c r="P1789">
        <v>1.0181449391319553</v>
      </c>
    </row>
    <row r="1790" spans="3:16" x14ac:dyDescent="0.3">
      <c r="C1790" s="10">
        <v>1787</v>
      </c>
      <c r="I1790" s="10">
        <v>1787</v>
      </c>
      <c r="O1790" s="10">
        <v>1787</v>
      </c>
      <c r="P1790">
        <v>1.0272161387710357</v>
      </c>
    </row>
    <row r="1791" spans="3:16" x14ac:dyDescent="0.3">
      <c r="C1791" s="10">
        <v>1788</v>
      </c>
      <c r="I1791" s="10">
        <v>1788</v>
      </c>
      <c r="O1791" s="10">
        <v>1788</v>
      </c>
      <c r="P1791">
        <v>1.0081648345693728</v>
      </c>
    </row>
    <row r="1792" spans="3:16" x14ac:dyDescent="0.3">
      <c r="C1792" s="10">
        <v>1789</v>
      </c>
      <c r="I1792" s="10">
        <v>1789</v>
      </c>
      <c r="O1792" s="10">
        <v>1789</v>
      </c>
      <c r="P1792">
        <v>0.96967060281260542</v>
      </c>
    </row>
    <row r="1793" spans="3:16" x14ac:dyDescent="0.3">
      <c r="C1793" s="10">
        <v>1790</v>
      </c>
      <c r="I1793" s="10">
        <v>1790</v>
      </c>
      <c r="O1793" s="10">
        <v>1790</v>
      </c>
      <c r="P1793">
        <v>0.93467204821547667</v>
      </c>
    </row>
    <row r="1794" spans="3:16" x14ac:dyDescent="0.3">
      <c r="C1794" s="10">
        <v>1791</v>
      </c>
      <c r="I1794" s="10">
        <v>1791</v>
      </c>
      <c r="O1794" s="10">
        <v>1791</v>
      </c>
      <c r="P1794">
        <v>1.0462319262522373</v>
      </c>
    </row>
    <row r="1795" spans="3:16" x14ac:dyDescent="0.3">
      <c r="C1795" s="10">
        <v>1792</v>
      </c>
      <c r="I1795" s="10">
        <v>1792</v>
      </c>
      <c r="O1795" s="10">
        <v>1792</v>
      </c>
      <c r="P1795">
        <v>1.0453796527170556</v>
      </c>
    </row>
    <row r="1796" spans="3:16" x14ac:dyDescent="0.3">
      <c r="C1796" s="10">
        <v>1793</v>
      </c>
      <c r="I1796" s="10">
        <v>1793</v>
      </c>
      <c r="O1796" s="10">
        <v>1793</v>
      </c>
      <c r="P1796">
        <v>1.0409900963233552</v>
      </c>
    </row>
    <row r="1797" spans="3:16" x14ac:dyDescent="0.3">
      <c r="C1797" s="10">
        <v>1794</v>
      </c>
      <c r="I1797" s="10">
        <v>1794</v>
      </c>
      <c r="O1797" s="10">
        <v>1794</v>
      </c>
      <c r="P1797">
        <v>1.0249731413865242</v>
      </c>
    </row>
    <row r="1798" spans="3:16" x14ac:dyDescent="0.3">
      <c r="C1798" s="10">
        <v>1795</v>
      </c>
      <c r="I1798" s="10">
        <v>1795</v>
      </c>
      <c r="O1798" s="10">
        <v>1795</v>
      </c>
      <c r="P1798">
        <v>0.96625529365743323</v>
      </c>
    </row>
    <row r="1799" spans="3:16" x14ac:dyDescent="0.3">
      <c r="C1799" s="10">
        <v>1796</v>
      </c>
      <c r="I1799" s="10">
        <v>1796</v>
      </c>
      <c r="O1799" s="10">
        <v>1796</v>
      </c>
      <c r="P1799">
        <v>1.0121714525548799</v>
      </c>
    </row>
    <row r="1800" spans="3:16" x14ac:dyDescent="0.3">
      <c r="C1800" s="10">
        <v>1797</v>
      </c>
      <c r="I1800" s="10">
        <v>1797</v>
      </c>
      <c r="O1800" s="10">
        <v>1797</v>
      </c>
      <c r="P1800">
        <v>0.95397771479582216</v>
      </c>
    </row>
    <row r="1801" spans="3:16" x14ac:dyDescent="0.3">
      <c r="C1801" s="10">
        <v>1798</v>
      </c>
      <c r="I1801" s="10">
        <v>1798</v>
      </c>
      <c r="O1801" s="10">
        <v>1798</v>
      </c>
      <c r="P1801">
        <v>0.99690610061192908</v>
      </c>
    </row>
    <row r="1802" spans="3:16" x14ac:dyDescent="0.3">
      <c r="C1802" s="10">
        <v>1799</v>
      </c>
      <c r="I1802" s="10">
        <v>1799</v>
      </c>
      <c r="O1802" s="10">
        <v>1799</v>
      </c>
      <c r="P1802">
        <v>0.95611568796679847</v>
      </c>
    </row>
    <row r="1803" spans="3:16" x14ac:dyDescent="0.3">
      <c r="C1803" s="10">
        <v>1800</v>
      </c>
      <c r="I1803" s="10">
        <v>1800</v>
      </c>
      <c r="O1803" s="10">
        <v>1800</v>
      </c>
      <c r="P1803">
        <v>0.99246361521583504</v>
      </c>
    </row>
    <row r="1804" spans="3:16" x14ac:dyDescent="0.3">
      <c r="C1804" s="10">
        <v>1801</v>
      </c>
      <c r="I1804" s="10">
        <v>1801</v>
      </c>
      <c r="O1804" s="10">
        <v>1801</v>
      </c>
      <c r="P1804">
        <v>1.0204012863922181</v>
      </c>
    </row>
    <row r="1805" spans="3:16" x14ac:dyDescent="0.3">
      <c r="C1805" s="10">
        <v>1802</v>
      </c>
      <c r="I1805" s="10">
        <v>1802</v>
      </c>
      <c r="O1805" s="10">
        <v>1802</v>
      </c>
      <c r="P1805">
        <v>0.98705328951818705</v>
      </c>
    </row>
    <row r="1806" spans="3:16" x14ac:dyDescent="0.3">
      <c r="C1806" s="10">
        <v>1803</v>
      </c>
      <c r="I1806" s="10">
        <v>1803</v>
      </c>
      <c r="O1806" s="10">
        <v>1803</v>
      </c>
      <c r="P1806">
        <v>1.0457766403888298</v>
      </c>
    </row>
    <row r="1807" spans="3:16" x14ac:dyDescent="0.3">
      <c r="C1807" s="10">
        <v>1804</v>
      </c>
      <c r="I1807" s="10">
        <v>1804</v>
      </c>
      <c r="O1807" s="10">
        <v>1804</v>
      </c>
      <c r="P1807">
        <v>0.9946978831785741</v>
      </c>
    </row>
    <row r="1808" spans="3:16" x14ac:dyDescent="0.3">
      <c r="C1808" s="10">
        <v>1805</v>
      </c>
      <c r="I1808" s="10">
        <v>1805</v>
      </c>
      <c r="O1808" s="10">
        <v>1805</v>
      </c>
      <c r="P1808">
        <v>0.97500629791462834</v>
      </c>
    </row>
    <row r="1809" spans="3:16" x14ac:dyDescent="0.3">
      <c r="C1809" s="10">
        <v>1806</v>
      </c>
      <c r="I1809" s="10">
        <v>1806</v>
      </c>
      <c r="O1809" s="10">
        <v>1806</v>
      </c>
      <c r="P1809">
        <v>0.98438402855232643</v>
      </c>
    </row>
    <row r="1810" spans="3:16" x14ac:dyDescent="0.3">
      <c r="C1810" s="10">
        <v>1807</v>
      </c>
      <c r="I1810" s="10">
        <v>1807</v>
      </c>
      <c r="O1810" s="10">
        <v>1807</v>
      </c>
      <c r="P1810">
        <v>0.9929113963229107</v>
      </c>
    </row>
    <row r="1811" spans="3:16" x14ac:dyDescent="0.3">
      <c r="C1811" s="10">
        <v>1808</v>
      </c>
      <c r="I1811" s="10">
        <v>1808</v>
      </c>
      <c r="O1811" s="10">
        <v>1808</v>
      </c>
      <c r="P1811">
        <v>1.039987946170488</v>
      </c>
    </row>
    <row r="1812" spans="3:16" x14ac:dyDescent="0.3">
      <c r="C1812" s="10">
        <v>1809</v>
      </c>
      <c r="I1812" s="10">
        <v>1809</v>
      </c>
      <c r="O1812" s="10">
        <v>1809</v>
      </c>
      <c r="P1812">
        <v>1.0651448577862734</v>
      </c>
    </row>
    <row r="1813" spans="3:16" x14ac:dyDescent="0.3">
      <c r="C1813" s="10">
        <v>1810</v>
      </c>
      <c r="I1813" s="10">
        <v>1810</v>
      </c>
      <c r="O1813" s="10">
        <v>1810</v>
      </c>
      <c r="P1813">
        <v>1.032149454303924</v>
      </c>
    </row>
    <row r="1814" spans="3:16" x14ac:dyDescent="0.3">
      <c r="C1814" s="10">
        <v>1811</v>
      </c>
      <c r="I1814" s="10">
        <v>1811</v>
      </c>
      <c r="O1814" s="10">
        <v>1811</v>
      </c>
      <c r="P1814">
        <v>1.049971408985936</v>
      </c>
    </row>
    <row r="1815" spans="3:16" x14ac:dyDescent="0.3">
      <c r="C1815" s="10">
        <v>1812</v>
      </c>
      <c r="I1815" s="10">
        <v>1812</v>
      </c>
      <c r="O1815" s="10">
        <v>1812</v>
      </c>
      <c r="P1815">
        <v>1.043603194505013</v>
      </c>
    </row>
    <row r="1816" spans="3:16" x14ac:dyDescent="0.3">
      <c r="C1816" s="10">
        <v>1813</v>
      </c>
      <c r="I1816" s="10">
        <v>1813</v>
      </c>
      <c r="O1816" s="10">
        <v>1813</v>
      </c>
      <c r="P1816">
        <v>1.0159942725665985</v>
      </c>
    </row>
    <row r="1817" spans="3:16" x14ac:dyDescent="0.3">
      <c r="C1817" s="10">
        <v>1814</v>
      </c>
      <c r="I1817" s="10">
        <v>1814</v>
      </c>
      <c r="O1817" s="10">
        <v>1814</v>
      </c>
      <c r="P1817">
        <v>0.96123789153800943</v>
      </c>
    </row>
    <row r="1818" spans="3:16" x14ac:dyDescent="0.3">
      <c r="C1818" s="10">
        <v>1815</v>
      </c>
      <c r="I1818" s="10">
        <v>1815</v>
      </c>
      <c r="O1818" s="10">
        <v>1815</v>
      </c>
      <c r="P1818">
        <v>0.97725274478729485</v>
      </c>
    </row>
    <row r="1819" spans="3:16" x14ac:dyDescent="0.3">
      <c r="C1819" s="10">
        <v>1816</v>
      </c>
      <c r="I1819" s="10">
        <v>1816</v>
      </c>
      <c r="O1819" s="10">
        <v>1816</v>
      </c>
      <c r="P1819">
        <v>1.0324832615234627</v>
      </c>
    </row>
    <row r="1820" spans="3:16" x14ac:dyDescent="0.3">
      <c r="C1820" s="10">
        <v>1817</v>
      </c>
      <c r="I1820" s="10">
        <v>1817</v>
      </c>
      <c r="O1820" s="10">
        <v>1817</v>
      </c>
      <c r="P1820">
        <v>1.0108125447685372</v>
      </c>
    </row>
    <row r="1821" spans="3:16" x14ac:dyDescent="0.3">
      <c r="C1821" s="10">
        <v>1818</v>
      </c>
      <c r="I1821" s="10">
        <v>1818</v>
      </c>
      <c r="O1821" s="10">
        <v>1818</v>
      </c>
      <c r="P1821">
        <v>0.98785125235269877</v>
      </c>
    </row>
    <row r="1822" spans="3:16" x14ac:dyDescent="0.3">
      <c r="C1822" s="10">
        <v>1819</v>
      </c>
      <c r="I1822" s="10">
        <v>1819</v>
      </c>
      <c r="O1822" s="10">
        <v>1819</v>
      </c>
      <c r="P1822">
        <v>1.0025028999291665</v>
      </c>
    </row>
    <row r="1823" spans="3:16" x14ac:dyDescent="0.3">
      <c r="C1823" s="10">
        <v>1820</v>
      </c>
      <c r="I1823" s="10">
        <v>1820</v>
      </c>
      <c r="O1823" s="10">
        <v>1820</v>
      </c>
      <c r="P1823">
        <v>0.98069922924362374</v>
      </c>
    </row>
    <row r="1824" spans="3:16" x14ac:dyDescent="0.3">
      <c r="C1824" s="10">
        <v>1821</v>
      </c>
      <c r="I1824" s="10">
        <v>1821</v>
      </c>
      <c r="O1824" s="10">
        <v>1821</v>
      </c>
      <c r="P1824">
        <v>0.91661665860390473</v>
      </c>
    </row>
    <row r="1825" spans="3:16" x14ac:dyDescent="0.3">
      <c r="C1825" s="10">
        <v>1822</v>
      </c>
      <c r="I1825" s="10">
        <v>1822</v>
      </c>
      <c r="O1825" s="10">
        <v>1822</v>
      </c>
      <c r="P1825">
        <v>1.0384244696407168</v>
      </c>
    </row>
    <row r="1826" spans="3:16" x14ac:dyDescent="0.3">
      <c r="C1826" s="10">
        <v>1823</v>
      </c>
      <c r="I1826" s="10">
        <v>1823</v>
      </c>
      <c r="O1826" s="10">
        <v>1823</v>
      </c>
      <c r="P1826">
        <v>0.99028093746030266</v>
      </c>
    </row>
    <row r="1827" spans="3:16" x14ac:dyDescent="0.3">
      <c r="C1827" s="10">
        <v>1824</v>
      </c>
      <c r="I1827" s="10">
        <v>1824</v>
      </c>
      <c r="O1827" s="10">
        <v>1824</v>
      </c>
      <c r="P1827">
        <v>1.0045058554065824</v>
      </c>
    </row>
    <row r="1828" spans="3:16" x14ac:dyDescent="0.3">
      <c r="C1828" s="10">
        <v>1825</v>
      </c>
      <c r="I1828" s="10">
        <v>1825</v>
      </c>
      <c r="O1828" s="10">
        <v>1825</v>
      </c>
      <c r="P1828">
        <v>1.0438271560409784</v>
      </c>
    </row>
    <row r="1829" spans="3:16" x14ac:dyDescent="0.3">
      <c r="C1829" s="10">
        <v>1826</v>
      </c>
      <c r="I1829" s="10">
        <v>1826</v>
      </c>
      <c r="O1829" s="10">
        <v>1826</v>
      </c>
      <c r="P1829">
        <v>0.99444791085602324</v>
      </c>
    </row>
    <row r="1830" spans="3:16" x14ac:dyDescent="0.3">
      <c r="C1830" s="10">
        <v>1827</v>
      </c>
      <c r="I1830" s="10">
        <v>1827</v>
      </c>
      <c r="O1830" s="10">
        <v>1827</v>
      </c>
      <c r="P1830">
        <v>0.97594453680028004</v>
      </c>
    </row>
    <row r="1831" spans="3:16" x14ac:dyDescent="0.3">
      <c r="C1831" s="10">
        <v>1828</v>
      </c>
      <c r="I1831" s="10">
        <v>1828</v>
      </c>
      <c r="O1831" s="10">
        <v>1828</v>
      </c>
      <c r="P1831">
        <v>1.0154240179809908</v>
      </c>
    </row>
    <row r="1832" spans="3:16" x14ac:dyDescent="0.3">
      <c r="C1832" s="10">
        <v>1829</v>
      </c>
      <c r="I1832" s="10">
        <v>1829</v>
      </c>
      <c r="O1832" s="10">
        <v>1829</v>
      </c>
      <c r="P1832">
        <v>0.98410324246897618</v>
      </c>
    </row>
    <row r="1833" spans="3:16" x14ac:dyDescent="0.3">
      <c r="C1833" s="10">
        <v>1830</v>
      </c>
      <c r="I1833" s="10">
        <v>1830</v>
      </c>
      <c r="O1833" s="10">
        <v>1830</v>
      </c>
      <c r="P1833">
        <v>0.94753656485876081</v>
      </c>
    </row>
    <row r="1834" spans="3:16" x14ac:dyDescent="0.3">
      <c r="C1834" s="10">
        <v>1831</v>
      </c>
      <c r="I1834" s="10">
        <v>1831</v>
      </c>
      <c r="O1834" s="10">
        <v>1831</v>
      </c>
      <c r="P1834">
        <v>0.95310512863976293</v>
      </c>
    </row>
    <row r="1835" spans="3:16" x14ac:dyDescent="0.3">
      <c r="C1835" s="10">
        <v>1832</v>
      </c>
      <c r="I1835" s="10">
        <v>1832</v>
      </c>
      <c r="O1835" s="10">
        <v>1832</v>
      </c>
      <c r="P1835">
        <v>0.97115127965574322</v>
      </c>
    </row>
    <row r="1836" spans="3:16" x14ac:dyDescent="0.3">
      <c r="C1836" s="10">
        <v>1833</v>
      </c>
      <c r="I1836" s="10">
        <v>1833</v>
      </c>
      <c r="O1836" s="10">
        <v>1833</v>
      </c>
      <c r="P1836">
        <v>0.97017309343684566</v>
      </c>
    </row>
    <row r="1837" spans="3:16" x14ac:dyDescent="0.3">
      <c r="C1837" s="10">
        <v>1834</v>
      </c>
      <c r="I1837" s="10">
        <v>1834</v>
      </c>
      <c r="O1837" s="10">
        <v>1834</v>
      </c>
      <c r="P1837">
        <v>0.95498303261906214</v>
      </c>
    </row>
    <row r="1838" spans="3:16" x14ac:dyDescent="0.3">
      <c r="C1838" s="10">
        <v>1835</v>
      </c>
      <c r="I1838" s="10">
        <v>1835</v>
      </c>
      <c r="O1838" s="10">
        <v>1835</v>
      </c>
      <c r="P1838">
        <v>1.0212633888635814</v>
      </c>
    </row>
    <row r="1839" spans="3:16" x14ac:dyDescent="0.3">
      <c r="C1839" s="10">
        <v>1836</v>
      </c>
      <c r="I1839" s="10">
        <v>1836</v>
      </c>
      <c r="O1839" s="10">
        <v>1836</v>
      </c>
      <c r="P1839">
        <v>1.0065698351804022</v>
      </c>
    </row>
    <row r="1840" spans="3:16" x14ac:dyDescent="0.3">
      <c r="C1840" s="10">
        <v>1837</v>
      </c>
      <c r="I1840" s="10">
        <v>1837</v>
      </c>
      <c r="O1840" s="10">
        <v>1837</v>
      </c>
      <c r="P1840">
        <v>0.97198502691177635</v>
      </c>
    </row>
    <row r="1841" spans="3:16" x14ac:dyDescent="0.3">
      <c r="C1841" s="10">
        <v>1838</v>
      </c>
      <c r="I1841" s="10">
        <v>1838</v>
      </c>
      <c r="O1841" s="10">
        <v>1838</v>
      </c>
      <c r="P1841">
        <v>1.0485708467450117</v>
      </c>
    </row>
    <row r="1842" spans="3:16" x14ac:dyDescent="0.3">
      <c r="C1842" s="10">
        <v>1839</v>
      </c>
      <c r="I1842" s="10">
        <v>1839</v>
      </c>
      <c r="O1842" s="10">
        <v>1839</v>
      </c>
      <c r="P1842">
        <v>0.9803863394679404</v>
      </c>
    </row>
    <row r="1843" spans="3:16" x14ac:dyDescent="0.3">
      <c r="C1843" s="10">
        <v>1840</v>
      </c>
      <c r="I1843" s="10">
        <v>1840</v>
      </c>
      <c r="O1843" s="10">
        <v>1840</v>
      </c>
      <c r="P1843">
        <v>0.96399147171167632</v>
      </c>
    </row>
    <row r="1844" spans="3:16" x14ac:dyDescent="0.3">
      <c r="C1844" s="10">
        <v>1841</v>
      </c>
      <c r="I1844" s="10">
        <v>1841</v>
      </c>
      <c r="O1844" s="10">
        <v>1841</v>
      </c>
      <c r="P1844">
        <v>0.99888588330655803</v>
      </c>
    </row>
    <row r="1845" spans="3:16" x14ac:dyDescent="0.3">
      <c r="C1845" s="10">
        <v>1842</v>
      </c>
      <c r="I1845" s="10">
        <v>1842</v>
      </c>
      <c r="O1845" s="10">
        <v>1842</v>
      </c>
      <c r="P1845">
        <v>0.99373288368186496</v>
      </c>
    </row>
    <row r="1846" spans="3:16" x14ac:dyDescent="0.3">
      <c r="C1846" s="10">
        <v>1843</v>
      </c>
      <c r="I1846" s="10">
        <v>1843</v>
      </c>
      <c r="O1846" s="10">
        <v>1843</v>
      </c>
      <c r="P1846">
        <v>1.0542685240043166</v>
      </c>
    </row>
    <row r="1847" spans="3:16" x14ac:dyDescent="0.3">
      <c r="C1847" s="10">
        <v>1844</v>
      </c>
      <c r="I1847" s="10">
        <v>1844</v>
      </c>
      <c r="O1847" s="10">
        <v>1844</v>
      </c>
      <c r="P1847">
        <v>1.0448660813934898</v>
      </c>
    </row>
    <row r="1848" spans="3:16" x14ac:dyDescent="0.3">
      <c r="C1848" s="10">
        <v>1845</v>
      </c>
      <c r="I1848" s="10">
        <v>1845</v>
      </c>
      <c r="O1848" s="10">
        <v>1845</v>
      </c>
      <c r="P1848">
        <v>1.0040393984215152</v>
      </c>
    </row>
    <row r="1849" spans="3:16" x14ac:dyDescent="0.3">
      <c r="C1849" s="10">
        <v>1846</v>
      </c>
      <c r="I1849" s="10">
        <v>1846</v>
      </c>
      <c r="O1849" s="10">
        <v>1846</v>
      </c>
      <c r="P1849">
        <v>1.019552191136696</v>
      </c>
    </row>
    <row r="1850" spans="3:16" x14ac:dyDescent="0.3">
      <c r="C1850" s="10">
        <v>1847</v>
      </c>
      <c r="I1850" s="10">
        <v>1847</v>
      </c>
      <c r="O1850" s="10">
        <v>1847</v>
      </c>
      <c r="P1850">
        <v>0.94185779432910699</v>
      </c>
    </row>
    <row r="1851" spans="3:16" x14ac:dyDescent="0.3">
      <c r="C1851" s="10">
        <v>1848</v>
      </c>
      <c r="I1851" s="10">
        <v>1848</v>
      </c>
      <c r="O1851" s="10">
        <v>1848</v>
      </c>
      <c r="P1851">
        <v>0.95221843731635247</v>
      </c>
    </row>
    <row r="1852" spans="3:16" x14ac:dyDescent="0.3">
      <c r="C1852" s="10">
        <v>1849</v>
      </c>
      <c r="I1852" s="10">
        <v>1849</v>
      </c>
      <c r="O1852" s="10">
        <v>1849</v>
      </c>
      <c r="P1852">
        <v>0.98815745752884465</v>
      </c>
    </row>
    <row r="1853" spans="3:16" x14ac:dyDescent="0.3">
      <c r="C1853" s="10">
        <v>1850</v>
      </c>
      <c r="I1853" s="10">
        <v>1850</v>
      </c>
      <c r="O1853" s="10">
        <v>1850</v>
      </c>
      <c r="P1853">
        <v>0.95243098839830476</v>
      </c>
    </row>
    <row r="1854" spans="3:16" x14ac:dyDescent="0.3">
      <c r="C1854" s="10">
        <v>1851</v>
      </c>
      <c r="I1854" s="10">
        <v>1851</v>
      </c>
      <c r="O1854" s="10">
        <v>1851</v>
      </c>
      <c r="P1854">
        <v>1.0281222236235472</v>
      </c>
    </row>
    <row r="1855" spans="3:16" x14ac:dyDescent="0.3">
      <c r="C1855" s="10">
        <v>1852</v>
      </c>
      <c r="I1855" s="10">
        <v>1852</v>
      </c>
      <c r="O1855" s="10">
        <v>1852</v>
      </c>
      <c r="P1855">
        <v>0.9429178999452148</v>
      </c>
    </row>
    <row r="1856" spans="3:16" x14ac:dyDescent="0.3">
      <c r="C1856" s="10">
        <v>1853</v>
      </c>
      <c r="I1856" s="10">
        <v>1853</v>
      </c>
      <c r="O1856" s="10">
        <v>1853</v>
      </c>
      <c r="P1856">
        <v>0.95321280338647396</v>
      </c>
    </row>
    <row r="1857" spans="3:16" x14ac:dyDescent="0.3">
      <c r="C1857" s="10">
        <v>1854</v>
      </c>
      <c r="I1857" s="10">
        <v>1854</v>
      </c>
      <c r="O1857" s="10">
        <v>1854</v>
      </c>
      <c r="P1857">
        <v>0.95928891731645727</v>
      </c>
    </row>
    <row r="1858" spans="3:16" x14ac:dyDescent="0.3">
      <c r="C1858" s="10">
        <v>1855</v>
      </c>
      <c r="I1858" s="10">
        <v>1855</v>
      </c>
      <c r="O1858" s="10">
        <v>1855</v>
      </c>
      <c r="P1858">
        <v>0.98797551632702407</v>
      </c>
    </row>
    <row r="1859" spans="3:16" x14ac:dyDescent="0.3">
      <c r="C1859" s="10">
        <v>1856</v>
      </c>
      <c r="I1859" s="10">
        <v>1856</v>
      </c>
      <c r="O1859" s="10">
        <v>1856</v>
      </c>
      <c r="P1859">
        <v>1.0517773013737965</v>
      </c>
    </row>
    <row r="1860" spans="3:16" x14ac:dyDescent="0.3">
      <c r="C1860" s="10">
        <v>1857</v>
      </c>
      <c r="I1860" s="10">
        <v>1857</v>
      </c>
      <c r="O1860" s="10">
        <v>1857</v>
      </c>
      <c r="P1860">
        <v>1.0552674411969676</v>
      </c>
    </row>
    <row r="1861" spans="3:16" x14ac:dyDescent="0.3">
      <c r="C1861" s="10">
        <v>1858</v>
      </c>
      <c r="I1861" s="10">
        <v>1858</v>
      </c>
      <c r="O1861" s="10">
        <v>1858</v>
      </c>
      <c r="P1861">
        <v>0.97190138814734761</v>
      </c>
    </row>
    <row r="1862" spans="3:16" x14ac:dyDescent="0.3">
      <c r="C1862" s="10">
        <v>1859</v>
      </c>
      <c r="I1862" s="10">
        <v>1859</v>
      </c>
      <c r="O1862" s="10">
        <v>1859</v>
      </c>
      <c r="P1862">
        <v>1.0164014234613623</v>
      </c>
    </row>
    <row r="1863" spans="3:16" x14ac:dyDescent="0.3">
      <c r="C1863" s="10">
        <v>1860</v>
      </c>
      <c r="I1863" s="10">
        <v>1860</v>
      </c>
      <c r="O1863" s="10">
        <v>1860</v>
      </c>
      <c r="P1863">
        <v>1.0346014201962423</v>
      </c>
    </row>
    <row r="1864" spans="3:16" x14ac:dyDescent="0.3">
      <c r="C1864" s="10">
        <v>1861</v>
      </c>
      <c r="I1864" s="10">
        <v>1861</v>
      </c>
      <c r="O1864" s="10">
        <v>1861</v>
      </c>
      <c r="P1864">
        <v>1.0085213072824044</v>
      </c>
    </row>
    <row r="1865" spans="3:16" x14ac:dyDescent="0.3">
      <c r="C1865" s="10">
        <v>1862</v>
      </c>
      <c r="I1865" s="10">
        <v>1862</v>
      </c>
      <c r="O1865" s="10">
        <v>1862</v>
      </c>
      <c r="P1865">
        <v>0.99402789504237077</v>
      </c>
    </row>
    <row r="1866" spans="3:16" x14ac:dyDescent="0.3">
      <c r="C1866" s="10">
        <v>1863</v>
      </c>
      <c r="I1866" s="10">
        <v>1863</v>
      </c>
      <c r="O1866" s="10">
        <v>1863</v>
      </c>
      <c r="P1866">
        <v>0.98626690914256787</v>
      </c>
    </row>
    <row r="1867" spans="3:16" x14ac:dyDescent="0.3">
      <c r="C1867" s="10">
        <v>1864</v>
      </c>
      <c r="I1867" s="10">
        <v>1864</v>
      </c>
      <c r="O1867" s="10">
        <v>1864</v>
      </c>
      <c r="P1867">
        <v>0.97042496048492977</v>
      </c>
    </row>
    <row r="1868" spans="3:16" x14ac:dyDescent="0.3">
      <c r="C1868" s="10">
        <v>1865</v>
      </c>
      <c r="I1868" s="10">
        <v>1865</v>
      </c>
      <c r="O1868" s="10">
        <v>1865</v>
      </c>
      <c r="P1868">
        <v>1.0490871269054491</v>
      </c>
    </row>
    <row r="1869" spans="3:16" x14ac:dyDescent="0.3">
      <c r="C1869" s="10">
        <v>1866</v>
      </c>
      <c r="I1869" s="10">
        <v>1866</v>
      </c>
      <c r="O1869" s="10">
        <v>1866</v>
      </c>
      <c r="P1869">
        <v>0.98933967964900127</v>
      </c>
    </row>
    <row r="1870" spans="3:16" x14ac:dyDescent="0.3">
      <c r="C1870" s="10">
        <v>1867</v>
      </c>
      <c r="I1870" s="10">
        <v>1867</v>
      </c>
      <c r="O1870" s="10">
        <v>1867</v>
      </c>
      <c r="P1870">
        <v>0.97367934870924622</v>
      </c>
    </row>
    <row r="1871" spans="3:16" x14ac:dyDescent="0.3">
      <c r="C1871" s="10">
        <v>1868</v>
      </c>
      <c r="I1871" s="10">
        <v>1868</v>
      </c>
      <c r="O1871" s="10">
        <v>1868</v>
      </c>
      <c r="P1871">
        <v>1.0329761702820728</v>
      </c>
    </row>
    <row r="1872" spans="3:16" x14ac:dyDescent="0.3">
      <c r="C1872" s="10">
        <v>1869</v>
      </c>
      <c r="I1872" s="10">
        <v>1869</v>
      </c>
      <c r="O1872" s="10">
        <v>1869</v>
      </c>
      <c r="P1872">
        <v>0.97607547170893783</v>
      </c>
    </row>
    <row r="1873" spans="3:16" x14ac:dyDescent="0.3">
      <c r="C1873" s="10">
        <v>1870</v>
      </c>
      <c r="I1873" s="10">
        <v>1870</v>
      </c>
      <c r="O1873" s="10">
        <v>1870</v>
      </c>
      <c r="P1873">
        <v>0.96079971747037363</v>
      </c>
    </row>
    <row r="1874" spans="3:16" x14ac:dyDescent="0.3">
      <c r="C1874" s="10">
        <v>1871</v>
      </c>
      <c r="I1874" s="10">
        <v>1871</v>
      </c>
      <c r="O1874" s="10">
        <v>1871</v>
      </c>
      <c r="P1874">
        <v>1.0432446208390731</v>
      </c>
    </row>
    <row r="1875" spans="3:16" x14ac:dyDescent="0.3">
      <c r="C1875" s="10">
        <v>1872</v>
      </c>
      <c r="I1875" s="10">
        <v>1872</v>
      </c>
      <c r="O1875" s="10">
        <v>1872</v>
      </c>
      <c r="P1875">
        <v>0.97789130262347945</v>
      </c>
    </row>
    <row r="1876" spans="3:16" x14ac:dyDescent="0.3">
      <c r="C1876" s="10">
        <v>1873</v>
      </c>
      <c r="I1876" s="10">
        <v>1873</v>
      </c>
      <c r="O1876" s="10">
        <v>1873</v>
      </c>
      <c r="P1876">
        <v>1.0270668981020581</v>
      </c>
    </row>
    <row r="1877" spans="3:16" x14ac:dyDescent="0.3">
      <c r="C1877" s="10">
        <v>1874</v>
      </c>
      <c r="I1877" s="10">
        <v>1874</v>
      </c>
      <c r="O1877" s="10">
        <v>1874</v>
      </c>
      <c r="P1877">
        <v>0.96758117246127551</v>
      </c>
    </row>
    <row r="1878" spans="3:16" x14ac:dyDescent="0.3">
      <c r="C1878" s="10">
        <v>1875</v>
      </c>
      <c r="I1878" s="10">
        <v>1875</v>
      </c>
      <c r="O1878" s="10">
        <v>1875</v>
      </c>
      <c r="P1878">
        <v>1.005379718941142</v>
      </c>
    </row>
    <row r="1879" spans="3:16" x14ac:dyDescent="0.3">
      <c r="C1879" s="10">
        <v>1876</v>
      </c>
      <c r="I1879" s="10">
        <v>1876</v>
      </c>
      <c r="O1879" s="10">
        <v>1876</v>
      </c>
      <c r="P1879">
        <v>0.99952862126251751</v>
      </c>
    </row>
    <row r="1880" spans="3:16" x14ac:dyDescent="0.3">
      <c r="C1880" s="10">
        <v>1877</v>
      </c>
      <c r="I1880" s="10">
        <v>1877</v>
      </c>
      <c r="O1880" s="10">
        <v>1877</v>
      </c>
      <c r="P1880">
        <v>0.97114640421349174</v>
      </c>
    </row>
    <row r="1881" spans="3:16" x14ac:dyDescent="0.3">
      <c r="C1881" s="10">
        <v>1878</v>
      </c>
      <c r="I1881" s="10">
        <v>1878</v>
      </c>
      <c r="O1881" s="10">
        <v>1878</v>
      </c>
      <c r="P1881">
        <v>1.0405612716194765</v>
      </c>
    </row>
    <row r="1882" spans="3:16" x14ac:dyDescent="0.3">
      <c r="C1882" s="10">
        <v>1879</v>
      </c>
      <c r="I1882" s="10">
        <v>1879</v>
      </c>
      <c r="O1882" s="10">
        <v>1879</v>
      </c>
      <c r="P1882">
        <v>0.9797944983107405</v>
      </c>
    </row>
    <row r="1883" spans="3:16" x14ac:dyDescent="0.3">
      <c r="C1883" s="10">
        <v>1880</v>
      </c>
      <c r="I1883" s="10">
        <v>1880</v>
      </c>
      <c r="O1883" s="10">
        <v>1880</v>
      </c>
      <c r="P1883">
        <v>1.032598109872584</v>
      </c>
    </row>
    <row r="1884" spans="3:16" x14ac:dyDescent="0.3">
      <c r="C1884" s="10">
        <v>1881</v>
      </c>
      <c r="I1884" s="10">
        <v>1881</v>
      </c>
      <c r="O1884" s="10">
        <v>1881</v>
      </c>
      <c r="P1884">
        <v>1.0152321714973638</v>
      </c>
    </row>
    <row r="1885" spans="3:16" x14ac:dyDescent="0.3">
      <c r="C1885" s="10">
        <v>1882</v>
      </c>
      <c r="I1885" s="10">
        <v>1882</v>
      </c>
      <c r="O1885" s="10">
        <v>1882</v>
      </c>
      <c r="P1885">
        <v>1.0039833860085465</v>
      </c>
    </row>
    <row r="1886" spans="3:16" x14ac:dyDescent="0.3">
      <c r="C1886" s="10">
        <v>1883</v>
      </c>
      <c r="I1886" s="10">
        <v>1883</v>
      </c>
      <c r="O1886" s="10">
        <v>1883</v>
      </c>
      <c r="P1886">
        <v>0.98737590867982039</v>
      </c>
    </row>
    <row r="1887" spans="3:16" x14ac:dyDescent="0.3">
      <c r="C1887" s="10">
        <v>1884</v>
      </c>
      <c r="I1887" s="10">
        <v>1884</v>
      </c>
      <c r="O1887" s="10">
        <v>1884</v>
      </c>
      <c r="P1887">
        <v>1.0041005692660232</v>
      </c>
    </row>
    <row r="1888" spans="3:16" x14ac:dyDescent="0.3">
      <c r="C1888" s="10">
        <v>1885</v>
      </c>
      <c r="I1888" s="10">
        <v>1885</v>
      </c>
      <c r="O1888" s="10">
        <v>1885</v>
      </c>
      <c r="P1888">
        <v>0.9804007787917518</v>
      </c>
    </row>
    <row r="1889" spans="3:16" x14ac:dyDescent="0.3">
      <c r="C1889" s="10">
        <v>1886</v>
      </c>
      <c r="I1889" s="10">
        <v>1886</v>
      </c>
      <c r="O1889" s="10">
        <v>1886</v>
      </c>
      <c r="P1889">
        <v>0.9899906411730065</v>
      </c>
    </row>
    <row r="1890" spans="3:16" x14ac:dyDescent="0.3">
      <c r="C1890" s="10">
        <v>1887</v>
      </c>
      <c r="I1890" s="10">
        <v>1887</v>
      </c>
      <c r="O1890" s="10">
        <v>1887</v>
      </c>
      <c r="P1890">
        <v>1.0360636604474505</v>
      </c>
    </row>
    <row r="1891" spans="3:16" x14ac:dyDescent="0.3">
      <c r="C1891" s="10">
        <v>1888</v>
      </c>
      <c r="I1891" s="10">
        <v>1888</v>
      </c>
      <c r="O1891" s="10">
        <v>1888</v>
      </c>
      <c r="P1891">
        <v>1.0430907857205112</v>
      </c>
    </row>
    <row r="1892" spans="3:16" x14ac:dyDescent="0.3">
      <c r="C1892" s="10">
        <v>1889</v>
      </c>
      <c r="I1892" s="10">
        <v>1889</v>
      </c>
      <c r="O1892" s="10">
        <v>1889</v>
      </c>
      <c r="P1892">
        <v>1.0030613882316728</v>
      </c>
    </row>
    <row r="1893" spans="3:16" x14ac:dyDescent="0.3">
      <c r="C1893" s="10">
        <v>1890</v>
      </c>
      <c r="I1893" s="10">
        <v>1890</v>
      </c>
      <c r="O1893" s="10">
        <v>1890</v>
      </c>
      <c r="P1893">
        <v>0.9583612406037596</v>
      </c>
    </row>
    <row r="1894" spans="3:16" x14ac:dyDescent="0.3">
      <c r="C1894" s="10">
        <v>1891</v>
      </c>
      <c r="I1894" s="10">
        <v>1891</v>
      </c>
      <c r="O1894" s="10">
        <v>1891</v>
      </c>
      <c r="P1894">
        <v>1.0219554605394698</v>
      </c>
    </row>
    <row r="1895" spans="3:16" x14ac:dyDescent="0.3">
      <c r="C1895" s="10">
        <v>1892</v>
      </c>
      <c r="I1895" s="10">
        <v>1892</v>
      </c>
      <c r="O1895" s="10">
        <v>1892</v>
      </c>
      <c r="P1895">
        <v>1.056758202107684</v>
      </c>
    </row>
    <row r="1896" spans="3:16" x14ac:dyDescent="0.3">
      <c r="C1896" s="10">
        <v>1893</v>
      </c>
      <c r="I1896" s="10">
        <v>1893</v>
      </c>
      <c r="O1896" s="10">
        <v>1893</v>
      </c>
      <c r="P1896">
        <v>0.97969525846684213</v>
      </c>
    </row>
    <row r="1897" spans="3:16" x14ac:dyDescent="0.3">
      <c r="C1897" s="10">
        <v>1894</v>
      </c>
      <c r="I1897" s="10">
        <v>1894</v>
      </c>
      <c r="O1897" s="10">
        <v>1894</v>
      </c>
      <c r="P1897">
        <v>0.98847171931647893</v>
      </c>
    </row>
    <row r="1898" spans="3:16" x14ac:dyDescent="0.3">
      <c r="C1898" s="10">
        <v>1895</v>
      </c>
      <c r="I1898" s="10">
        <v>1895</v>
      </c>
      <c r="O1898" s="10">
        <v>1895</v>
      </c>
      <c r="P1898">
        <v>0.97822818390587563</v>
      </c>
    </row>
    <row r="1899" spans="3:16" x14ac:dyDescent="0.3">
      <c r="C1899" s="10">
        <v>1896</v>
      </c>
      <c r="I1899" s="10">
        <v>1896</v>
      </c>
      <c r="O1899" s="10">
        <v>1896</v>
      </c>
      <c r="P1899">
        <v>0.99917337445054066</v>
      </c>
    </row>
    <row r="1900" spans="3:16" x14ac:dyDescent="0.3">
      <c r="C1900" s="10">
        <v>1897</v>
      </c>
      <c r="I1900" s="10">
        <v>1897</v>
      </c>
      <c r="O1900" s="10">
        <v>1897</v>
      </c>
      <c r="P1900">
        <v>0.9627767615429218</v>
      </c>
    </row>
    <row r="1901" spans="3:16" x14ac:dyDescent="0.3">
      <c r="C1901" s="10">
        <v>1898</v>
      </c>
      <c r="I1901" s="10">
        <v>1898</v>
      </c>
      <c r="O1901" s="10">
        <v>1898</v>
      </c>
      <c r="P1901">
        <v>0.92558870088631384</v>
      </c>
    </row>
    <row r="1902" spans="3:16" x14ac:dyDescent="0.3">
      <c r="C1902" s="10">
        <v>1899</v>
      </c>
      <c r="I1902" s="10">
        <v>1899</v>
      </c>
      <c r="O1902" s="10">
        <v>1899</v>
      </c>
      <c r="P1902">
        <v>1.0085277853888517</v>
      </c>
    </row>
    <row r="1903" spans="3:16" x14ac:dyDescent="0.3">
      <c r="C1903" s="10">
        <v>1900</v>
      </c>
      <c r="I1903" s="10">
        <v>1900</v>
      </c>
      <c r="O1903" s="10">
        <v>1900</v>
      </c>
      <c r="P1903">
        <v>1.0394008701729787</v>
      </c>
    </row>
    <row r="1904" spans="3:16" x14ac:dyDescent="0.3">
      <c r="C1904" s="10">
        <v>1901</v>
      </c>
      <c r="I1904" s="10">
        <v>1901</v>
      </c>
      <c r="O1904" s="10">
        <v>1901</v>
      </c>
      <c r="P1904">
        <v>0.96570944529926539</v>
      </c>
    </row>
    <row r="1905" spans="3:16" x14ac:dyDescent="0.3">
      <c r="C1905" s="10">
        <v>1902</v>
      </c>
      <c r="I1905" s="10">
        <v>1902</v>
      </c>
      <c r="O1905" s="10">
        <v>1902</v>
      </c>
      <c r="P1905">
        <v>1.0197158559413839</v>
      </c>
    </row>
    <row r="1906" spans="3:16" x14ac:dyDescent="0.3">
      <c r="C1906" s="10">
        <v>1903</v>
      </c>
      <c r="I1906" s="10">
        <v>1903</v>
      </c>
      <c r="O1906" s="10">
        <v>1903</v>
      </c>
      <c r="P1906">
        <v>1.02249235901788</v>
      </c>
    </row>
    <row r="1907" spans="3:16" x14ac:dyDescent="0.3">
      <c r="C1907" s="10">
        <v>1904</v>
      </c>
      <c r="I1907" s="10">
        <v>1904</v>
      </c>
      <c r="O1907" s="10">
        <v>1904</v>
      </c>
      <c r="P1907">
        <v>0.98087248027176688</v>
      </c>
    </row>
    <row r="1908" spans="3:16" x14ac:dyDescent="0.3">
      <c r="C1908" s="10">
        <v>1905</v>
      </c>
      <c r="I1908" s="10">
        <v>1905</v>
      </c>
      <c r="O1908" s="10">
        <v>1905</v>
      </c>
      <c r="P1908">
        <v>1.0085890084726463</v>
      </c>
    </row>
    <row r="1909" spans="3:16" x14ac:dyDescent="0.3">
      <c r="C1909" s="10">
        <v>1906</v>
      </c>
      <c r="I1909" s="10">
        <v>1906</v>
      </c>
      <c r="O1909" s="10">
        <v>1906</v>
      </c>
      <c r="P1909">
        <v>0.99913289619912049</v>
      </c>
    </row>
    <row r="1910" spans="3:16" x14ac:dyDescent="0.3">
      <c r="C1910" s="10">
        <v>1907</v>
      </c>
      <c r="I1910" s="10">
        <v>1907</v>
      </c>
      <c r="O1910" s="10">
        <v>1907</v>
      </c>
      <c r="P1910">
        <v>0.98008795574597096</v>
      </c>
    </row>
    <row r="1911" spans="3:16" x14ac:dyDescent="0.3">
      <c r="C1911" s="10">
        <v>1908</v>
      </c>
      <c r="I1911" s="10">
        <v>1908</v>
      </c>
      <c r="O1911" s="10">
        <v>1908</v>
      </c>
      <c r="P1911">
        <v>0.98267377973940329</v>
      </c>
    </row>
    <row r="1912" spans="3:16" x14ac:dyDescent="0.3">
      <c r="C1912" s="10">
        <v>1909</v>
      </c>
      <c r="I1912" s="10">
        <v>1909</v>
      </c>
      <c r="O1912" s="10">
        <v>1909</v>
      </c>
      <c r="P1912">
        <v>1.0042823250497666</v>
      </c>
    </row>
    <row r="1913" spans="3:16" x14ac:dyDescent="0.3">
      <c r="C1913" s="10">
        <v>1910</v>
      </c>
      <c r="I1913" s="10">
        <v>1910</v>
      </c>
      <c r="O1913" s="10">
        <v>1910</v>
      </c>
      <c r="P1913">
        <v>0.98306974906396216</v>
      </c>
    </row>
    <row r="1914" spans="3:16" x14ac:dyDescent="0.3">
      <c r="C1914" s="10">
        <v>1911</v>
      </c>
      <c r="I1914" s="10">
        <v>1911</v>
      </c>
      <c r="O1914" s="10">
        <v>1911</v>
      </c>
      <c r="P1914">
        <v>0.96055950081533403</v>
      </c>
    </row>
    <row r="1915" spans="3:16" x14ac:dyDescent="0.3">
      <c r="C1915" s="10">
        <v>1912</v>
      </c>
      <c r="I1915" s="10">
        <v>1912</v>
      </c>
      <c r="O1915" s="10">
        <v>1912</v>
      </c>
      <c r="P1915">
        <v>1.0390914471165842</v>
      </c>
    </row>
    <row r="1916" spans="3:16" x14ac:dyDescent="0.3">
      <c r="C1916" s="10">
        <v>1913</v>
      </c>
      <c r="I1916" s="10">
        <v>1913</v>
      </c>
      <c r="O1916" s="10">
        <v>1913</v>
      </c>
      <c r="P1916">
        <v>0.98902002923335852</v>
      </c>
    </row>
    <row r="1917" spans="3:16" x14ac:dyDescent="0.3">
      <c r="C1917" s="10">
        <v>1914</v>
      </c>
      <c r="I1917" s="10">
        <v>1914</v>
      </c>
      <c r="O1917" s="10">
        <v>1914</v>
      </c>
      <c r="P1917">
        <v>1.0064221200124139</v>
      </c>
    </row>
    <row r="1918" spans="3:16" x14ac:dyDescent="0.3">
      <c r="C1918" s="10">
        <v>1915</v>
      </c>
      <c r="I1918" s="10">
        <v>1915</v>
      </c>
      <c r="O1918" s="10">
        <v>1915</v>
      </c>
      <c r="P1918">
        <v>1.0086756084682347</v>
      </c>
    </row>
    <row r="1919" spans="3:16" x14ac:dyDescent="0.3">
      <c r="C1919" s="10">
        <v>1916</v>
      </c>
      <c r="I1919" s="10">
        <v>1916</v>
      </c>
      <c r="O1919" s="10">
        <v>1916</v>
      </c>
      <c r="P1919">
        <v>0.99098537421907895</v>
      </c>
    </row>
    <row r="1920" spans="3:16" x14ac:dyDescent="0.3">
      <c r="C1920" s="10">
        <v>1917</v>
      </c>
      <c r="I1920" s="10">
        <v>1917</v>
      </c>
      <c r="O1920" s="10">
        <v>1917</v>
      </c>
      <c r="P1920">
        <v>0.98262199376924564</v>
      </c>
    </row>
    <row r="1921" spans="3:16" x14ac:dyDescent="0.3">
      <c r="C1921" s="10">
        <v>1918</v>
      </c>
      <c r="I1921" s="10">
        <v>1918</v>
      </c>
      <c r="O1921" s="10">
        <v>1918</v>
      </c>
      <c r="P1921">
        <v>0.92457957654877643</v>
      </c>
    </row>
    <row r="1922" spans="3:16" x14ac:dyDescent="0.3">
      <c r="C1922" s="10">
        <v>1919</v>
      </c>
      <c r="I1922" s="10">
        <v>1919</v>
      </c>
      <c r="O1922" s="10">
        <v>1919</v>
      </c>
      <c r="P1922">
        <v>0.99723575898488359</v>
      </c>
    </row>
    <row r="1923" spans="3:16" x14ac:dyDescent="0.3">
      <c r="C1923" s="10">
        <v>1920</v>
      </c>
      <c r="I1923" s="10">
        <v>1920</v>
      </c>
      <c r="O1923" s="10">
        <v>1920</v>
      </c>
      <c r="P1923">
        <v>1.020923776384612</v>
      </c>
    </row>
    <row r="1924" spans="3:16" x14ac:dyDescent="0.3">
      <c r="C1924" s="10">
        <v>1921</v>
      </c>
      <c r="I1924" s="10">
        <v>1921</v>
      </c>
      <c r="O1924" s="10">
        <v>1921</v>
      </c>
      <c r="P1924">
        <v>0.97721621996779651</v>
      </c>
    </row>
    <row r="1925" spans="3:16" x14ac:dyDescent="0.3">
      <c r="C1925" s="10">
        <v>1922</v>
      </c>
      <c r="I1925" s="10">
        <v>1922</v>
      </c>
      <c r="O1925" s="10">
        <v>1922</v>
      </c>
      <c r="P1925">
        <v>1.0487138830835945</v>
      </c>
    </row>
    <row r="1926" spans="3:16" x14ac:dyDescent="0.3">
      <c r="C1926" s="10">
        <v>1923</v>
      </c>
      <c r="I1926" s="10">
        <v>1923</v>
      </c>
      <c r="O1926" s="10">
        <v>1923</v>
      </c>
      <c r="P1926">
        <v>1.069928064958851</v>
      </c>
    </row>
    <row r="1927" spans="3:16" x14ac:dyDescent="0.3">
      <c r="C1927" s="10">
        <v>1924</v>
      </c>
      <c r="I1927" s="10">
        <v>1924</v>
      </c>
      <c r="O1927" s="10">
        <v>1924</v>
      </c>
      <c r="P1927">
        <v>0.96318935895109503</v>
      </c>
    </row>
    <row r="1928" spans="3:16" x14ac:dyDescent="0.3">
      <c r="C1928" s="10">
        <v>1925</v>
      </c>
      <c r="I1928" s="10">
        <v>1925</v>
      </c>
      <c r="O1928" s="10">
        <v>1925</v>
      </c>
      <c r="P1928">
        <v>1.0019726406724303</v>
      </c>
    </row>
    <row r="1929" spans="3:16" x14ac:dyDescent="0.3">
      <c r="C1929" s="10">
        <v>1926</v>
      </c>
      <c r="I1929" s="10">
        <v>1926</v>
      </c>
      <c r="O1929" s="10">
        <v>1926</v>
      </c>
      <c r="P1929">
        <v>0.94684749670838764</v>
      </c>
    </row>
    <row r="1930" spans="3:16" x14ac:dyDescent="0.3">
      <c r="C1930" s="10">
        <v>1927</v>
      </c>
      <c r="I1930" s="10">
        <v>1927</v>
      </c>
      <c r="O1930" s="10">
        <v>1927</v>
      </c>
      <c r="P1930">
        <v>0.99798274149427135</v>
      </c>
    </row>
    <row r="1931" spans="3:16" x14ac:dyDescent="0.3">
      <c r="C1931" s="10">
        <v>1928</v>
      </c>
      <c r="I1931" s="10">
        <v>1928</v>
      </c>
      <c r="O1931" s="10">
        <v>1928</v>
      </c>
      <c r="P1931">
        <v>0.99899638169719074</v>
      </c>
    </row>
    <row r="1932" spans="3:16" x14ac:dyDescent="0.3">
      <c r="C1932" s="10">
        <v>1929</v>
      </c>
      <c r="I1932" s="10">
        <v>1929</v>
      </c>
      <c r="O1932" s="10">
        <v>1929</v>
      </c>
      <c r="P1932">
        <v>1.0487028397149154</v>
      </c>
    </row>
    <row r="1933" spans="3:16" x14ac:dyDescent="0.3">
      <c r="C1933" s="10">
        <v>1930</v>
      </c>
      <c r="I1933" s="10">
        <v>1930</v>
      </c>
      <c r="O1933" s="10">
        <v>1930</v>
      </c>
      <c r="P1933">
        <v>0.97493541272643192</v>
      </c>
    </row>
    <row r="1934" spans="3:16" x14ac:dyDescent="0.3">
      <c r="C1934" s="10">
        <v>1931</v>
      </c>
      <c r="I1934" s="10">
        <v>1931</v>
      </c>
      <c r="O1934" s="10">
        <v>1931</v>
      </c>
      <c r="P1934">
        <v>1.0408899752918463</v>
      </c>
    </row>
    <row r="1935" spans="3:16" x14ac:dyDescent="0.3">
      <c r="C1935" s="10">
        <v>1932</v>
      </c>
      <c r="I1935" s="10">
        <v>1932</v>
      </c>
      <c r="O1935" s="10">
        <v>1932</v>
      </c>
      <c r="P1935">
        <v>1.0260649293766211</v>
      </c>
    </row>
    <row r="1936" spans="3:16" x14ac:dyDescent="0.3">
      <c r="C1936" s="10">
        <v>1933</v>
      </c>
      <c r="I1936" s="10">
        <v>1933</v>
      </c>
      <c r="O1936" s="10">
        <v>1933</v>
      </c>
      <c r="P1936">
        <v>0.94754179649294523</v>
      </c>
    </row>
    <row r="1937" spans="3:16" x14ac:dyDescent="0.3">
      <c r="C1937" s="10">
        <v>1934</v>
      </c>
      <c r="I1937" s="10">
        <v>1934</v>
      </c>
      <c r="O1937" s="10">
        <v>1934</v>
      </c>
      <c r="P1937">
        <v>0.98465576509086183</v>
      </c>
    </row>
    <row r="1938" spans="3:16" x14ac:dyDescent="0.3">
      <c r="C1938" s="10">
        <v>1935</v>
      </c>
      <c r="I1938" s="10">
        <v>1935</v>
      </c>
      <c r="O1938" s="10">
        <v>1935</v>
      </c>
      <c r="P1938">
        <v>1.0251061478990786</v>
      </c>
    </row>
    <row r="1939" spans="3:16" x14ac:dyDescent="0.3">
      <c r="C1939" s="10">
        <v>1936</v>
      </c>
      <c r="I1939" s="10">
        <v>1936</v>
      </c>
      <c r="O1939" s="10">
        <v>1936</v>
      </c>
      <c r="P1939">
        <v>0.99631003747259739</v>
      </c>
    </row>
    <row r="1940" spans="3:16" x14ac:dyDescent="0.3">
      <c r="C1940" s="10">
        <v>1937</v>
      </c>
      <c r="I1940" s="10">
        <v>1937</v>
      </c>
      <c r="O1940" s="10">
        <v>1937</v>
      </c>
      <c r="P1940">
        <v>1.0497567058053336</v>
      </c>
    </row>
    <row r="1941" spans="3:16" x14ac:dyDescent="0.3">
      <c r="C1941" s="10">
        <v>1938</v>
      </c>
      <c r="I1941" s="10">
        <v>1938</v>
      </c>
      <c r="O1941" s="10">
        <v>1938</v>
      </c>
      <c r="P1941">
        <v>0.9871806641410632</v>
      </c>
    </row>
    <row r="1942" spans="3:16" x14ac:dyDescent="0.3">
      <c r="C1942" s="10">
        <v>1939</v>
      </c>
      <c r="I1942" s="10">
        <v>1939</v>
      </c>
      <c r="O1942" s="10">
        <v>1939</v>
      </c>
      <c r="P1942">
        <v>1.0017566048321462</v>
      </c>
    </row>
    <row r="1943" spans="3:16" x14ac:dyDescent="0.3">
      <c r="C1943" s="10">
        <v>1940</v>
      </c>
      <c r="I1943" s="10">
        <v>1940</v>
      </c>
      <c r="O1943" s="10">
        <v>1940</v>
      </c>
      <c r="P1943">
        <v>1.0515421669660832</v>
      </c>
    </row>
    <row r="1944" spans="3:16" x14ac:dyDescent="0.3">
      <c r="C1944" s="10">
        <v>1941</v>
      </c>
      <c r="I1944" s="10">
        <v>1941</v>
      </c>
      <c r="O1944" s="10">
        <v>1941</v>
      </c>
      <c r="P1944">
        <v>1.045424355327339</v>
      </c>
    </row>
    <row r="1945" spans="3:16" x14ac:dyDescent="0.3">
      <c r="C1945" s="10">
        <v>1942</v>
      </c>
      <c r="I1945" s="10">
        <v>1942</v>
      </c>
      <c r="O1945" s="10">
        <v>1942</v>
      </c>
      <c r="P1945">
        <v>0.99301320807954285</v>
      </c>
    </row>
    <row r="1946" spans="3:16" x14ac:dyDescent="0.3">
      <c r="C1946" s="10">
        <v>1943</v>
      </c>
      <c r="I1946" s="10">
        <v>1943</v>
      </c>
      <c r="O1946" s="10">
        <v>1943</v>
      </c>
      <c r="P1946">
        <v>1.0042523350212751</v>
      </c>
    </row>
    <row r="1947" spans="3:16" x14ac:dyDescent="0.3">
      <c r="C1947" s="10">
        <v>1944</v>
      </c>
      <c r="I1947" s="10">
        <v>1944</v>
      </c>
      <c r="O1947" s="10">
        <v>1944</v>
      </c>
      <c r="P1947">
        <v>1.032132078602304</v>
      </c>
    </row>
    <row r="1948" spans="3:16" x14ac:dyDescent="0.3">
      <c r="C1948" s="10">
        <v>1945</v>
      </c>
      <c r="I1948" s="10">
        <v>1945</v>
      </c>
      <c r="O1948" s="10">
        <v>1945</v>
      </c>
      <c r="P1948">
        <v>0.96657075972423101</v>
      </c>
    </row>
    <row r="1949" spans="3:16" x14ac:dyDescent="0.3">
      <c r="C1949" s="10">
        <v>1946</v>
      </c>
      <c r="I1949" s="10">
        <v>1946</v>
      </c>
      <c r="O1949" s="10">
        <v>1946</v>
      </c>
      <c r="P1949">
        <v>1.0050077391056453</v>
      </c>
    </row>
    <row r="1950" spans="3:16" x14ac:dyDescent="0.3">
      <c r="C1950" s="10">
        <v>1947</v>
      </c>
      <c r="I1950" s="10">
        <v>1947</v>
      </c>
      <c r="O1950" s="10">
        <v>1947</v>
      </c>
      <c r="P1950">
        <v>0.98963558456965295</v>
      </c>
    </row>
    <row r="1951" spans="3:16" x14ac:dyDescent="0.3">
      <c r="C1951" s="10">
        <v>1948</v>
      </c>
      <c r="I1951" s="10">
        <v>1948</v>
      </c>
      <c r="O1951" s="10">
        <v>1948</v>
      </c>
      <c r="P1951">
        <v>0.99002189295056597</v>
      </c>
    </row>
    <row r="1952" spans="3:16" x14ac:dyDescent="0.3">
      <c r="C1952" s="10">
        <v>1949</v>
      </c>
      <c r="I1952" s="10">
        <v>1949</v>
      </c>
      <c r="O1952" s="10">
        <v>1949</v>
      </c>
      <c r="P1952">
        <v>0.90904610874219116</v>
      </c>
    </row>
    <row r="1953" spans="3:16" x14ac:dyDescent="0.3">
      <c r="C1953" s="10">
        <v>1950</v>
      </c>
      <c r="I1953" s="10">
        <v>1950</v>
      </c>
      <c r="O1953" s="10">
        <v>1950</v>
      </c>
      <c r="P1953">
        <v>1.0725794455029136</v>
      </c>
    </row>
    <row r="1954" spans="3:16" x14ac:dyDescent="0.3">
      <c r="C1954" s="10">
        <v>1951</v>
      </c>
      <c r="I1954" s="10">
        <v>1951</v>
      </c>
      <c r="O1954" s="10">
        <v>1951</v>
      </c>
      <c r="P1954">
        <v>0.93703954038057169</v>
      </c>
    </row>
    <row r="1955" spans="3:16" x14ac:dyDescent="0.3">
      <c r="C1955" s="10">
        <v>1952</v>
      </c>
      <c r="I1955" s="10">
        <v>1952</v>
      </c>
      <c r="O1955" s="10">
        <v>1952</v>
      </c>
      <c r="P1955">
        <v>1.0121452132877227</v>
      </c>
    </row>
    <row r="1956" spans="3:16" x14ac:dyDescent="0.3">
      <c r="C1956" s="10">
        <v>1953</v>
      </c>
      <c r="I1956" s="10">
        <v>1953</v>
      </c>
      <c r="O1956" s="10">
        <v>1953</v>
      </c>
      <c r="P1956">
        <v>1.0015519530744759</v>
      </c>
    </row>
    <row r="1957" spans="3:16" x14ac:dyDescent="0.3">
      <c r="C1957" s="10">
        <v>1954</v>
      </c>
      <c r="I1957" s="10">
        <v>1954</v>
      </c>
      <c r="O1957" s="10">
        <v>1954</v>
      </c>
      <c r="P1957">
        <v>0.96808317939514399</v>
      </c>
    </row>
    <row r="1958" spans="3:16" x14ac:dyDescent="0.3">
      <c r="C1958" s="10">
        <v>1955</v>
      </c>
      <c r="I1958" s="10">
        <v>1955</v>
      </c>
      <c r="O1958" s="10">
        <v>1955</v>
      </c>
      <c r="P1958">
        <v>0.95889523154391565</v>
      </c>
    </row>
    <row r="1959" spans="3:16" x14ac:dyDescent="0.3">
      <c r="C1959" s="10">
        <v>1956</v>
      </c>
      <c r="I1959" s="10">
        <v>1956</v>
      </c>
      <c r="O1959" s="10">
        <v>1956</v>
      </c>
      <c r="P1959">
        <v>1.0009814390894958</v>
      </c>
    </row>
    <row r="1960" spans="3:16" x14ac:dyDescent="0.3">
      <c r="C1960" s="10">
        <v>1957</v>
      </c>
      <c r="I1960" s="10">
        <v>1957</v>
      </c>
      <c r="O1960" s="10">
        <v>1957</v>
      </c>
      <c r="P1960">
        <v>0.94804736962150193</v>
      </c>
    </row>
    <row r="1961" spans="3:16" x14ac:dyDescent="0.3">
      <c r="C1961" s="10">
        <v>1958</v>
      </c>
      <c r="I1961" s="10">
        <v>1958</v>
      </c>
      <c r="O1961" s="10">
        <v>1958</v>
      </c>
      <c r="P1961">
        <v>0.98986930338841006</v>
      </c>
    </row>
    <row r="1962" spans="3:16" x14ac:dyDescent="0.3">
      <c r="C1962" s="10">
        <v>1959</v>
      </c>
      <c r="I1962" s="10">
        <v>1959</v>
      </c>
      <c r="O1962" s="10">
        <v>1959</v>
      </c>
      <c r="P1962">
        <v>0.99965820495290292</v>
      </c>
    </row>
    <row r="1963" spans="3:16" x14ac:dyDescent="0.3">
      <c r="C1963" s="10">
        <v>1960</v>
      </c>
      <c r="I1963" s="10">
        <v>1960</v>
      </c>
      <c r="O1963" s="10">
        <v>1960</v>
      </c>
      <c r="P1963">
        <v>1.0153771251217463</v>
      </c>
    </row>
    <row r="1964" spans="3:16" x14ac:dyDescent="0.3">
      <c r="C1964" s="10">
        <v>1961</v>
      </c>
      <c r="I1964" s="10">
        <v>1961</v>
      </c>
      <c r="O1964" s="10">
        <v>1961</v>
      </c>
      <c r="P1964">
        <v>0.92650520647781143</v>
      </c>
    </row>
    <row r="1965" spans="3:16" x14ac:dyDescent="0.3">
      <c r="C1965" s="10">
        <v>1962</v>
      </c>
      <c r="I1965" s="10">
        <v>1962</v>
      </c>
      <c r="O1965" s="10">
        <v>1962</v>
      </c>
      <c r="P1965">
        <v>1.0138289325546213</v>
      </c>
    </row>
    <row r="1966" spans="3:16" x14ac:dyDescent="0.3">
      <c r="C1966" s="10">
        <v>1963</v>
      </c>
      <c r="I1966" s="10">
        <v>1963</v>
      </c>
      <c r="O1966" s="10">
        <v>1963</v>
      </c>
      <c r="P1966">
        <v>1.0466326644833932</v>
      </c>
    </row>
    <row r="1967" spans="3:16" x14ac:dyDescent="0.3">
      <c r="C1967" s="10">
        <v>1964</v>
      </c>
      <c r="I1967" s="10">
        <v>1964</v>
      </c>
      <c r="O1967" s="10">
        <v>1964</v>
      </c>
      <c r="P1967">
        <v>0.9916540026420716</v>
      </c>
    </row>
    <row r="1968" spans="3:16" x14ac:dyDescent="0.3">
      <c r="C1968" s="10">
        <v>1965</v>
      </c>
      <c r="I1968" s="10">
        <v>1965</v>
      </c>
      <c r="O1968" s="10">
        <v>1965</v>
      </c>
      <c r="P1968">
        <v>0.98556602336388932</v>
      </c>
    </row>
    <row r="1969" spans="3:16" x14ac:dyDescent="0.3">
      <c r="C1969" s="10">
        <v>1966</v>
      </c>
      <c r="I1969" s="10">
        <v>1966</v>
      </c>
      <c r="O1969" s="10">
        <v>1966</v>
      </c>
      <c r="P1969">
        <v>1.0189717850557924</v>
      </c>
    </row>
    <row r="1970" spans="3:16" x14ac:dyDescent="0.3">
      <c r="C1970" s="10">
        <v>1967</v>
      </c>
      <c r="I1970" s="10">
        <v>1967</v>
      </c>
      <c r="O1970" s="10">
        <v>1967</v>
      </c>
      <c r="P1970">
        <v>0.91924315721817074</v>
      </c>
    </row>
    <row r="1971" spans="3:16" x14ac:dyDescent="0.3">
      <c r="C1971" s="10">
        <v>1968</v>
      </c>
      <c r="I1971" s="10">
        <v>1968</v>
      </c>
      <c r="O1971" s="10">
        <v>1968</v>
      </c>
      <c r="P1971">
        <v>0.98284771295354445</v>
      </c>
    </row>
    <row r="1972" spans="3:16" x14ac:dyDescent="0.3">
      <c r="C1972" s="10">
        <v>1969</v>
      </c>
      <c r="I1972" s="10">
        <v>1969</v>
      </c>
      <c r="O1972" s="10">
        <v>1969</v>
      </c>
      <c r="P1972">
        <v>0.98883069053438688</v>
      </c>
    </row>
    <row r="1973" spans="3:16" x14ac:dyDescent="0.3">
      <c r="C1973" s="10">
        <v>1970</v>
      </c>
      <c r="I1973" s="10">
        <v>1970</v>
      </c>
      <c r="O1973" s="10">
        <v>1970</v>
      </c>
      <c r="P1973">
        <v>1.0203281107581084</v>
      </c>
    </row>
    <row r="1974" spans="3:16" x14ac:dyDescent="0.3">
      <c r="C1974" s="10">
        <v>1971</v>
      </c>
      <c r="I1974" s="10">
        <v>1971</v>
      </c>
      <c r="O1974" s="10">
        <v>1971</v>
      </c>
      <c r="P1974">
        <v>0.96967432873881765</v>
      </c>
    </row>
    <row r="1975" spans="3:16" x14ac:dyDescent="0.3">
      <c r="C1975" s="10">
        <v>1972</v>
      </c>
      <c r="I1975" s="10">
        <v>1972</v>
      </c>
      <c r="O1975" s="10">
        <v>1972</v>
      </c>
      <c r="P1975">
        <v>0.94221976971419819</v>
      </c>
    </row>
    <row r="1976" spans="3:16" x14ac:dyDescent="0.3">
      <c r="C1976" s="10">
        <v>1973</v>
      </c>
      <c r="I1976" s="10">
        <v>1973</v>
      </c>
      <c r="O1976" s="10">
        <v>1973</v>
      </c>
      <c r="P1976">
        <v>0.95676828300292205</v>
      </c>
    </row>
    <row r="1977" spans="3:16" x14ac:dyDescent="0.3">
      <c r="C1977" s="10">
        <v>1974</v>
      </c>
      <c r="I1977" s="10">
        <v>1974</v>
      </c>
      <c r="O1977" s="10">
        <v>1974</v>
      </c>
      <c r="P1977">
        <v>1.0008212837083246</v>
      </c>
    </row>
    <row r="1978" spans="3:16" x14ac:dyDescent="0.3">
      <c r="C1978" s="10">
        <v>1975</v>
      </c>
      <c r="I1978" s="10">
        <v>1975</v>
      </c>
      <c r="O1978" s="10">
        <v>1975</v>
      </c>
      <c r="P1978">
        <v>1.0547768743097727</v>
      </c>
    </row>
    <row r="1979" spans="3:16" x14ac:dyDescent="0.3">
      <c r="C1979" s="10">
        <v>1976</v>
      </c>
      <c r="I1979" s="10">
        <v>1976</v>
      </c>
      <c r="O1979" s="10">
        <v>1976</v>
      </c>
      <c r="P1979">
        <v>1.0134928981879927</v>
      </c>
    </row>
    <row r="1980" spans="3:16" x14ac:dyDescent="0.3">
      <c r="C1980" s="10">
        <v>1977</v>
      </c>
      <c r="I1980" s="10">
        <v>1977</v>
      </c>
      <c r="O1980" s="10">
        <v>1977</v>
      </c>
      <c r="P1980">
        <v>0.9175608995993153</v>
      </c>
    </row>
    <row r="1981" spans="3:16" x14ac:dyDescent="0.3">
      <c r="C1981" s="10">
        <v>1978</v>
      </c>
      <c r="I1981" s="10">
        <v>1978</v>
      </c>
      <c r="O1981" s="10">
        <v>1978</v>
      </c>
      <c r="P1981">
        <v>0.97128502609489875</v>
      </c>
    </row>
    <row r="1982" spans="3:16" x14ac:dyDescent="0.3">
      <c r="C1982" s="10">
        <v>1979</v>
      </c>
      <c r="I1982" s="10">
        <v>1979</v>
      </c>
      <c r="O1982" s="10">
        <v>1979</v>
      </c>
      <c r="P1982">
        <v>0.97791799749751429</v>
      </c>
    </row>
    <row r="1983" spans="3:16" x14ac:dyDescent="0.3">
      <c r="C1983" s="10">
        <v>1980</v>
      </c>
      <c r="I1983" s="10">
        <v>1980</v>
      </c>
      <c r="O1983" s="10">
        <v>1980</v>
      </c>
      <c r="P1983">
        <v>0.96302693989227139</v>
      </c>
    </row>
    <row r="1984" spans="3:16" x14ac:dyDescent="0.3">
      <c r="C1984" s="10">
        <v>1981</v>
      </c>
      <c r="I1984" s="10">
        <v>1981</v>
      </c>
      <c r="O1984" s="10">
        <v>1981</v>
      </c>
      <c r="P1984">
        <v>0.95223054869355095</v>
      </c>
    </row>
    <row r="1985" spans="3:16" x14ac:dyDescent="0.3">
      <c r="C1985" s="10">
        <v>1982</v>
      </c>
      <c r="I1985" s="10">
        <v>1982</v>
      </c>
      <c r="O1985" s="10">
        <v>1982</v>
      </c>
      <c r="P1985">
        <v>1.0326914495422934</v>
      </c>
    </row>
    <row r="1986" spans="3:16" x14ac:dyDescent="0.3">
      <c r="C1986" s="10">
        <v>1983</v>
      </c>
      <c r="I1986" s="10">
        <v>1983</v>
      </c>
      <c r="O1986" s="10">
        <v>1983</v>
      </c>
      <c r="P1986">
        <v>0.99050570585863318</v>
      </c>
    </row>
    <row r="1987" spans="3:16" x14ac:dyDescent="0.3">
      <c r="C1987" s="10">
        <v>1984</v>
      </c>
      <c r="I1987" s="10">
        <v>1984</v>
      </c>
      <c r="O1987" s="10">
        <v>1984</v>
      </c>
      <c r="P1987">
        <v>0.99306616554269012</v>
      </c>
    </row>
    <row r="1988" spans="3:16" x14ac:dyDescent="0.3">
      <c r="C1988" s="10">
        <v>1985</v>
      </c>
      <c r="I1988" s="10">
        <v>1985</v>
      </c>
      <c r="O1988" s="10">
        <v>1985</v>
      </c>
      <c r="P1988">
        <v>0.96565517453819349</v>
      </c>
    </row>
    <row r="1989" spans="3:16" x14ac:dyDescent="0.3">
      <c r="C1989" s="10">
        <v>1986</v>
      </c>
      <c r="I1989" s="10">
        <v>1986</v>
      </c>
      <c r="O1989" s="10">
        <v>1986</v>
      </c>
      <c r="P1989">
        <v>1.015311071028935</v>
      </c>
    </row>
    <row r="1990" spans="3:16" x14ac:dyDescent="0.3">
      <c r="C1990" s="10">
        <v>1987</v>
      </c>
      <c r="I1990" s="10">
        <v>1987</v>
      </c>
      <c r="O1990" s="10">
        <v>1987</v>
      </c>
      <c r="P1990">
        <v>0.98833833261754545</v>
      </c>
    </row>
    <row r="1991" spans="3:16" x14ac:dyDescent="0.3">
      <c r="C1991" s="10">
        <v>1988</v>
      </c>
      <c r="I1991" s="10">
        <v>1988</v>
      </c>
      <c r="O1991" s="10">
        <v>1988</v>
      </c>
      <c r="P1991">
        <v>1.0049066286284443</v>
      </c>
    </row>
    <row r="1992" spans="3:16" x14ac:dyDescent="0.3">
      <c r="C1992" s="10">
        <v>1989</v>
      </c>
      <c r="I1992" s="10">
        <v>1989</v>
      </c>
      <c r="O1992" s="10">
        <v>1989</v>
      </c>
      <c r="P1992">
        <v>1.0112087927391573</v>
      </c>
    </row>
    <row r="1993" spans="3:16" x14ac:dyDescent="0.3">
      <c r="C1993" s="10">
        <v>1990</v>
      </c>
      <c r="I1993" s="10">
        <v>1990</v>
      </c>
      <c r="O1993" s="10">
        <v>1990</v>
      </c>
      <c r="P1993">
        <v>1.0266201881497867</v>
      </c>
    </row>
    <row r="1994" spans="3:16" x14ac:dyDescent="0.3">
      <c r="C1994" s="10">
        <v>1991</v>
      </c>
      <c r="I1994" s="10">
        <v>1991</v>
      </c>
      <c r="O1994" s="10">
        <v>1991</v>
      </c>
      <c r="P1994">
        <v>0.98798233152539072</v>
      </c>
    </row>
    <row r="1995" spans="3:16" x14ac:dyDescent="0.3">
      <c r="C1995" s="10">
        <v>1992</v>
      </c>
      <c r="I1995" s="10">
        <v>1992</v>
      </c>
      <c r="O1995" s="10">
        <v>1992</v>
      </c>
      <c r="P1995">
        <v>1.0521418010902117</v>
      </c>
    </row>
    <row r="1996" spans="3:16" x14ac:dyDescent="0.3">
      <c r="C1996" s="10">
        <v>1993</v>
      </c>
      <c r="I1996" s="10">
        <v>1993</v>
      </c>
      <c r="O1996" s="10">
        <v>1993</v>
      </c>
      <c r="P1996">
        <v>0.97001517277026428</v>
      </c>
    </row>
    <row r="1997" spans="3:16" x14ac:dyDescent="0.3">
      <c r="C1997" s="10">
        <v>1994</v>
      </c>
      <c r="I1997" s="10">
        <v>1994</v>
      </c>
      <c r="O1997" s="10">
        <v>1994</v>
      </c>
      <c r="P1997">
        <v>1.0048145474799406</v>
      </c>
    </row>
    <row r="1998" spans="3:16" x14ac:dyDescent="0.3">
      <c r="C1998" s="10">
        <v>1995</v>
      </c>
      <c r="I1998" s="10">
        <v>1995</v>
      </c>
      <c r="O1998" s="10">
        <v>1995</v>
      </c>
      <c r="P1998">
        <v>0.97355881150055201</v>
      </c>
    </row>
    <row r="1999" spans="3:16" x14ac:dyDescent="0.3">
      <c r="C1999" s="10">
        <v>1996</v>
      </c>
      <c r="I1999" s="10">
        <v>1996</v>
      </c>
      <c r="O1999" s="10">
        <v>1996</v>
      </c>
      <c r="P1999">
        <v>1.03021521352942</v>
      </c>
    </row>
    <row r="2000" spans="3:16" x14ac:dyDescent="0.3">
      <c r="C2000" s="10">
        <v>1997</v>
      </c>
      <c r="I2000" s="10">
        <v>1997</v>
      </c>
      <c r="O2000" s="10">
        <v>1997</v>
      </c>
      <c r="P2000">
        <v>0.97223632522220127</v>
      </c>
    </row>
    <row r="2001" spans="3:16" x14ac:dyDescent="0.3">
      <c r="C2001" s="10">
        <v>1998</v>
      </c>
      <c r="I2001" s="10">
        <v>1998</v>
      </c>
      <c r="O2001" s="10">
        <v>1998</v>
      </c>
      <c r="P2001">
        <v>1.0046374769857225</v>
      </c>
    </row>
    <row r="2002" spans="3:16" x14ac:dyDescent="0.3">
      <c r="C2002" s="10">
        <v>1999</v>
      </c>
      <c r="I2002" s="10">
        <v>1999</v>
      </c>
      <c r="O2002" s="10">
        <v>1999</v>
      </c>
      <c r="P2002">
        <v>0.96036004753175364</v>
      </c>
    </row>
    <row r="2003" spans="3:16" x14ac:dyDescent="0.3">
      <c r="C2003" s="10">
        <v>2000</v>
      </c>
      <c r="I2003" s="10">
        <v>2000</v>
      </c>
      <c r="O2003" s="10">
        <v>2000</v>
      </c>
      <c r="P2003">
        <v>0.98991839021224981</v>
      </c>
    </row>
    <row r="2004" spans="3:16" x14ac:dyDescent="0.3">
      <c r="C2004" s="10">
        <v>2001</v>
      </c>
      <c r="I2004" s="10">
        <v>2001</v>
      </c>
      <c r="O2004" s="10">
        <v>2001</v>
      </c>
      <c r="P2004">
        <v>1.0250263525285359</v>
      </c>
    </row>
    <row r="2005" spans="3:16" x14ac:dyDescent="0.3">
      <c r="C2005" s="10">
        <v>2002</v>
      </c>
      <c r="I2005" s="10">
        <v>2002</v>
      </c>
      <c r="O2005" s="10">
        <v>2002</v>
      </c>
      <c r="P2005">
        <v>0.96825973540218857</v>
      </c>
    </row>
    <row r="2006" spans="3:16" x14ac:dyDescent="0.3">
      <c r="C2006" s="10">
        <v>2003</v>
      </c>
      <c r="I2006" s="10">
        <v>2003</v>
      </c>
      <c r="O2006" s="10">
        <v>2003</v>
      </c>
      <c r="P2006">
        <v>0.91047782962772716</v>
      </c>
    </row>
    <row r="2007" spans="3:16" x14ac:dyDescent="0.3">
      <c r="C2007" s="10">
        <v>2004</v>
      </c>
      <c r="I2007" s="10">
        <v>2004</v>
      </c>
      <c r="O2007" s="10">
        <v>2004</v>
      </c>
      <c r="P2007">
        <v>1.0797484294610074</v>
      </c>
    </row>
    <row r="2008" spans="3:16" x14ac:dyDescent="0.3">
      <c r="C2008" s="10">
        <v>2005</v>
      </c>
      <c r="I2008" s="10">
        <v>2005</v>
      </c>
      <c r="O2008" s="10">
        <v>2005</v>
      </c>
      <c r="P2008">
        <v>1.006802174431098</v>
      </c>
    </row>
    <row r="2009" spans="3:16" x14ac:dyDescent="0.3">
      <c r="C2009" s="10">
        <v>2006</v>
      </c>
      <c r="I2009" s="10">
        <v>2006</v>
      </c>
      <c r="O2009" s="10">
        <v>2006</v>
      </c>
      <c r="P2009">
        <v>1.0027812924303103</v>
      </c>
    </row>
    <row r="2010" spans="3:16" x14ac:dyDescent="0.3">
      <c r="C2010" s="10">
        <v>2007</v>
      </c>
      <c r="I2010" s="10">
        <v>2007</v>
      </c>
      <c r="O2010" s="10">
        <v>2007</v>
      </c>
      <c r="P2010">
        <v>1.0131610029947444</v>
      </c>
    </row>
    <row r="2011" spans="3:16" x14ac:dyDescent="0.3">
      <c r="C2011" s="10">
        <v>2008</v>
      </c>
      <c r="I2011" s="10">
        <v>2008</v>
      </c>
      <c r="O2011" s="10">
        <v>2008</v>
      </c>
      <c r="P2011">
        <v>0.95940896445236479</v>
      </c>
    </row>
    <row r="2012" spans="3:16" x14ac:dyDescent="0.3">
      <c r="C2012" s="10">
        <v>2009</v>
      </c>
      <c r="I2012" s="10">
        <v>2009</v>
      </c>
      <c r="O2012" s="10">
        <v>2009</v>
      </c>
      <c r="P2012">
        <v>1.0084703404865196</v>
      </c>
    </row>
    <row r="2013" spans="3:16" x14ac:dyDescent="0.3">
      <c r="C2013" s="10">
        <v>2010</v>
      </c>
      <c r="I2013" s="10">
        <v>2010</v>
      </c>
      <c r="O2013" s="10">
        <v>2010</v>
      </c>
      <c r="P2013">
        <v>0.99799461355799268</v>
      </c>
    </row>
    <row r="2014" spans="3:16" x14ac:dyDescent="0.3">
      <c r="C2014" s="10">
        <v>2011</v>
      </c>
      <c r="I2014" s="10">
        <v>2011</v>
      </c>
      <c r="O2014" s="10">
        <v>2011</v>
      </c>
      <c r="P2014">
        <v>1.0003331951759948</v>
      </c>
    </row>
    <row r="2015" spans="3:16" x14ac:dyDescent="0.3">
      <c r="C2015" s="10">
        <v>2012</v>
      </c>
      <c r="I2015" s="10">
        <v>2012</v>
      </c>
      <c r="O2015" s="10">
        <v>2012</v>
      </c>
      <c r="P2015">
        <v>1.0652043323737759</v>
      </c>
    </row>
    <row r="2016" spans="3:16" x14ac:dyDescent="0.3">
      <c r="C2016" s="10">
        <v>2013</v>
      </c>
      <c r="I2016" s="10">
        <v>2013</v>
      </c>
      <c r="O2016" s="10">
        <v>2013</v>
      </c>
      <c r="P2016">
        <v>0.99971451521991994</v>
      </c>
    </row>
    <row r="2017" spans="3:16" x14ac:dyDescent="0.3">
      <c r="C2017" s="10">
        <v>2014</v>
      </c>
      <c r="I2017" s="10">
        <v>2014</v>
      </c>
      <c r="O2017" s="10">
        <v>2014</v>
      </c>
      <c r="P2017">
        <v>0.98996988370812034</v>
      </c>
    </row>
    <row r="2018" spans="3:16" x14ac:dyDescent="0.3">
      <c r="C2018" s="10">
        <v>2015</v>
      </c>
      <c r="I2018" s="10">
        <v>2015</v>
      </c>
      <c r="O2018" s="10">
        <v>2015</v>
      </c>
      <c r="P2018">
        <v>1.0507281240583712</v>
      </c>
    </row>
    <row r="2019" spans="3:16" x14ac:dyDescent="0.3">
      <c r="C2019" s="10">
        <v>2016</v>
      </c>
      <c r="I2019" s="10">
        <v>2016</v>
      </c>
      <c r="O2019" s="10">
        <v>2016</v>
      </c>
      <c r="P2019">
        <v>1.0586866353134654</v>
      </c>
    </row>
    <row r="2020" spans="3:16" x14ac:dyDescent="0.3">
      <c r="C2020" s="10">
        <v>2017</v>
      </c>
      <c r="I2020" s="10">
        <v>2017</v>
      </c>
      <c r="O2020" s="10">
        <v>2017</v>
      </c>
      <c r="P2020">
        <v>0.97316274219663623</v>
      </c>
    </row>
    <row r="2021" spans="3:16" x14ac:dyDescent="0.3">
      <c r="C2021" s="10">
        <v>2018</v>
      </c>
      <c r="I2021" s="10">
        <v>2018</v>
      </c>
      <c r="O2021" s="10">
        <v>2018</v>
      </c>
      <c r="P2021">
        <v>1.0548365803636133</v>
      </c>
    </row>
    <row r="2022" spans="3:16" x14ac:dyDescent="0.3">
      <c r="C2022" s="10">
        <v>2019</v>
      </c>
      <c r="I2022" s="10">
        <v>2019</v>
      </c>
      <c r="O2022" s="10">
        <v>2019</v>
      </c>
      <c r="P2022">
        <v>1.0119085437641426</v>
      </c>
    </row>
    <row r="2023" spans="3:16" x14ac:dyDescent="0.3">
      <c r="C2023" s="10">
        <v>2020</v>
      </c>
      <c r="I2023" s="10">
        <v>2020</v>
      </c>
      <c r="O2023" s="10">
        <v>2020</v>
      </c>
      <c r="P2023">
        <v>0.94923584547192552</v>
      </c>
    </row>
    <row r="2024" spans="3:16" x14ac:dyDescent="0.3">
      <c r="C2024" s="10">
        <v>2021</v>
      </c>
      <c r="I2024" s="10">
        <v>2021</v>
      </c>
      <c r="O2024" s="10">
        <v>2021</v>
      </c>
      <c r="P2024">
        <v>1.0071114567684112</v>
      </c>
    </row>
    <row r="2025" spans="3:16" x14ac:dyDescent="0.3">
      <c r="C2025" s="10">
        <v>2022</v>
      </c>
      <c r="I2025" s="10">
        <v>2022</v>
      </c>
      <c r="O2025" s="10">
        <v>2022</v>
      </c>
      <c r="P2025">
        <v>1.0113284494489674</v>
      </c>
    </row>
    <row r="2026" spans="3:16" x14ac:dyDescent="0.3">
      <c r="C2026" s="10">
        <v>2023</v>
      </c>
      <c r="I2026" s="10">
        <v>2023</v>
      </c>
      <c r="O2026" s="10">
        <v>2023</v>
      </c>
      <c r="P2026">
        <v>0.98398286673775026</v>
      </c>
    </row>
    <row r="2027" spans="3:16" x14ac:dyDescent="0.3">
      <c r="C2027" s="10">
        <v>2024</v>
      </c>
      <c r="I2027" s="10">
        <v>2024</v>
      </c>
      <c r="O2027" s="10">
        <v>2024</v>
      </c>
      <c r="P2027">
        <v>0.99861792447556974</v>
      </c>
    </row>
    <row r="2028" spans="3:16" x14ac:dyDescent="0.3">
      <c r="C2028" s="10">
        <v>2025</v>
      </c>
      <c r="I2028" s="10">
        <v>2025</v>
      </c>
      <c r="O2028" s="10">
        <v>2025</v>
      </c>
      <c r="P2028">
        <v>0.97389720381137401</v>
      </c>
    </row>
    <row r="2029" spans="3:16" x14ac:dyDescent="0.3">
      <c r="C2029" s="10">
        <v>2026</v>
      </c>
      <c r="I2029" s="10">
        <v>2026</v>
      </c>
      <c r="O2029" s="10">
        <v>2026</v>
      </c>
      <c r="P2029">
        <v>0.971339780633515</v>
      </c>
    </row>
    <row r="2030" spans="3:16" x14ac:dyDescent="0.3">
      <c r="C2030" s="10">
        <v>2027</v>
      </c>
      <c r="I2030" s="10">
        <v>2027</v>
      </c>
      <c r="O2030" s="10">
        <v>2027</v>
      </c>
      <c r="P2030">
        <v>0.97202778272492874</v>
      </c>
    </row>
    <row r="2031" spans="3:16" x14ac:dyDescent="0.3">
      <c r="C2031" s="10">
        <v>2028</v>
      </c>
      <c r="I2031" s="10">
        <v>2028</v>
      </c>
      <c r="O2031" s="10">
        <v>2028</v>
      </c>
      <c r="P2031">
        <v>1.0413004310377072</v>
      </c>
    </row>
    <row r="2032" spans="3:16" x14ac:dyDescent="0.3">
      <c r="C2032" s="10">
        <v>2029</v>
      </c>
      <c r="I2032" s="10">
        <v>2029</v>
      </c>
      <c r="O2032" s="10">
        <v>2029</v>
      </c>
      <c r="P2032">
        <v>1.0480311985998991</v>
      </c>
    </row>
    <row r="2033" spans="3:16" x14ac:dyDescent="0.3">
      <c r="C2033" s="10">
        <v>2030</v>
      </c>
      <c r="I2033" s="10">
        <v>2030</v>
      </c>
      <c r="O2033" s="10">
        <v>2030</v>
      </c>
      <c r="P2033">
        <v>1.0175538012476744</v>
      </c>
    </row>
    <row r="2034" spans="3:16" x14ac:dyDescent="0.3">
      <c r="C2034" s="10">
        <v>2031</v>
      </c>
      <c r="I2034" s="10">
        <v>2031</v>
      </c>
      <c r="O2034" s="10">
        <v>2031</v>
      </c>
      <c r="P2034">
        <v>0.95663029938009458</v>
      </c>
    </row>
    <row r="2035" spans="3:16" x14ac:dyDescent="0.3">
      <c r="C2035" s="10">
        <v>2032</v>
      </c>
      <c r="I2035" s="10">
        <v>2032</v>
      </c>
      <c r="O2035" s="10">
        <v>2032</v>
      </c>
      <c r="P2035">
        <v>0.99480708346684754</v>
      </c>
    </row>
    <row r="2036" spans="3:16" x14ac:dyDescent="0.3">
      <c r="C2036" s="10">
        <v>2033</v>
      </c>
      <c r="I2036" s="10">
        <v>2033</v>
      </c>
      <c r="O2036" s="10">
        <v>2033</v>
      </c>
      <c r="P2036">
        <v>1.0283234147018949</v>
      </c>
    </row>
    <row r="2037" spans="3:16" x14ac:dyDescent="0.3">
      <c r="C2037" s="10">
        <v>2034</v>
      </c>
      <c r="I2037" s="10">
        <v>2034</v>
      </c>
      <c r="O2037" s="10">
        <v>2034</v>
      </c>
      <c r="P2037">
        <v>1.0049154104047739</v>
      </c>
    </row>
    <row r="2038" spans="3:16" x14ac:dyDescent="0.3">
      <c r="C2038" s="10">
        <v>2035</v>
      </c>
      <c r="I2038" s="10">
        <v>2035</v>
      </c>
      <c r="O2038" s="10">
        <v>2035</v>
      </c>
      <c r="P2038">
        <v>1.0085634124771241</v>
      </c>
    </row>
    <row r="2039" spans="3:16" x14ac:dyDescent="0.3">
      <c r="C2039" s="10">
        <v>2036</v>
      </c>
      <c r="I2039" s="10">
        <v>2036</v>
      </c>
      <c r="O2039" s="10">
        <v>2036</v>
      </c>
      <c r="P2039">
        <v>0.95830591138510435</v>
      </c>
    </row>
    <row r="2040" spans="3:16" x14ac:dyDescent="0.3">
      <c r="C2040" s="10">
        <v>2037</v>
      </c>
      <c r="I2040" s="10">
        <v>2037</v>
      </c>
      <c r="O2040" s="10">
        <v>2037</v>
      </c>
      <c r="P2040">
        <v>0.9666782446652683</v>
      </c>
    </row>
    <row r="2041" spans="3:16" x14ac:dyDescent="0.3">
      <c r="C2041" s="10">
        <v>2038</v>
      </c>
      <c r="I2041" s="10">
        <v>2038</v>
      </c>
      <c r="O2041" s="10">
        <v>2038</v>
      </c>
      <c r="P2041">
        <v>0.97326221092881648</v>
      </c>
    </row>
    <row r="2042" spans="3:16" x14ac:dyDescent="0.3">
      <c r="C2042" s="10">
        <v>2039</v>
      </c>
      <c r="I2042" s="10">
        <v>2039</v>
      </c>
      <c r="O2042" s="10">
        <v>2039</v>
      </c>
      <c r="P2042">
        <v>1.0029174080727492</v>
      </c>
    </row>
    <row r="2043" spans="3:16" x14ac:dyDescent="0.3">
      <c r="C2043" s="10">
        <v>2040</v>
      </c>
      <c r="I2043" s="10">
        <v>2040</v>
      </c>
      <c r="O2043" s="10">
        <v>2040</v>
      </c>
      <c r="P2043">
        <v>1.0230003544754724</v>
      </c>
    </row>
    <row r="2044" spans="3:16" x14ac:dyDescent="0.3">
      <c r="C2044" s="10">
        <v>2041</v>
      </c>
      <c r="I2044" s="10">
        <v>2041</v>
      </c>
      <c r="O2044" s="10">
        <v>2041</v>
      </c>
      <c r="P2044">
        <v>1.0487276779933294</v>
      </c>
    </row>
    <row r="2045" spans="3:16" x14ac:dyDescent="0.3">
      <c r="C2045" s="10">
        <v>2042</v>
      </c>
      <c r="I2045" s="10">
        <v>2042</v>
      </c>
      <c r="O2045" s="10">
        <v>2042</v>
      </c>
      <c r="P2045">
        <v>0.93911091491992682</v>
      </c>
    </row>
    <row r="2046" spans="3:16" x14ac:dyDescent="0.3">
      <c r="C2046" s="10">
        <v>2043</v>
      </c>
      <c r="I2046" s="10">
        <v>2043</v>
      </c>
      <c r="O2046" s="10">
        <v>2043</v>
      </c>
      <c r="P2046">
        <v>1.0297003288989286</v>
      </c>
    </row>
    <row r="2047" spans="3:16" x14ac:dyDescent="0.3">
      <c r="C2047" s="10">
        <v>2044</v>
      </c>
      <c r="I2047" s="10">
        <v>2044</v>
      </c>
      <c r="O2047" s="10">
        <v>2044</v>
      </c>
      <c r="P2047">
        <v>0.99369147501570521</v>
      </c>
    </row>
    <row r="2048" spans="3:16" x14ac:dyDescent="0.3">
      <c r="C2048" s="10">
        <v>2045</v>
      </c>
      <c r="I2048" s="10">
        <v>2045</v>
      </c>
      <c r="O2048" s="10">
        <v>2045</v>
      </c>
      <c r="P2048">
        <v>0.94885500600930017</v>
      </c>
    </row>
    <row r="2049" spans="3:16" x14ac:dyDescent="0.3">
      <c r="C2049" s="10">
        <v>2046</v>
      </c>
      <c r="I2049" s="10">
        <v>2046</v>
      </c>
      <c r="O2049" s="10">
        <v>2046</v>
      </c>
      <c r="P2049">
        <v>1.0669461395765918</v>
      </c>
    </row>
    <row r="2050" spans="3:16" x14ac:dyDescent="0.3">
      <c r="C2050" s="10">
        <v>2047</v>
      </c>
      <c r="I2050" s="10">
        <v>2047</v>
      </c>
      <c r="O2050" s="10">
        <v>2047</v>
      </c>
      <c r="P2050">
        <v>1.0150120741031257</v>
      </c>
    </row>
    <row r="2051" spans="3:16" x14ac:dyDescent="0.3">
      <c r="C2051" s="10">
        <v>2048</v>
      </c>
      <c r="I2051" s="10">
        <v>2048</v>
      </c>
      <c r="O2051" s="10">
        <v>2048</v>
      </c>
      <c r="P2051">
        <v>0.98582888968809079</v>
      </c>
    </row>
    <row r="2052" spans="3:16" x14ac:dyDescent="0.3">
      <c r="C2052" s="10">
        <v>2049</v>
      </c>
      <c r="I2052" s="10">
        <v>2049</v>
      </c>
      <c r="O2052" s="10">
        <v>2049</v>
      </c>
      <c r="P2052">
        <v>1.0133305630166405</v>
      </c>
    </row>
    <row r="2053" spans="3:16" x14ac:dyDescent="0.3">
      <c r="C2053" s="10">
        <v>2050</v>
      </c>
      <c r="I2053" s="10">
        <v>2050</v>
      </c>
      <c r="O2053" s="10">
        <v>2050</v>
      </c>
      <c r="P2053">
        <v>0.99500811227243036</v>
      </c>
    </row>
    <row r="2054" spans="3:16" x14ac:dyDescent="0.3">
      <c r="C2054" s="10">
        <v>2051</v>
      </c>
      <c r="I2054" s="10">
        <v>2051</v>
      </c>
      <c r="O2054" s="10">
        <v>2051</v>
      </c>
      <c r="P2054">
        <v>1.0125557727595369</v>
      </c>
    </row>
    <row r="2055" spans="3:16" x14ac:dyDescent="0.3">
      <c r="C2055" s="10">
        <v>2052</v>
      </c>
      <c r="I2055" s="10">
        <v>2052</v>
      </c>
      <c r="O2055" s="10">
        <v>2052</v>
      </c>
      <c r="P2055">
        <v>1.0721522050101375</v>
      </c>
    </row>
    <row r="2056" spans="3:16" x14ac:dyDescent="0.3">
      <c r="C2056" s="10">
        <v>2053</v>
      </c>
      <c r="I2056" s="10">
        <v>2053</v>
      </c>
      <c r="O2056" s="10">
        <v>2053</v>
      </c>
      <c r="P2056">
        <v>0.95594112036464995</v>
      </c>
    </row>
    <row r="2057" spans="3:16" x14ac:dyDescent="0.3">
      <c r="C2057" s="10">
        <v>2054</v>
      </c>
      <c r="I2057" s="10">
        <v>2054</v>
      </c>
      <c r="O2057" s="10">
        <v>2054</v>
      </c>
      <c r="P2057">
        <v>1.0662949596006162</v>
      </c>
    </row>
    <row r="2058" spans="3:16" x14ac:dyDescent="0.3">
      <c r="C2058" s="10">
        <v>2055</v>
      </c>
      <c r="I2058" s="10">
        <v>2055</v>
      </c>
      <c r="O2058" s="10">
        <v>2055</v>
      </c>
      <c r="P2058">
        <v>0.98145550290160899</v>
      </c>
    </row>
    <row r="2059" spans="3:16" x14ac:dyDescent="0.3">
      <c r="C2059" s="10">
        <v>2056</v>
      </c>
      <c r="I2059" s="10">
        <v>2056</v>
      </c>
      <c r="O2059" s="10">
        <v>2056</v>
      </c>
      <c r="P2059">
        <v>0.95050822826307213</v>
      </c>
    </row>
    <row r="2060" spans="3:16" x14ac:dyDescent="0.3">
      <c r="C2060" s="10">
        <v>2057</v>
      </c>
      <c r="I2060" s="10">
        <v>2057</v>
      </c>
      <c r="O2060" s="10">
        <v>2057</v>
      </c>
      <c r="P2060">
        <v>0.93021738932624898</v>
      </c>
    </row>
    <row r="2061" spans="3:16" x14ac:dyDescent="0.3">
      <c r="C2061" s="10">
        <v>2058</v>
      </c>
      <c r="I2061" s="10">
        <v>2058</v>
      </c>
      <c r="O2061" s="10">
        <v>2058</v>
      </c>
      <c r="P2061">
        <v>0.99623017578662909</v>
      </c>
    </row>
    <row r="2062" spans="3:16" x14ac:dyDescent="0.3">
      <c r="C2062" s="10">
        <v>2059</v>
      </c>
      <c r="I2062" s="10">
        <v>2059</v>
      </c>
      <c r="O2062" s="10">
        <v>2059</v>
      </c>
      <c r="P2062">
        <v>1.0130453356234748</v>
      </c>
    </row>
    <row r="2063" spans="3:16" x14ac:dyDescent="0.3">
      <c r="C2063" s="10">
        <v>2060</v>
      </c>
      <c r="I2063" s="10">
        <v>2060</v>
      </c>
      <c r="O2063" s="10">
        <v>2060</v>
      </c>
      <c r="P2063">
        <v>1.0251448737452689</v>
      </c>
    </row>
    <row r="2064" spans="3:16" x14ac:dyDescent="0.3">
      <c r="C2064" s="10">
        <v>2061</v>
      </c>
      <c r="I2064" s="10">
        <v>2061</v>
      </c>
      <c r="O2064" s="10">
        <v>2061</v>
      </c>
      <c r="P2064">
        <v>0.99524036408275529</v>
      </c>
    </row>
    <row r="2065" spans="3:16" x14ac:dyDescent="0.3">
      <c r="C2065" s="10">
        <v>2062</v>
      </c>
      <c r="I2065" s="10">
        <v>2062</v>
      </c>
      <c r="O2065" s="10">
        <v>2062</v>
      </c>
      <c r="P2065">
        <v>0.99419352322425325</v>
      </c>
    </row>
    <row r="2066" spans="3:16" x14ac:dyDescent="0.3">
      <c r="C2066" s="10">
        <v>2063</v>
      </c>
      <c r="I2066" s="10">
        <v>2063</v>
      </c>
      <c r="O2066" s="10">
        <v>2063</v>
      </c>
      <c r="P2066">
        <v>1.0904954947646937</v>
      </c>
    </row>
    <row r="2067" spans="3:16" x14ac:dyDescent="0.3">
      <c r="C2067" s="10">
        <v>2064</v>
      </c>
      <c r="I2067" s="10">
        <v>2064</v>
      </c>
      <c r="O2067" s="10">
        <v>2064</v>
      </c>
      <c r="P2067">
        <v>0.96167073822175997</v>
      </c>
    </row>
    <row r="2068" spans="3:16" x14ac:dyDescent="0.3">
      <c r="C2068" s="10">
        <v>2065</v>
      </c>
      <c r="I2068" s="10">
        <v>2065</v>
      </c>
      <c r="O2068" s="10">
        <v>2065</v>
      </c>
      <c r="P2068">
        <v>0.99981164530773825</v>
      </c>
    </row>
    <row r="2069" spans="3:16" x14ac:dyDescent="0.3">
      <c r="C2069" s="10">
        <v>2066</v>
      </c>
      <c r="I2069" s="10">
        <v>2066</v>
      </c>
      <c r="O2069" s="10">
        <v>2066</v>
      </c>
      <c r="P2069">
        <v>0.94334816881455685</v>
      </c>
    </row>
    <row r="2070" spans="3:16" x14ac:dyDescent="0.3">
      <c r="C2070" s="10">
        <v>2067</v>
      </c>
      <c r="I2070" s="10">
        <v>2067</v>
      </c>
      <c r="O2070" s="10">
        <v>2067</v>
      </c>
      <c r="P2070">
        <v>0.9483235232195355</v>
      </c>
    </row>
    <row r="2071" spans="3:16" x14ac:dyDescent="0.3">
      <c r="C2071" s="10">
        <v>2068</v>
      </c>
      <c r="I2071" s="10">
        <v>2068</v>
      </c>
      <c r="O2071" s="10">
        <v>2068</v>
      </c>
      <c r="P2071">
        <v>1.0732649048677334</v>
      </c>
    </row>
    <row r="2072" spans="3:16" x14ac:dyDescent="0.3">
      <c r="C2072" s="10">
        <v>2069</v>
      </c>
      <c r="I2072" s="10">
        <v>2069</v>
      </c>
      <c r="O2072" s="10">
        <v>2069</v>
      </c>
      <c r="P2072">
        <v>0.98599074104851359</v>
      </c>
    </row>
    <row r="2073" spans="3:16" x14ac:dyDescent="0.3">
      <c r="C2073" s="10">
        <v>2070</v>
      </c>
      <c r="I2073" s="10">
        <v>2070</v>
      </c>
      <c r="O2073" s="10">
        <v>2070</v>
      </c>
      <c r="P2073">
        <v>0.99061414179323626</v>
      </c>
    </row>
    <row r="2074" spans="3:16" x14ac:dyDescent="0.3">
      <c r="C2074" s="10">
        <v>2071</v>
      </c>
      <c r="I2074" s="10">
        <v>2071</v>
      </c>
      <c r="O2074" s="10">
        <v>2071</v>
      </c>
      <c r="P2074">
        <v>1.0264163182326917</v>
      </c>
    </row>
    <row r="2075" spans="3:16" x14ac:dyDescent="0.3">
      <c r="C2075" s="10">
        <v>2072</v>
      </c>
      <c r="I2075" s="10">
        <v>2072</v>
      </c>
      <c r="O2075" s="10">
        <v>2072</v>
      </c>
      <c r="P2075">
        <v>0.9706147097260146</v>
      </c>
    </row>
    <row r="2076" spans="3:16" x14ac:dyDescent="0.3">
      <c r="C2076" s="10">
        <v>2073</v>
      </c>
      <c r="I2076" s="10">
        <v>2073</v>
      </c>
      <c r="O2076" s="10">
        <v>2073</v>
      </c>
      <c r="P2076">
        <v>1.0337124888617075</v>
      </c>
    </row>
    <row r="2077" spans="3:16" x14ac:dyDescent="0.3">
      <c r="C2077" s="10">
        <v>2074</v>
      </c>
      <c r="I2077" s="10">
        <v>2074</v>
      </c>
      <c r="O2077" s="10">
        <v>2074</v>
      </c>
      <c r="P2077">
        <v>1.0391738816431828</v>
      </c>
    </row>
    <row r="2078" spans="3:16" x14ac:dyDescent="0.3">
      <c r="C2078" s="10">
        <v>2075</v>
      </c>
      <c r="I2078" s="10">
        <v>2075</v>
      </c>
      <c r="O2078" s="10">
        <v>2075</v>
      </c>
      <c r="P2078">
        <v>0.98481338996100676</v>
      </c>
    </row>
    <row r="2079" spans="3:16" x14ac:dyDescent="0.3">
      <c r="C2079" s="10">
        <v>2076</v>
      </c>
      <c r="I2079" s="10">
        <v>2076</v>
      </c>
      <c r="O2079" s="10">
        <v>2076</v>
      </c>
      <c r="P2079">
        <v>1.0408141418381514</v>
      </c>
    </row>
    <row r="2080" spans="3:16" x14ac:dyDescent="0.3">
      <c r="C2080" s="10">
        <v>2077</v>
      </c>
      <c r="I2080" s="10">
        <v>2077</v>
      </c>
      <c r="O2080" s="10">
        <v>2077</v>
      </c>
      <c r="P2080">
        <v>0.97509761408650275</v>
      </c>
    </row>
    <row r="2081" spans="3:16" x14ac:dyDescent="0.3">
      <c r="C2081" s="10">
        <v>2078</v>
      </c>
      <c r="I2081" s="10">
        <v>2078</v>
      </c>
      <c r="O2081" s="10">
        <v>2078</v>
      </c>
      <c r="P2081">
        <v>0.99162462012150376</v>
      </c>
    </row>
    <row r="2082" spans="3:16" x14ac:dyDescent="0.3">
      <c r="C2082" s="10">
        <v>2079</v>
      </c>
      <c r="I2082" s="10">
        <v>2079</v>
      </c>
      <c r="O2082" s="10">
        <v>2079</v>
      </c>
      <c r="P2082">
        <v>0.9928767319822035</v>
      </c>
    </row>
    <row r="2083" spans="3:16" x14ac:dyDescent="0.3">
      <c r="C2083" s="10">
        <v>2080</v>
      </c>
      <c r="I2083" s="10">
        <v>2080</v>
      </c>
      <c r="O2083" s="10">
        <v>2080</v>
      </c>
      <c r="P2083">
        <v>1.0380872691188803</v>
      </c>
    </row>
    <row r="2084" spans="3:16" x14ac:dyDescent="0.3">
      <c r="C2084" s="10">
        <v>2081</v>
      </c>
      <c r="I2084" s="10">
        <v>2081</v>
      </c>
      <c r="O2084" s="10">
        <v>2081</v>
      </c>
      <c r="P2084">
        <v>1.0357377847703766</v>
      </c>
    </row>
    <row r="2085" spans="3:16" x14ac:dyDescent="0.3">
      <c r="C2085" s="10">
        <v>2082</v>
      </c>
      <c r="I2085" s="10">
        <v>2082</v>
      </c>
      <c r="O2085" s="10">
        <v>2082</v>
      </c>
      <c r="P2085">
        <v>1.0020971649262782</v>
      </c>
    </row>
    <row r="2086" spans="3:16" x14ac:dyDescent="0.3">
      <c r="C2086" s="10">
        <v>2083</v>
      </c>
      <c r="I2086" s="10">
        <v>2083</v>
      </c>
      <c r="O2086" s="10">
        <v>2083</v>
      </c>
      <c r="P2086">
        <v>1.0034888799566182</v>
      </c>
    </row>
    <row r="2087" spans="3:16" x14ac:dyDescent="0.3">
      <c r="C2087" s="10">
        <v>2084</v>
      </c>
      <c r="I2087" s="10">
        <v>2084</v>
      </c>
      <c r="O2087" s="10">
        <v>2084</v>
      </c>
      <c r="P2087">
        <v>0.99210896968026641</v>
      </c>
    </row>
    <row r="2088" spans="3:16" x14ac:dyDescent="0.3">
      <c r="C2088" s="10">
        <v>2085</v>
      </c>
      <c r="I2088" s="10">
        <v>2085</v>
      </c>
      <c r="O2088" s="10">
        <v>2085</v>
      </c>
      <c r="P2088">
        <v>0.97627667427430043</v>
      </c>
    </row>
    <row r="2089" spans="3:16" x14ac:dyDescent="0.3">
      <c r="C2089" s="10">
        <v>2086</v>
      </c>
      <c r="I2089" s="10">
        <v>2086</v>
      </c>
      <c r="O2089" s="10">
        <v>2086</v>
      </c>
      <c r="P2089">
        <v>0.95259914149732772</v>
      </c>
    </row>
    <row r="2090" spans="3:16" x14ac:dyDescent="0.3">
      <c r="C2090" s="10">
        <v>2087</v>
      </c>
      <c r="I2090" s="10">
        <v>2087</v>
      </c>
      <c r="O2090" s="10">
        <v>2087</v>
      </c>
      <c r="P2090">
        <v>1.0422860766137032</v>
      </c>
    </row>
    <row r="2091" spans="3:16" x14ac:dyDescent="0.3">
      <c r="C2091" s="10">
        <v>2088</v>
      </c>
      <c r="I2091" s="10">
        <v>2088</v>
      </c>
      <c r="O2091" s="10">
        <v>2088</v>
      </c>
      <c r="P2091">
        <v>0.98913453670420781</v>
      </c>
    </row>
    <row r="2092" spans="3:16" x14ac:dyDescent="0.3">
      <c r="C2092" s="10">
        <v>2089</v>
      </c>
      <c r="I2092" s="10">
        <v>2089</v>
      </c>
      <c r="O2092" s="10">
        <v>2089</v>
      </c>
      <c r="P2092">
        <v>0.98781299085177021</v>
      </c>
    </row>
    <row r="2093" spans="3:16" x14ac:dyDescent="0.3">
      <c r="C2093" s="10">
        <v>2090</v>
      </c>
      <c r="I2093" s="10">
        <v>2090</v>
      </c>
      <c r="O2093" s="10">
        <v>2090</v>
      </c>
      <c r="P2093">
        <v>1.0115993107267949</v>
      </c>
    </row>
    <row r="2094" spans="3:16" x14ac:dyDescent="0.3">
      <c r="C2094" s="10">
        <v>2091</v>
      </c>
      <c r="I2094" s="10">
        <v>2091</v>
      </c>
      <c r="O2094" s="10">
        <v>2091</v>
      </c>
      <c r="P2094">
        <v>0.96784083292793943</v>
      </c>
    </row>
    <row r="2095" spans="3:16" x14ac:dyDescent="0.3">
      <c r="C2095" s="10">
        <v>2092</v>
      </c>
      <c r="I2095" s="10">
        <v>2092</v>
      </c>
      <c r="O2095" s="10">
        <v>2092</v>
      </c>
      <c r="P2095">
        <v>1.0130694620686773</v>
      </c>
    </row>
    <row r="2096" spans="3:16" x14ac:dyDescent="0.3">
      <c r="C2096" s="10">
        <v>2093</v>
      </c>
      <c r="I2096" s="10">
        <v>2093</v>
      </c>
      <c r="O2096" s="10">
        <v>2093</v>
      </c>
      <c r="P2096">
        <v>0.96896634437016094</v>
      </c>
    </row>
    <row r="2097" spans="3:16" x14ac:dyDescent="0.3">
      <c r="C2097" s="10">
        <v>2094</v>
      </c>
      <c r="I2097" s="10">
        <v>2094</v>
      </c>
      <c r="O2097" s="10">
        <v>2094</v>
      </c>
      <c r="P2097">
        <v>0.99827542177867168</v>
      </c>
    </row>
    <row r="2098" spans="3:16" x14ac:dyDescent="0.3">
      <c r="C2098" s="10">
        <v>2095</v>
      </c>
      <c r="I2098" s="10">
        <v>2095</v>
      </c>
      <c r="O2098" s="10">
        <v>2095</v>
      </c>
      <c r="P2098">
        <v>1.0041092775826019</v>
      </c>
    </row>
    <row r="2099" spans="3:16" x14ac:dyDescent="0.3">
      <c r="C2099" s="10">
        <v>2096</v>
      </c>
      <c r="I2099" s="10">
        <v>2096</v>
      </c>
      <c r="O2099" s="10">
        <v>2096</v>
      </c>
      <c r="P2099">
        <v>0.97857103222642494</v>
      </c>
    </row>
    <row r="2100" spans="3:16" x14ac:dyDescent="0.3">
      <c r="C2100" s="10">
        <v>2097</v>
      </c>
      <c r="I2100" s="10">
        <v>2097</v>
      </c>
      <c r="O2100" s="10">
        <v>2097</v>
      </c>
      <c r="P2100">
        <v>0.98105870231155368</v>
      </c>
    </row>
    <row r="2101" spans="3:16" x14ac:dyDescent="0.3">
      <c r="C2101" s="10">
        <v>2098</v>
      </c>
      <c r="I2101" s="10">
        <v>2098</v>
      </c>
      <c r="O2101" s="10">
        <v>2098</v>
      </c>
      <c r="P2101">
        <v>0.96837886868084921</v>
      </c>
    </row>
    <row r="2102" spans="3:16" x14ac:dyDescent="0.3">
      <c r="C2102" s="10">
        <v>2099</v>
      </c>
      <c r="I2102" s="10">
        <v>2099</v>
      </c>
      <c r="O2102" s="10">
        <v>2099</v>
      </c>
      <c r="P2102">
        <v>1.0011399226764481</v>
      </c>
    </row>
    <row r="2103" spans="3:16" x14ac:dyDescent="0.3">
      <c r="C2103" s="10">
        <v>2100</v>
      </c>
      <c r="I2103" s="10">
        <v>2100</v>
      </c>
      <c r="O2103" s="10">
        <v>2100</v>
      </c>
      <c r="P2103">
        <v>0.98929130922904962</v>
      </c>
    </row>
    <row r="2104" spans="3:16" x14ac:dyDescent="0.3">
      <c r="C2104" s="10">
        <v>2101</v>
      </c>
      <c r="I2104" s="10">
        <v>2101</v>
      </c>
      <c r="O2104" s="10">
        <v>2101</v>
      </c>
      <c r="P2104">
        <v>1.0064683343272474</v>
      </c>
    </row>
    <row r="2105" spans="3:16" x14ac:dyDescent="0.3">
      <c r="C2105" s="10">
        <v>2102</v>
      </c>
      <c r="I2105" s="10">
        <v>2102</v>
      </c>
      <c r="O2105" s="10">
        <v>2102</v>
      </c>
      <c r="P2105">
        <v>1.0330599366635329</v>
      </c>
    </row>
    <row r="2106" spans="3:16" x14ac:dyDescent="0.3">
      <c r="C2106" s="10">
        <v>2103</v>
      </c>
      <c r="I2106" s="10">
        <v>2103</v>
      </c>
      <c r="O2106" s="10">
        <v>2103</v>
      </c>
      <c r="P2106">
        <v>0.98103925242499201</v>
      </c>
    </row>
    <row r="2107" spans="3:16" x14ac:dyDescent="0.3">
      <c r="C2107" s="10">
        <v>2104</v>
      </c>
      <c r="I2107" s="10">
        <v>2104</v>
      </c>
      <c r="O2107" s="10">
        <v>2104</v>
      </c>
      <c r="P2107">
        <v>0.99870670339082968</v>
      </c>
    </row>
    <row r="2108" spans="3:16" x14ac:dyDescent="0.3">
      <c r="C2108" s="10">
        <v>2105</v>
      </c>
      <c r="I2108" s="10">
        <v>2105</v>
      </c>
      <c r="O2108" s="10">
        <v>2105</v>
      </c>
      <c r="P2108">
        <v>0.95744054431559988</v>
      </c>
    </row>
    <row r="2109" spans="3:16" x14ac:dyDescent="0.3">
      <c r="C2109" s="10">
        <v>2106</v>
      </c>
      <c r="I2109" s="10">
        <v>2106</v>
      </c>
      <c r="O2109" s="10">
        <v>2106</v>
      </c>
      <c r="P2109">
        <v>1.0097157084824431</v>
      </c>
    </row>
    <row r="2110" spans="3:16" x14ac:dyDescent="0.3">
      <c r="C2110" s="10">
        <v>2107</v>
      </c>
      <c r="I2110" s="10">
        <v>2107</v>
      </c>
      <c r="O2110" s="10">
        <v>2107</v>
      </c>
      <c r="P2110">
        <v>0.94513382107479105</v>
      </c>
    </row>
    <row r="2111" spans="3:16" x14ac:dyDescent="0.3">
      <c r="C2111" s="10">
        <v>2108</v>
      </c>
      <c r="I2111" s="10">
        <v>2108</v>
      </c>
      <c r="O2111" s="10">
        <v>2108</v>
      </c>
      <c r="P2111">
        <v>0.93158880128470123</v>
      </c>
    </row>
    <row r="2112" spans="3:16" x14ac:dyDescent="0.3">
      <c r="C2112" s="10">
        <v>2109</v>
      </c>
      <c r="I2112" s="10">
        <v>2109</v>
      </c>
      <c r="O2112" s="10">
        <v>2109</v>
      </c>
      <c r="P2112">
        <v>0.99181529138032831</v>
      </c>
    </row>
    <row r="2113" spans="3:16" x14ac:dyDescent="0.3">
      <c r="C2113" s="10">
        <v>2110</v>
      </c>
      <c r="I2113" s="10">
        <v>2110</v>
      </c>
      <c r="O2113" s="10">
        <v>2110</v>
      </c>
      <c r="P2113">
        <v>0.99243887020718002</v>
      </c>
    </row>
    <row r="2114" spans="3:16" x14ac:dyDescent="0.3">
      <c r="C2114" s="10">
        <v>2111</v>
      </c>
      <c r="I2114" s="10">
        <v>2111</v>
      </c>
      <c r="O2114" s="10">
        <v>2111</v>
      </c>
      <c r="P2114">
        <v>0.97058809556242309</v>
      </c>
    </row>
    <row r="2115" spans="3:16" x14ac:dyDescent="0.3">
      <c r="C2115" s="10">
        <v>2112</v>
      </c>
      <c r="I2115" s="10">
        <v>2112</v>
      </c>
      <c r="O2115" s="10">
        <v>2112</v>
      </c>
      <c r="P2115">
        <v>1.0225421342930168</v>
      </c>
    </row>
    <row r="2116" spans="3:16" x14ac:dyDescent="0.3">
      <c r="C2116" s="10">
        <v>2113</v>
      </c>
      <c r="I2116" s="10">
        <v>2113</v>
      </c>
      <c r="O2116" s="10">
        <v>2113</v>
      </c>
      <c r="P2116">
        <v>0.96530756014005392</v>
      </c>
    </row>
    <row r="2117" spans="3:16" x14ac:dyDescent="0.3">
      <c r="C2117" s="10">
        <v>2114</v>
      </c>
      <c r="I2117" s="10">
        <v>2114</v>
      </c>
      <c r="O2117" s="10">
        <v>2114</v>
      </c>
      <c r="P2117">
        <v>0.98628099341482711</v>
      </c>
    </row>
    <row r="2118" spans="3:16" x14ac:dyDescent="0.3">
      <c r="C2118" s="10">
        <v>2115</v>
      </c>
      <c r="I2118" s="10">
        <v>2115</v>
      </c>
      <c r="O2118" s="10">
        <v>2115</v>
      </c>
      <c r="P2118">
        <v>1.0387126695305056</v>
      </c>
    </row>
    <row r="2119" spans="3:16" x14ac:dyDescent="0.3">
      <c r="C2119" s="10">
        <v>2116</v>
      </c>
      <c r="I2119" s="10">
        <v>2116</v>
      </c>
      <c r="O2119" s="10">
        <v>2116</v>
      </c>
      <c r="P2119">
        <v>0.97336983088681417</v>
      </c>
    </row>
    <row r="2120" spans="3:16" x14ac:dyDescent="0.3">
      <c r="C2120" s="10">
        <v>2117</v>
      </c>
      <c r="I2120" s="10">
        <v>2117</v>
      </c>
      <c r="O2120" s="10">
        <v>2117</v>
      </c>
      <c r="P2120">
        <v>0.96249569118433231</v>
      </c>
    </row>
    <row r="2121" spans="3:16" x14ac:dyDescent="0.3">
      <c r="C2121" s="10">
        <v>2118</v>
      </c>
      <c r="I2121" s="10">
        <v>2118</v>
      </c>
      <c r="O2121" s="10">
        <v>2118</v>
      </c>
      <c r="P2121">
        <v>0.98207017408108299</v>
      </c>
    </row>
    <row r="2122" spans="3:16" x14ac:dyDescent="0.3">
      <c r="C2122" s="10">
        <v>2119</v>
      </c>
      <c r="I2122" s="10">
        <v>2119</v>
      </c>
      <c r="O2122" s="10">
        <v>2119</v>
      </c>
      <c r="P2122">
        <v>1.035172010113351</v>
      </c>
    </row>
    <row r="2123" spans="3:16" x14ac:dyDescent="0.3">
      <c r="C2123" s="10">
        <v>2120</v>
      </c>
      <c r="I2123" s="10">
        <v>2120</v>
      </c>
      <c r="O2123" s="10">
        <v>2120</v>
      </c>
      <c r="P2123">
        <v>0.97569665754710966</v>
      </c>
    </row>
    <row r="2124" spans="3:16" x14ac:dyDescent="0.3">
      <c r="C2124" s="10">
        <v>2121</v>
      </c>
      <c r="I2124" s="10">
        <v>2121</v>
      </c>
      <c r="O2124" s="10">
        <v>2121</v>
      </c>
      <c r="P2124">
        <v>1.024334057012865</v>
      </c>
    </row>
    <row r="2125" spans="3:16" x14ac:dyDescent="0.3">
      <c r="C2125" s="10">
        <v>2122</v>
      </c>
      <c r="I2125" s="10">
        <v>2122</v>
      </c>
      <c r="O2125" s="10">
        <v>2122</v>
      </c>
      <c r="P2125">
        <v>0.98719876624423131</v>
      </c>
    </row>
    <row r="2126" spans="3:16" x14ac:dyDescent="0.3">
      <c r="C2126" s="10">
        <v>2123</v>
      </c>
      <c r="I2126" s="10">
        <v>2123</v>
      </c>
      <c r="O2126" s="10">
        <v>2123</v>
      </c>
      <c r="P2126">
        <v>0.96840000551469363</v>
      </c>
    </row>
    <row r="2127" spans="3:16" x14ac:dyDescent="0.3">
      <c r="C2127" s="10">
        <v>2124</v>
      </c>
      <c r="I2127" s="10">
        <v>2124</v>
      </c>
      <c r="O2127" s="10">
        <v>2124</v>
      </c>
      <c r="P2127">
        <v>0.99753200152160104</v>
      </c>
    </row>
    <row r="2128" spans="3:16" x14ac:dyDescent="0.3">
      <c r="C2128" s="10">
        <v>2125</v>
      </c>
      <c r="I2128" s="10">
        <v>2125</v>
      </c>
      <c r="O2128" s="10">
        <v>2125</v>
      </c>
      <c r="P2128">
        <v>0.99695153459611185</v>
      </c>
    </row>
    <row r="2129" spans="3:16" x14ac:dyDescent="0.3">
      <c r="C2129" s="10">
        <v>2126</v>
      </c>
      <c r="I2129" s="10">
        <v>2126</v>
      </c>
      <c r="O2129" s="10">
        <v>2126</v>
      </c>
      <c r="P2129">
        <v>0.97614722707284585</v>
      </c>
    </row>
    <row r="2130" spans="3:16" x14ac:dyDescent="0.3">
      <c r="C2130" s="10">
        <v>2127</v>
      </c>
      <c r="I2130" s="10">
        <v>2127</v>
      </c>
      <c r="O2130" s="10">
        <v>2127</v>
      </c>
      <c r="P2130">
        <v>1.0310817071227059</v>
      </c>
    </row>
    <row r="2131" spans="3:16" x14ac:dyDescent="0.3">
      <c r="C2131" s="10">
        <v>2128</v>
      </c>
      <c r="I2131" s="10">
        <v>2128</v>
      </c>
      <c r="O2131" s="10">
        <v>2128</v>
      </c>
      <c r="P2131">
        <v>1.0067877782727908</v>
      </c>
    </row>
    <row r="2132" spans="3:16" x14ac:dyDescent="0.3">
      <c r="C2132" s="10">
        <v>2129</v>
      </c>
      <c r="I2132" s="10">
        <v>2129</v>
      </c>
      <c r="O2132" s="10">
        <v>2129</v>
      </c>
      <c r="P2132">
        <v>1.0716478420288864</v>
      </c>
    </row>
    <row r="2133" spans="3:16" x14ac:dyDescent="0.3">
      <c r="C2133" s="10">
        <v>2130</v>
      </c>
      <c r="I2133" s="10">
        <v>2130</v>
      </c>
      <c r="O2133" s="10">
        <v>2130</v>
      </c>
      <c r="P2133">
        <v>0.97519344654469786</v>
      </c>
    </row>
    <row r="2134" spans="3:16" x14ac:dyDescent="0.3">
      <c r="C2134" s="10">
        <v>2131</v>
      </c>
      <c r="I2134" s="10">
        <v>2131</v>
      </c>
      <c r="O2134" s="10">
        <v>2131</v>
      </c>
      <c r="P2134">
        <v>0.98682075409382863</v>
      </c>
    </row>
    <row r="2135" spans="3:16" x14ac:dyDescent="0.3">
      <c r="C2135" s="10">
        <v>2132</v>
      </c>
      <c r="I2135" s="10">
        <v>2132</v>
      </c>
      <c r="O2135" s="10">
        <v>2132</v>
      </c>
      <c r="P2135">
        <v>0.99800043213170164</v>
      </c>
    </row>
    <row r="2136" spans="3:16" x14ac:dyDescent="0.3">
      <c r="C2136" s="10">
        <v>2133</v>
      </c>
      <c r="I2136" s="10">
        <v>2133</v>
      </c>
      <c r="O2136" s="10">
        <v>2133</v>
      </c>
      <c r="P2136">
        <v>0.9908434282357873</v>
      </c>
    </row>
    <row r="2137" spans="3:16" x14ac:dyDescent="0.3">
      <c r="C2137" s="10">
        <v>2134</v>
      </c>
      <c r="I2137" s="10">
        <v>2134</v>
      </c>
      <c r="O2137" s="10">
        <v>2134</v>
      </c>
      <c r="P2137">
        <v>1.0190624457505799</v>
      </c>
    </row>
    <row r="2138" spans="3:16" x14ac:dyDescent="0.3">
      <c r="C2138" s="10">
        <v>2135</v>
      </c>
      <c r="I2138" s="10">
        <v>2135</v>
      </c>
      <c r="O2138" s="10">
        <v>2135</v>
      </c>
      <c r="P2138">
        <v>0.93607438264719733</v>
      </c>
    </row>
    <row r="2139" spans="3:16" x14ac:dyDescent="0.3">
      <c r="C2139" s="10">
        <v>2136</v>
      </c>
      <c r="I2139" s="10">
        <v>2136</v>
      </c>
      <c r="O2139" s="10">
        <v>2136</v>
      </c>
      <c r="P2139">
        <v>1.0563837534613321</v>
      </c>
    </row>
    <row r="2140" spans="3:16" x14ac:dyDescent="0.3">
      <c r="C2140" s="10">
        <v>2137</v>
      </c>
      <c r="I2140" s="10">
        <v>2137</v>
      </c>
      <c r="O2140" s="10">
        <v>2137</v>
      </c>
      <c r="P2140">
        <v>1.0268453597764871</v>
      </c>
    </row>
    <row r="2141" spans="3:16" x14ac:dyDescent="0.3">
      <c r="C2141" s="10">
        <v>2138</v>
      </c>
      <c r="I2141" s="10">
        <v>2138</v>
      </c>
      <c r="O2141" s="10">
        <v>2138</v>
      </c>
      <c r="P2141">
        <v>1.0161405384117621</v>
      </c>
    </row>
    <row r="2142" spans="3:16" x14ac:dyDescent="0.3">
      <c r="C2142" s="10">
        <v>2139</v>
      </c>
      <c r="I2142" s="10">
        <v>2139</v>
      </c>
      <c r="O2142" s="10">
        <v>2139</v>
      </c>
      <c r="P2142">
        <v>0.96034978852199904</v>
      </c>
    </row>
    <row r="2143" spans="3:16" x14ac:dyDescent="0.3">
      <c r="C2143" s="10">
        <v>2140</v>
      </c>
      <c r="I2143" s="10">
        <v>2140</v>
      </c>
      <c r="O2143" s="10">
        <v>2140</v>
      </c>
      <c r="P2143">
        <v>0.97675774983951447</v>
      </c>
    </row>
    <row r="2144" spans="3:16" x14ac:dyDescent="0.3">
      <c r="C2144" s="10">
        <v>2141</v>
      </c>
      <c r="I2144" s="10">
        <v>2141</v>
      </c>
      <c r="O2144" s="10">
        <v>2141</v>
      </c>
      <c r="P2144">
        <v>0.96617301078792195</v>
      </c>
    </row>
    <row r="2145" spans="3:16" x14ac:dyDescent="0.3">
      <c r="C2145" s="10">
        <v>2142</v>
      </c>
      <c r="I2145" s="10">
        <v>2142</v>
      </c>
      <c r="O2145" s="10">
        <v>2142</v>
      </c>
      <c r="P2145">
        <v>1.0436690755286886</v>
      </c>
    </row>
    <row r="2146" spans="3:16" x14ac:dyDescent="0.3">
      <c r="C2146" s="10">
        <v>2143</v>
      </c>
      <c r="I2146" s="10">
        <v>2143</v>
      </c>
      <c r="O2146" s="10">
        <v>2143</v>
      </c>
      <c r="P2146">
        <v>0.96689713553366796</v>
      </c>
    </row>
    <row r="2147" spans="3:16" x14ac:dyDescent="0.3">
      <c r="C2147" s="10">
        <v>2144</v>
      </c>
      <c r="I2147" s="10">
        <v>2144</v>
      </c>
      <c r="O2147" s="10">
        <v>2144</v>
      </c>
      <c r="P2147">
        <v>0.9682250289809492</v>
      </c>
    </row>
    <row r="2148" spans="3:16" x14ac:dyDescent="0.3">
      <c r="C2148" s="10">
        <v>2145</v>
      </c>
      <c r="I2148" s="10">
        <v>2145</v>
      </c>
      <c r="O2148" s="10">
        <v>2145</v>
      </c>
      <c r="P2148">
        <v>1.0329445119400227</v>
      </c>
    </row>
    <row r="2149" spans="3:16" x14ac:dyDescent="0.3">
      <c r="C2149" s="10">
        <v>2146</v>
      </c>
      <c r="I2149" s="10">
        <v>2146</v>
      </c>
      <c r="O2149" s="10">
        <v>2146</v>
      </c>
      <c r="P2149">
        <v>1.0275744025743596</v>
      </c>
    </row>
    <row r="2150" spans="3:16" x14ac:dyDescent="0.3">
      <c r="C2150" s="10">
        <v>2147</v>
      </c>
      <c r="I2150" s="10">
        <v>2147</v>
      </c>
      <c r="O2150" s="10">
        <v>2147</v>
      </c>
      <c r="P2150">
        <v>1.0363650085678342</v>
      </c>
    </row>
    <row r="2151" spans="3:16" x14ac:dyDescent="0.3">
      <c r="C2151" s="10">
        <v>2148</v>
      </c>
      <c r="I2151" s="10">
        <v>2148</v>
      </c>
      <c r="O2151" s="10">
        <v>2148</v>
      </c>
      <c r="P2151">
        <v>0.97925876485266372</v>
      </c>
    </row>
    <row r="2152" spans="3:16" x14ac:dyDescent="0.3">
      <c r="C2152" s="10">
        <v>2149</v>
      </c>
      <c r="I2152" s="10">
        <v>2149</v>
      </c>
      <c r="O2152" s="10">
        <v>2149</v>
      </c>
      <c r="P2152">
        <v>0.99935788578579987</v>
      </c>
    </row>
    <row r="2153" spans="3:16" x14ac:dyDescent="0.3">
      <c r="C2153" s="10">
        <v>2150</v>
      </c>
      <c r="I2153" s="10">
        <v>2150</v>
      </c>
      <c r="O2153" s="10">
        <v>2150</v>
      </c>
      <c r="P2153">
        <v>0.96056032569957861</v>
      </c>
    </row>
    <row r="2154" spans="3:16" x14ac:dyDescent="0.3">
      <c r="C2154" s="10">
        <v>2151</v>
      </c>
      <c r="I2154" s="10">
        <v>2151</v>
      </c>
      <c r="O2154" s="10">
        <v>2151</v>
      </c>
      <c r="P2154">
        <v>0.99271831640975761</v>
      </c>
    </row>
    <row r="2155" spans="3:16" x14ac:dyDescent="0.3">
      <c r="C2155" s="10">
        <v>2152</v>
      </c>
      <c r="I2155" s="10">
        <v>2152</v>
      </c>
      <c r="O2155" s="10">
        <v>2152</v>
      </c>
      <c r="P2155">
        <v>0.96108235726066105</v>
      </c>
    </row>
    <row r="2156" spans="3:16" x14ac:dyDescent="0.3">
      <c r="C2156" s="10">
        <v>2153</v>
      </c>
      <c r="I2156" s="10">
        <v>2153</v>
      </c>
      <c r="O2156" s="10">
        <v>2153</v>
      </c>
      <c r="P2156">
        <v>0.98833003903179439</v>
      </c>
    </row>
    <row r="2157" spans="3:16" x14ac:dyDescent="0.3">
      <c r="C2157" s="10">
        <v>2154</v>
      </c>
      <c r="I2157" s="10">
        <v>2154</v>
      </c>
      <c r="O2157" s="10">
        <v>2154</v>
      </c>
      <c r="P2157">
        <v>0.96907575998364903</v>
      </c>
    </row>
    <row r="2158" spans="3:16" x14ac:dyDescent="0.3">
      <c r="C2158" s="10">
        <v>2155</v>
      </c>
      <c r="I2158" s="10">
        <v>2155</v>
      </c>
      <c r="O2158" s="10">
        <v>2155</v>
      </c>
      <c r="P2158">
        <v>1.0384624620619358</v>
      </c>
    </row>
    <row r="2159" spans="3:16" x14ac:dyDescent="0.3">
      <c r="C2159" s="10">
        <v>2156</v>
      </c>
      <c r="I2159" s="10">
        <v>2156</v>
      </c>
      <c r="O2159" s="10">
        <v>2156</v>
      </c>
      <c r="P2159">
        <v>0.99545744864240848</v>
      </c>
    </row>
    <row r="2160" spans="3:16" x14ac:dyDescent="0.3">
      <c r="C2160" s="10">
        <v>2157</v>
      </c>
      <c r="I2160" s="10">
        <v>2157</v>
      </c>
      <c r="O2160" s="10">
        <v>2157</v>
      </c>
      <c r="P2160">
        <v>1.0315768880878289</v>
      </c>
    </row>
    <row r="2161" spans="3:16" x14ac:dyDescent="0.3">
      <c r="C2161" s="10">
        <v>2158</v>
      </c>
      <c r="I2161" s="10">
        <v>2158</v>
      </c>
      <c r="O2161" s="10">
        <v>2158</v>
      </c>
      <c r="P2161">
        <v>1.0250525794132579</v>
      </c>
    </row>
    <row r="2162" spans="3:16" x14ac:dyDescent="0.3">
      <c r="C2162" s="10">
        <v>2159</v>
      </c>
      <c r="I2162" s="10">
        <v>2159</v>
      </c>
      <c r="O2162" s="10">
        <v>2159</v>
      </c>
      <c r="P2162">
        <v>1.0234366590823938</v>
      </c>
    </row>
    <row r="2163" spans="3:16" x14ac:dyDescent="0.3">
      <c r="C2163" s="10">
        <v>2160</v>
      </c>
      <c r="I2163" s="10">
        <v>2160</v>
      </c>
      <c r="O2163" s="10">
        <v>2160</v>
      </c>
      <c r="P2163">
        <v>0.994138220381108</v>
      </c>
    </row>
    <row r="2164" spans="3:16" x14ac:dyDescent="0.3">
      <c r="C2164" s="10">
        <v>2161</v>
      </c>
      <c r="I2164" s="10">
        <v>2161</v>
      </c>
      <c r="O2164" s="10">
        <v>2161</v>
      </c>
      <c r="P2164">
        <v>1.0024095082047848</v>
      </c>
    </row>
    <row r="2165" spans="3:16" x14ac:dyDescent="0.3">
      <c r="C2165" s="10">
        <v>2162</v>
      </c>
      <c r="I2165" s="10">
        <v>2162</v>
      </c>
      <c r="O2165" s="10">
        <v>2162</v>
      </c>
      <c r="P2165">
        <v>1.0550843717723495</v>
      </c>
    </row>
    <row r="2166" spans="3:16" x14ac:dyDescent="0.3">
      <c r="C2166" s="10">
        <v>2163</v>
      </c>
      <c r="I2166" s="10">
        <v>2163</v>
      </c>
      <c r="O2166" s="10">
        <v>2163</v>
      </c>
      <c r="P2166">
        <v>0.9732929208868043</v>
      </c>
    </row>
    <row r="2167" spans="3:16" x14ac:dyDescent="0.3">
      <c r="C2167" s="10">
        <v>2164</v>
      </c>
      <c r="I2167" s="10">
        <v>2164</v>
      </c>
      <c r="O2167" s="10">
        <v>2164</v>
      </c>
      <c r="P2167">
        <v>0.9759033724041497</v>
      </c>
    </row>
    <row r="2168" spans="3:16" x14ac:dyDescent="0.3">
      <c r="C2168" s="10">
        <v>2165</v>
      </c>
      <c r="I2168" s="10">
        <v>2165</v>
      </c>
      <c r="O2168" s="10">
        <v>2165</v>
      </c>
      <c r="P2168">
        <v>1.0625018981028611</v>
      </c>
    </row>
    <row r="2169" spans="3:16" x14ac:dyDescent="0.3">
      <c r="C2169" s="10">
        <v>2166</v>
      </c>
      <c r="I2169" s="10">
        <v>2166</v>
      </c>
      <c r="O2169" s="10">
        <v>2166</v>
      </c>
      <c r="P2169">
        <v>0.97586628611257875</v>
      </c>
    </row>
    <row r="2170" spans="3:16" x14ac:dyDescent="0.3">
      <c r="C2170" s="10">
        <v>2167</v>
      </c>
      <c r="I2170" s="10">
        <v>2167</v>
      </c>
      <c r="O2170" s="10">
        <v>2167</v>
      </c>
      <c r="P2170">
        <v>0.93130276713605731</v>
      </c>
    </row>
    <row r="2171" spans="3:16" x14ac:dyDescent="0.3">
      <c r="C2171" s="10">
        <v>2168</v>
      </c>
      <c r="I2171" s="10">
        <v>2168</v>
      </c>
      <c r="O2171" s="10">
        <v>2168</v>
      </c>
      <c r="P2171">
        <v>0.93678029134822538</v>
      </c>
    </row>
    <row r="2172" spans="3:16" x14ac:dyDescent="0.3">
      <c r="C2172" s="10">
        <v>2169</v>
      </c>
      <c r="I2172" s="10">
        <v>2169</v>
      </c>
      <c r="O2172" s="10">
        <v>2169</v>
      </c>
      <c r="P2172">
        <v>0.99096453641672888</v>
      </c>
    </row>
    <row r="2173" spans="3:16" x14ac:dyDescent="0.3">
      <c r="C2173" s="10">
        <v>2170</v>
      </c>
      <c r="I2173" s="10">
        <v>2170</v>
      </c>
      <c r="O2173" s="10">
        <v>2170</v>
      </c>
      <c r="P2173">
        <v>0.94931931755325183</v>
      </c>
    </row>
    <row r="2174" spans="3:16" x14ac:dyDescent="0.3">
      <c r="C2174" s="10">
        <v>2171</v>
      </c>
      <c r="I2174" s="10">
        <v>2171</v>
      </c>
      <c r="O2174" s="10">
        <v>2171</v>
      </c>
      <c r="P2174">
        <v>1.0650569837599817</v>
      </c>
    </row>
    <row r="2175" spans="3:16" x14ac:dyDescent="0.3">
      <c r="C2175" s="10">
        <v>2172</v>
      </c>
      <c r="I2175" s="10">
        <v>2172</v>
      </c>
      <c r="O2175" s="10">
        <v>2172</v>
      </c>
      <c r="P2175">
        <v>0.95489054391446559</v>
      </c>
    </row>
    <row r="2176" spans="3:16" x14ac:dyDescent="0.3">
      <c r="C2176" s="10">
        <v>2173</v>
      </c>
      <c r="I2176" s="10">
        <v>2173</v>
      </c>
      <c r="O2176" s="10">
        <v>2173</v>
      </c>
      <c r="P2176">
        <v>1.0176144718168991</v>
      </c>
    </row>
    <row r="2177" spans="3:16" x14ac:dyDescent="0.3">
      <c r="C2177" s="10">
        <v>2174</v>
      </c>
      <c r="I2177" s="10">
        <v>2174</v>
      </c>
      <c r="O2177" s="10">
        <v>2174</v>
      </c>
      <c r="P2177">
        <v>1.0059238838651274</v>
      </c>
    </row>
    <row r="2178" spans="3:16" x14ac:dyDescent="0.3">
      <c r="C2178" s="10">
        <v>2175</v>
      </c>
      <c r="I2178" s="10">
        <v>2175</v>
      </c>
      <c r="O2178" s="10">
        <v>2175</v>
      </c>
      <c r="P2178">
        <v>1.0277408394025889</v>
      </c>
    </row>
    <row r="2179" spans="3:16" x14ac:dyDescent="0.3">
      <c r="C2179" s="10">
        <v>2176</v>
      </c>
      <c r="I2179" s="10">
        <v>2176</v>
      </c>
      <c r="O2179" s="10">
        <v>2176</v>
      </c>
      <c r="P2179">
        <v>1.0184931824724399</v>
      </c>
    </row>
    <row r="2180" spans="3:16" x14ac:dyDescent="0.3">
      <c r="C2180" s="10">
        <v>2177</v>
      </c>
      <c r="I2180" s="10">
        <v>2177</v>
      </c>
      <c r="O2180" s="10">
        <v>2177</v>
      </c>
      <c r="P2180">
        <v>1.02471620340548</v>
      </c>
    </row>
    <row r="2181" spans="3:16" x14ac:dyDescent="0.3">
      <c r="C2181" s="10">
        <v>2178</v>
      </c>
      <c r="I2181" s="10">
        <v>2178</v>
      </c>
      <c r="O2181" s="10">
        <v>2178</v>
      </c>
      <c r="P2181">
        <v>0.98844032021009509</v>
      </c>
    </row>
    <row r="2182" spans="3:16" x14ac:dyDescent="0.3">
      <c r="C2182" s="10">
        <v>2179</v>
      </c>
      <c r="I2182" s="10">
        <v>2179</v>
      </c>
      <c r="O2182" s="10">
        <v>2179</v>
      </c>
      <c r="P2182">
        <v>0.99973920078052647</v>
      </c>
    </row>
    <row r="2183" spans="3:16" x14ac:dyDescent="0.3">
      <c r="C2183" s="10">
        <v>2180</v>
      </c>
      <c r="I2183" s="10">
        <v>2180</v>
      </c>
      <c r="O2183" s="10">
        <v>2180</v>
      </c>
      <c r="P2183">
        <v>1.0324917748153908</v>
      </c>
    </row>
    <row r="2184" spans="3:16" x14ac:dyDescent="0.3">
      <c r="C2184" s="10">
        <v>2181</v>
      </c>
      <c r="I2184" s="10">
        <v>2181</v>
      </c>
      <c r="O2184" s="10">
        <v>2181</v>
      </c>
      <c r="P2184">
        <v>1.0515750101842658</v>
      </c>
    </row>
    <row r="2185" spans="3:16" x14ac:dyDescent="0.3">
      <c r="C2185" s="10">
        <v>2182</v>
      </c>
      <c r="I2185" s="10">
        <v>2182</v>
      </c>
      <c r="O2185" s="10">
        <v>2182</v>
      </c>
      <c r="P2185">
        <v>1.0401117926694858</v>
      </c>
    </row>
    <row r="2186" spans="3:16" x14ac:dyDescent="0.3">
      <c r="C2186" s="10">
        <v>2183</v>
      </c>
      <c r="I2186" s="10">
        <v>2183</v>
      </c>
      <c r="O2186" s="10">
        <v>2183</v>
      </c>
      <c r="P2186">
        <v>1.0584389084596848</v>
      </c>
    </row>
    <row r="2187" spans="3:16" x14ac:dyDescent="0.3">
      <c r="C2187" s="10">
        <v>2184</v>
      </c>
      <c r="I2187" s="10">
        <v>2184</v>
      </c>
      <c r="O2187" s="10">
        <v>2184</v>
      </c>
      <c r="P2187">
        <v>0.99868072200953006</v>
      </c>
    </row>
    <row r="2188" spans="3:16" x14ac:dyDescent="0.3">
      <c r="C2188" s="10">
        <v>2185</v>
      </c>
      <c r="I2188" s="10">
        <v>2185</v>
      </c>
      <c r="O2188" s="10">
        <v>2185</v>
      </c>
      <c r="P2188">
        <v>0.96286226235655703</v>
      </c>
    </row>
    <row r="2189" spans="3:16" x14ac:dyDescent="0.3">
      <c r="C2189" s="10">
        <v>2186</v>
      </c>
      <c r="I2189" s="10">
        <v>2186</v>
      </c>
      <c r="O2189" s="10">
        <v>2186</v>
      </c>
      <c r="P2189">
        <v>1.0490009674759495</v>
      </c>
    </row>
    <row r="2190" spans="3:16" x14ac:dyDescent="0.3">
      <c r="C2190" s="10">
        <v>2187</v>
      </c>
      <c r="I2190" s="10">
        <v>2187</v>
      </c>
      <c r="O2190" s="10">
        <v>2187</v>
      </c>
      <c r="P2190">
        <v>1.0212582515136612</v>
      </c>
    </row>
    <row r="2191" spans="3:16" x14ac:dyDescent="0.3">
      <c r="C2191" s="10">
        <v>2188</v>
      </c>
      <c r="I2191" s="10">
        <v>2188</v>
      </c>
      <c r="O2191" s="10">
        <v>2188</v>
      </c>
      <c r="P2191">
        <v>1.0116207066281622</v>
      </c>
    </row>
    <row r="2192" spans="3:16" x14ac:dyDescent="0.3">
      <c r="C2192" s="10">
        <v>2189</v>
      </c>
      <c r="I2192" s="10">
        <v>2189</v>
      </c>
      <c r="O2192" s="10">
        <v>2189</v>
      </c>
      <c r="P2192">
        <v>1.0082951204966957</v>
      </c>
    </row>
    <row r="2193" spans="3:16" x14ac:dyDescent="0.3">
      <c r="C2193" s="10">
        <v>2190</v>
      </c>
      <c r="I2193" s="10">
        <v>2190</v>
      </c>
      <c r="O2193" s="10">
        <v>2190</v>
      </c>
      <c r="P2193">
        <v>0.96381344974723127</v>
      </c>
    </row>
    <row r="2194" spans="3:16" x14ac:dyDescent="0.3">
      <c r="C2194" s="10">
        <v>2191</v>
      </c>
      <c r="I2194" s="10">
        <v>2191</v>
      </c>
      <c r="O2194" s="10">
        <v>2191</v>
      </c>
      <c r="P2194">
        <v>0.99579436871551841</v>
      </c>
    </row>
    <row r="2195" spans="3:16" x14ac:dyDescent="0.3">
      <c r="C2195" s="10">
        <v>2192</v>
      </c>
      <c r="I2195" s="10">
        <v>2192</v>
      </c>
      <c r="O2195" s="10">
        <v>2192</v>
      </c>
      <c r="P2195">
        <v>0.96984626065454582</v>
      </c>
    </row>
    <row r="2196" spans="3:16" x14ac:dyDescent="0.3">
      <c r="C2196" s="10">
        <v>2193</v>
      </c>
      <c r="I2196" s="10">
        <v>2193</v>
      </c>
      <c r="O2196" s="10">
        <v>2193</v>
      </c>
      <c r="P2196">
        <v>0.99357889424021739</v>
      </c>
    </row>
    <row r="2197" spans="3:16" x14ac:dyDescent="0.3">
      <c r="C2197" s="10">
        <v>2194</v>
      </c>
      <c r="I2197" s="10">
        <v>2194</v>
      </c>
      <c r="O2197" s="10">
        <v>2194</v>
      </c>
      <c r="P2197">
        <v>1.027632059722916</v>
      </c>
    </row>
    <row r="2198" spans="3:16" x14ac:dyDescent="0.3">
      <c r="C2198" s="10">
        <v>2195</v>
      </c>
      <c r="I2198" s="10">
        <v>2195</v>
      </c>
      <c r="O2198" s="10">
        <v>2195</v>
      </c>
      <c r="P2198">
        <v>0.97389668039964139</v>
      </c>
    </row>
    <row r="2199" spans="3:16" x14ac:dyDescent="0.3">
      <c r="C2199" s="10">
        <v>2196</v>
      </c>
      <c r="I2199" s="10">
        <v>2196</v>
      </c>
      <c r="O2199" s="10">
        <v>2196</v>
      </c>
      <c r="P2199">
        <v>0.97696976156435289</v>
      </c>
    </row>
    <row r="2200" spans="3:16" x14ac:dyDescent="0.3">
      <c r="C2200" s="10">
        <v>2197</v>
      </c>
      <c r="I2200" s="10">
        <v>2197</v>
      </c>
      <c r="O2200" s="10">
        <v>2197</v>
      </c>
      <c r="P2200">
        <v>1.0093887901806704</v>
      </c>
    </row>
    <row r="2201" spans="3:16" x14ac:dyDescent="0.3">
      <c r="C2201" s="10">
        <v>2198</v>
      </c>
      <c r="I2201" s="10">
        <v>2198</v>
      </c>
      <c r="O2201" s="10">
        <v>2198</v>
      </c>
      <c r="P2201">
        <v>0.97127586803520471</v>
      </c>
    </row>
    <row r="2202" spans="3:16" x14ac:dyDescent="0.3">
      <c r="C2202" s="10">
        <v>2199</v>
      </c>
      <c r="I2202" s="10">
        <v>2199</v>
      </c>
      <c r="O2202" s="10">
        <v>2199</v>
      </c>
      <c r="P2202">
        <v>0.95587507159236595</v>
      </c>
    </row>
    <row r="2203" spans="3:16" x14ac:dyDescent="0.3">
      <c r="C2203" s="10">
        <v>2200</v>
      </c>
      <c r="I2203" s="10">
        <v>2200</v>
      </c>
      <c r="O2203" s="10">
        <v>2200</v>
      </c>
      <c r="P2203">
        <v>0.99628291241411349</v>
      </c>
    </row>
    <row r="2204" spans="3:16" x14ac:dyDescent="0.3">
      <c r="C2204" s="10">
        <v>2201</v>
      </c>
      <c r="I2204" s="10">
        <v>2201</v>
      </c>
      <c r="O2204" s="10">
        <v>2201</v>
      </c>
      <c r="P2204">
        <v>0.99676766008425266</v>
      </c>
    </row>
    <row r="2205" spans="3:16" x14ac:dyDescent="0.3">
      <c r="C2205" s="10">
        <v>2202</v>
      </c>
      <c r="I2205" s="10">
        <v>2202</v>
      </c>
      <c r="O2205" s="10">
        <v>2202</v>
      </c>
      <c r="P2205">
        <v>1.0129309819941752</v>
      </c>
    </row>
    <row r="2206" spans="3:16" x14ac:dyDescent="0.3">
      <c r="C2206" s="10">
        <v>2203</v>
      </c>
      <c r="I2206" s="10">
        <v>2203</v>
      </c>
      <c r="O2206" s="10">
        <v>2203</v>
      </c>
      <c r="P2206">
        <v>1.023978687888109</v>
      </c>
    </row>
    <row r="2207" spans="3:16" x14ac:dyDescent="0.3">
      <c r="C2207" s="10">
        <v>2204</v>
      </c>
      <c r="I2207" s="10">
        <v>2204</v>
      </c>
      <c r="O2207" s="10">
        <v>2204</v>
      </c>
      <c r="P2207">
        <v>1.01466213146992</v>
      </c>
    </row>
    <row r="2208" spans="3:16" x14ac:dyDescent="0.3">
      <c r="C2208" s="10">
        <v>2205</v>
      </c>
      <c r="I2208" s="10">
        <v>2205</v>
      </c>
      <c r="O2208" s="10">
        <v>2205</v>
      </c>
      <c r="P2208">
        <v>0.96550423758815773</v>
      </c>
    </row>
    <row r="2209" spans="3:16" x14ac:dyDescent="0.3">
      <c r="C2209" s="10">
        <v>2206</v>
      </c>
      <c r="I2209" s="10">
        <v>2206</v>
      </c>
      <c r="O2209" s="10">
        <v>2206</v>
      </c>
      <c r="P2209">
        <v>0.99420603666016782</v>
      </c>
    </row>
    <row r="2210" spans="3:16" x14ac:dyDescent="0.3">
      <c r="C2210" s="10">
        <v>2207</v>
      </c>
      <c r="I2210" s="10">
        <v>2207</v>
      </c>
      <c r="O2210" s="10">
        <v>2207</v>
      </c>
      <c r="P2210">
        <v>1.0419967435793793</v>
      </c>
    </row>
    <row r="2211" spans="3:16" x14ac:dyDescent="0.3">
      <c r="C2211" s="10">
        <v>2208</v>
      </c>
      <c r="I2211" s="10">
        <v>2208</v>
      </c>
      <c r="O2211" s="10">
        <v>2208</v>
      </c>
      <c r="P2211">
        <v>0.91774933602081066</v>
      </c>
    </row>
    <row r="2212" spans="3:16" x14ac:dyDescent="0.3">
      <c r="C2212" s="10">
        <v>2209</v>
      </c>
      <c r="I2212" s="10">
        <v>2209</v>
      </c>
      <c r="O2212" s="10">
        <v>2209</v>
      </c>
      <c r="P2212">
        <v>0.98551331768102868</v>
      </c>
    </row>
    <row r="2213" spans="3:16" x14ac:dyDescent="0.3">
      <c r="C2213" s="10">
        <v>2210</v>
      </c>
      <c r="I2213" s="10">
        <v>2210</v>
      </c>
      <c r="O2213" s="10">
        <v>2210</v>
      </c>
      <c r="P2213">
        <v>0.98857412359577512</v>
      </c>
    </row>
    <row r="2214" spans="3:16" x14ac:dyDescent="0.3">
      <c r="C2214" s="10">
        <v>2211</v>
      </c>
      <c r="I2214" s="10">
        <v>2211</v>
      </c>
      <c r="O2214" s="10">
        <v>2211</v>
      </c>
      <c r="P2214">
        <v>0.95369704534376587</v>
      </c>
    </row>
    <row r="2215" spans="3:16" x14ac:dyDescent="0.3">
      <c r="C2215" s="10">
        <v>2212</v>
      </c>
      <c r="I2215" s="10">
        <v>2212</v>
      </c>
      <c r="O2215" s="10">
        <v>2212</v>
      </c>
      <c r="P2215">
        <v>1.0220707851386772</v>
      </c>
    </row>
    <row r="2216" spans="3:16" x14ac:dyDescent="0.3">
      <c r="C2216" s="10">
        <v>2213</v>
      </c>
      <c r="I2216" s="10">
        <v>2213</v>
      </c>
      <c r="O2216" s="10">
        <v>2213</v>
      </c>
      <c r="P2216">
        <v>1.0249137663764161</v>
      </c>
    </row>
    <row r="2217" spans="3:16" x14ac:dyDescent="0.3">
      <c r="C2217" s="10">
        <v>2214</v>
      </c>
      <c r="I2217" s="10">
        <v>2214</v>
      </c>
      <c r="O2217" s="10">
        <v>2214</v>
      </c>
      <c r="P2217">
        <v>1.0028431233208868</v>
      </c>
    </row>
    <row r="2218" spans="3:16" x14ac:dyDescent="0.3">
      <c r="C2218" s="10">
        <v>2215</v>
      </c>
      <c r="I2218" s="10">
        <v>2215</v>
      </c>
      <c r="O2218" s="10">
        <v>2215</v>
      </c>
      <c r="P2218">
        <v>1.0273013481931743</v>
      </c>
    </row>
    <row r="2219" spans="3:16" x14ac:dyDescent="0.3">
      <c r="C2219" s="10">
        <v>2216</v>
      </c>
      <c r="I2219" s="10">
        <v>2216</v>
      </c>
      <c r="O2219" s="10">
        <v>2216</v>
      </c>
      <c r="P2219">
        <v>1.0038225019175737</v>
      </c>
    </row>
    <row r="2220" spans="3:16" x14ac:dyDescent="0.3">
      <c r="C2220" s="10">
        <v>2217</v>
      </c>
      <c r="I2220" s="10">
        <v>2217</v>
      </c>
      <c r="O2220" s="10">
        <v>2217</v>
      </c>
      <c r="P2220">
        <v>0.98598158372648048</v>
      </c>
    </row>
    <row r="2221" spans="3:16" x14ac:dyDescent="0.3">
      <c r="C2221" s="10">
        <v>2218</v>
      </c>
      <c r="I2221" s="10">
        <v>2218</v>
      </c>
      <c r="O2221" s="10">
        <v>2218</v>
      </c>
      <c r="P2221">
        <v>0.99284094852444627</v>
      </c>
    </row>
    <row r="2222" spans="3:16" x14ac:dyDescent="0.3">
      <c r="C2222" s="10">
        <v>2219</v>
      </c>
      <c r="I2222" s="10">
        <v>2219</v>
      </c>
      <c r="O2222" s="10">
        <v>2219</v>
      </c>
      <c r="P2222">
        <v>1.0318646429601954</v>
      </c>
    </row>
    <row r="2223" spans="3:16" x14ac:dyDescent="0.3">
      <c r="C2223" s="10">
        <v>2220</v>
      </c>
      <c r="I2223" s="10">
        <v>2220</v>
      </c>
      <c r="O2223" s="10">
        <v>2220</v>
      </c>
      <c r="P2223">
        <v>0.99373578471124524</v>
      </c>
    </row>
    <row r="2224" spans="3:16" x14ac:dyDescent="0.3">
      <c r="C2224" s="10">
        <v>2221</v>
      </c>
      <c r="I2224" s="10">
        <v>2221</v>
      </c>
      <c r="O2224" s="10">
        <v>2221</v>
      </c>
      <c r="P2224">
        <v>1.0085573805319599</v>
      </c>
    </row>
    <row r="2225" spans="3:16" x14ac:dyDescent="0.3">
      <c r="C2225" s="10">
        <v>2222</v>
      </c>
      <c r="I2225" s="10">
        <v>2222</v>
      </c>
      <c r="O2225" s="10">
        <v>2222</v>
      </c>
      <c r="P2225">
        <v>1.0019723525167787</v>
      </c>
    </row>
    <row r="2226" spans="3:16" x14ac:dyDescent="0.3">
      <c r="C2226" s="10">
        <v>2223</v>
      </c>
      <c r="I2226" s="10">
        <v>2223</v>
      </c>
      <c r="O2226" s="10">
        <v>2223</v>
      </c>
      <c r="P2226">
        <v>1.0052156488264059</v>
      </c>
    </row>
    <row r="2227" spans="3:16" x14ac:dyDescent="0.3">
      <c r="C2227" s="10">
        <v>2224</v>
      </c>
      <c r="I2227" s="10">
        <v>2224</v>
      </c>
      <c r="O2227" s="10">
        <v>2224</v>
      </c>
      <c r="P2227">
        <v>0.98900692633363863</v>
      </c>
    </row>
    <row r="2228" spans="3:16" x14ac:dyDescent="0.3">
      <c r="C2228" s="10">
        <v>2225</v>
      </c>
      <c r="I2228" s="10">
        <v>2225</v>
      </c>
      <c r="O2228" s="10">
        <v>2225</v>
      </c>
      <c r="P2228">
        <v>0.99728900061316217</v>
      </c>
    </row>
    <row r="2229" spans="3:16" x14ac:dyDescent="0.3">
      <c r="C2229" s="10">
        <v>2226</v>
      </c>
      <c r="I2229" s="10">
        <v>2226</v>
      </c>
      <c r="O2229" s="10">
        <v>2226</v>
      </c>
      <c r="P2229">
        <v>1.0195395952343569</v>
      </c>
    </row>
    <row r="2230" spans="3:16" x14ac:dyDescent="0.3">
      <c r="C2230" s="10">
        <v>2227</v>
      </c>
      <c r="I2230" s="10">
        <v>2227</v>
      </c>
      <c r="O2230" s="10">
        <v>2227</v>
      </c>
      <c r="P2230">
        <v>1.0095265284548303</v>
      </c>
    </row>
    <row r="2231" spans="3:16" x14ac:dyDescent="0.3">
      <c r="C2231" s="10">
        <v>2228</v>
      </c>
      <c r="I2231" s="10">
        <v>2228</v>
      </c>
      <c r="O2231" s="10">
        <v>2228</v>
      </c>
      <c r="P2231">
        <v>1.0616813447958569</v>
      </c>
    </row>
    <row r="2232" spans="3:16" x14ac:dyDescent="0.3">
      <c r="C2232" s="10">
        <v>2229</v>
      </c>
      <c r="I2232" s="10">
        <v>2229</v>
      </c>
      <c r="O2232" s="10">
        <v>2229</v>
      </c>
      <c r="P2232">
        <v>1.0339612261887023</v>
      </c>
    </row>
    <row r="2233" spans="3:16" x14ac:dyDescent="0.3">
      <c r="C2233" s="10">
        <v>2230</v>
      </c>
      <c r="I2233" s="10">
        <v>2230</v>
      </c>
      <c r="O2233" s="10">
        <v>2230</v>
      </c>
      <c r="P2233">
        <v>1.0076206382978428</v>
      </c>
    </row>
    <row r="2234" spans="3:16" x14ac:dyDescent="0.3">
      <c r="C2234" s="10">
        <v>2231</v>
      </c>
      <c r="I2234" s="10">
        <v>2231</v>
      </c>
      <c r="O2234" s="10">
        <v>2231</v>
      </c>
      <c r="P2234">
        <v>1.0750339580554238</v>
      </c>
    </row>
    <row r="2235" spans="3:16" x14ac:dyDescent="0.3">
      <c r="C2235" s="10">
        <v>2232</v>
      </c>
      <c r="I2235" s="10">
        <v>2232</v>
      </c>
      <c r="O2235" s="10">
        <v>2232</v>
      </c>
      <c r="P2235">
        <v>0.92672451869173111</v>
      </c>
    </row>
    <row r="2236" spans="3:16" x14ac:dyDescent="0.3">
      <c r="C2236" s="10">
        <v>2233</v>
      </c>
      <c r="I2236" s="10">
        <v>2233</v>
      </c>
      <c r="O2236" s="10">
        <v>2233</v>
      </c>
      <c r="P2236">
        <v>0.99615947852205622</v>
      </c>
    </row>
    <row r="2237" spans="3:16" x14ac:dyDescent="0.3">
      <c r="C2237" s="10">
        <v>2234</v>
      </c>
      <c r="I2237" s="10">
        <v>2234</v>
      </c>
      <c r="O2237" s="10">
        <v>2234</v>
      </c>
      <c r="P2237">
        <v>0.99022425532769065</v>
      </c>
    </row>
    <row r="2238" spans="3:16" x14ac:dyDescent="0.3">
      <c r="C2238" s="10">
        <v>2235</v>
      </c>
      <c r="I2238" s="10">
        <v>2235</v>
      </c>
      <c r="O2238" s="10">
        <v>2235</v>
      </c>
      <c r="P2238">
        <v>1.0244676911391468</v>
      </c>
    </row>
    <row r="2239" spans="3:16" x14ac:dyDescent="0.3">
      <c r="C2239" s="10">
        <v>2236</v>
      </c>
      <c r="I2239" s="10">
        <v>2236</v>
      </c>
      <c r="O2239" s="10">
        <v>2236</v>
      </c>
      <c r="P2239">
        <v>1.07138506963802</v>
      </c>
    </row>
    <row r="2240" spans="3:16" x14ac:dyDescent="0.3">
      <c r="C2240" s="10">
        <v>2237</v>
      </c>
      <c r="I2240" s="10">
        <v>2237</v>
      </c>
      <c r="O2240" s="10">
        <v>2237</v>
      </c>
      <c r="P2240">
        <v>1.0436538752596034</v>
      </c>
    </row>
    <row r="2241" spans="3:16" x14ac:dyDescent="0.3">
      <c r="C2241" s="10">
        <v>2238</v>
      </c>
      <c r="I2241" s="10">
        <v>2238</v>
      </c>
      <c r="O2241" s="10">
        <v>2238</v>
      </c>
      <c r="P2241">
        <v>0.97123204124015516</v>
      </c>
    </row>
    <row r="2242" spans="3:16" x14ac:dyDescent="0.3">
      <c r="C2242" s="10">
        <v>2239</v>
      </c>
      <c r="I2242" s="10">
        <v>2239</v>
      </c>
      <c r="O2242" s="10">
        <v>2239</v>
      </c>
      <c r="P2242">
        <v>1.0134610459671292</v>
      </c>
    </row>
    <row r="2243" spans="3:16" x14ac:dyDescent="0.3">
      <c r="C2243" s="10">
        <v>2240</v>
      </c>
      <c r="I2243" s="10">
        <v>2240</v>
      </c>
      <c r="O2243" s="10">
        <v>2240</v>
      </c>
      <c r="P2243">
        <v>1.0228993016285564</v>
      </c>
    </row>
    <row r="2244" spans="3:16" x14ac:dyDescent="0.3">
      <c r="C2244" s="10">
        <v>2241</v>
      </c>
      <c r="I2244" s="10">
        <v>2241</v>
      </c>
      <c r="O2244" s="10">
        <v>2241</v>
      </c>
      <c r="P2244">
        <v>0.97451825885636378</v>
      </c>
    </row>
    <row r="2245" spans="3:16" x14ac:dyDescent="0.3">
      <c r="C2245" s="10">
        <v>2242</v>
      </c>
      <c r="I2245" s="10">
        <v>2242</v>
      </c>
      <c r="O2245" s="10">
        <v>2242</v>
      </c>
      <c r="P2245">
        <v>1.0356325015202075</v>
      </c>
    </row>
    <row r="2246" spans="3:16" x14ac:dyDescent="0.3">
      <c r="C2246" s="10">
        <v>2243</v>
      </c>
      <c r="I2246" s="10">
        <v>2243</v>
      </c>
      <c r="O2246" s="10">
        <v>2243</v>
      </c>
      <c r="P2246">
        <v>1.0240121590910192</v>
      </c>
    </row>
    <row r="2247" spans="3:16" x14ac:dyDescent="0.3">
      <c r="C2247" s="10">
        <v>2244</v>
      </c>
      <c r="I2247" s="10">
        <v>2244</v>
      </c>
      <c r="O2247" s="10">
        <v>2244</v>
      </c>
      <c r="P2247">
        <v>0.98273777970657505</v>
      </c>
    </row>
    <row r="2248" spans="3:16" x14ac:dyDescent="0.3">
      <c r="C2248" s="10">
        <v>2245</v>
      </c>
      <c r="I2248" s="10">
        <v>2245</v>
      </c>
      <c r="O2248" s="10">
        <v>2245</v>
      </c>
      <c r="P2248">
        <v>0.99648300403003898</v>
      </c>
    </row>
    <row r="2249" spans="3:16" x14ac:dyDescent="0.3">
      <c r="C2249" s="10">
        <v>2246</v>
      </c>
      <c r="I2249" s="10">
        <v>2246</v>
      </c>
      <c r="O2249" s="10">
        <v>2246</v>
      </c>
      <c r="P2249">
        <v>1.0150760322241106</v>
      </c>
    </row>
    <row r="2250" spans="3:16" x14ac:dyDescent="0.3">
      <c r="C2250" s="10">
        <v>2247</v>
      </c>
      <c r="I2250" s="10">
        <v>2247</v>
      </c>
      <c r="O2250" s="10">
        <v>2247</v>
      </c>
      <c r="P2250">
        <v>0.9607112378400624</v>
      </c>
    </row>
    <row r="2251" spans="3:16" x14ac:dyDescent="0.3">
      <c r="C2251" s="10">
        <v>2248</v>
      </c>
      <c r="I2251" s="10">
        <v>2248</v>
      </c>
      <c r="O2251" s="10">
        <v>2248</v>
      </c>
      <c r="P2251">
        <v>1.0010586483389639</v>
      </c>
    </row>
    <row r="2252" spans="3:16" x14ac:dyDescent="0.3">
      <c r="C2252" s="10">
        <v>2249</v>
      </c>
      <c r="I2252" s="10">
        <v>2249</v>
      </c>
      <c r="O2252" s="10">
        <v>2249</v>
      </c>
      <c r="P2252">
        <v>0.9814581656458502</v>
      </c>
    </row>
    <row r="2253" spans="3:16" x14ac:dyDescent="0.3">
      <c r="C2253" s="10">
        <v>2250</v>
      </c>
      <c r="I2253" s="10">
        <v>2250</v>
      </c>
      <c r="O2253" s="10">
        <v>2250</v>
      </c>
      <c r="P2253">
        <v>1.0451114463797824</v>
      </c>
    </row>
    <row r="2254" spans="3:16" x14ac:dyDescent="0.3">
      <c r="C2254" s="10">
        <v>2251</v>
      </c>
      <c r="I2254" s="10">
        <v>2251</v>
      </c>
      <c r="O2254" s="10">
        <v>2251</v>
      </c>
      <c r="P2254">
        <v>0.98508656444971165</v>
      </c>
    </row>
    <row r="2255" spans="3:16" x14ac:dyDescent="0.3">
      <c r="C2255" s="10">
        <v>2252</v>
      </c>
      <c r="I2255" s="10">
        <v>2252</v>
      </c>
      <c r="O2255" s="10">
        <v>2252</v>
      </c>
      <c r="P2255">
        <v>0.99888613838934837</v>
      </c>
    </row>
    <row r="2256" spans="3:16" x14ac:dyDescent="0.3">
      <c r="C2256" s="10">
        <v>2253</v>
      </c>
      <c r="I2256" s="10">
        <v>2253</v>
      </c>
      <c r="O2256" s="10">
        <v>2253</v>
      </c>
      <c r="P2256">
        <v>1.0537546954926316</v>
      </c>
    </row>
    <row r="2257" spans="3:16" x14ac:dyDescent="0.3">
      <c r="C2257" s="10">
        <v>2254</v>
      </c>
      <c r="I2257" s="10">
        <v>2254</v>
      </c>
      <c r="O2257" s="10">
        <v>2254</v>
      </c>
      <c r="P2257">
        <v>1.0284377596202694</v>
      </c>
    </row>
    <row r="2258" spans="3:16" x14ac:dyDescent="0.3">
      <c r="C2258" s="10">
        <v>2255</v>
      </c>
      <c r="I2258" s="10">
        <v>2255</v>
      </c>
      <c r="O2258" s="10">
        <v>2255</v>
      </c>
      <c r="P2258">
        <v>1.0583365350016494</v>
      </c>
    </row>
    <row r="2259" spans="3:16" x14ac:dyDescent="0.3">
      <c r="C2259" s="10">
        <v>2256</v>
      </c>
      <c r="I2259" s="10">
        <v>2256</v>
      </c>
      <c r="O2259" s="10">
        <v>2256</v>
      </c>
      <c r="P2259">
        <v>1.0554795802237653</v>
      </c>
    </row>
    <row r="2260" spans="3:16" x14ac:dyDescent="0.3">
      <c r="C2260" s="10">
        <v>2257</v>
      </c>
      <c r="I2260" s="10">
        <v>2257</v>
      </c>
      <c r="O2260" s="10">
        <v>2257</v>
      </c>
      <c r="P2260">
        <v>0.96235960496995721</v>
      </c>
    </row>
    <row r="2261" spans="3:16" x14ac:dyDescent="0.3">
      <c r="C2261" s="10">
        <v>2258</v>
      </c>
      <c r="I2261" s="10">
        <v>2258</v>
      </c>
      <c r="O2261" s="10">
        <v>2258</v>
      </c>
      <c r="P2261">
        <v>1.0225047042616073</v>
      </c>
    </row>
    <row r="2262" spans="3:16" x14ac:dyDescent="0.3">
      <c r="C2262" s="10">
        <v>2259</v>
      </c>
      <c r="I2262" s="10">
        <v>2259</v>
      </c>
      <c r="O2262" s="10">
        <v>2259</v>
      </c>
      <c r="P2262">
        <v>1.0182391541829674</v>
      </c>
    </row>
    <row r="2263" spans="3:16" x14ac:dyDescent="0.3">
      <c r="C2263" s="10">
        <v>2260</v>
      </c>
      <c r="I2263" s="10">
        <v>2260</v>
      </c>
      <c r="O2263" s="10">
        <v>2260</v>
      </c>
      <c r="P2263">
        <v>1.0018145025867145</v>
      </c>
    </row>
    <row r="2264" spans="3:16" x14ac:dyDescent="0.3">
      <c r="C2264" s="10">
        <v>2261</v>
      </c>
      <c r="I2264" s="10">
        <v>2261</v>
      </c>
      <c r="O2264" s="10">
        <v>2261</v>
      </c>
      <c r="P2264">
        <v>1.004973270801967</v>
      </c>
    </row>
    <row r="2265" spans="3:16" x14ac:dyDescent="0.3">
      <c r="C2265" s="10">
        <v>2262</v>
      </c>
      <c r="I2265" s="10">
        <v>2262</v>
      </c>
      <c r="O2265" s="10">
        <v>2262</v>
      </c>
      <c r="P2265">
        <v>1.0659115328899744</v>
      </c>
    </row>
    <row r="2266" spans="3:16" x14ac:dyDescent="0.3">
      <c r="C2266" s="10">
        <v>2263</v>
      </c>
      <c r="I2266" s="10">
        <v>2263</v>
      </c>
      <c r="O2266" s="10">
        <v>2263</v>
      </c>
      <c r="P2266">
        <v>0.94974950853788176</v>
      </c>
    </row>
    <row r="2267" spans="3:16" x14ac:dyDescent="0.3">
      <c r="C2267" s="10">
        <v>2264</v>
      </c>
      <c r="I2267" s="10">
        <v>2264</v>
      </c>
      <c r="O2267" s="10">
        <v>2264</v>
      </c>
      <c r="P2267">
        <v>0.97991487479024886</v>
      </c>
    </row>
    <row r="2268" spans="3:16" x14ac:dyDescent="0.3">
      <c r="C2268" s="10">
        <v>2265</v>
      </c>
      <c r="I2268" s="10">
        <v>2265</v>
      </c>
      <c r="O2268" s="10">
        <v>2265</v>
      </c>
      <c r="P2268">
        <v>1.059933799329204</v>
      </c>
    </row>
    <row r="2269" spans="3:16" x14ac:dyDescent="0.3">
      <c r="C2269" s="10">
        <v>2266</v>
      </c>
      <c r="I2269" s="10">
        <v>2266</v>
      </c>
      <c r="O2269" s="10">
        <v>2266</v>
      </c>
      <c r="P2269">
        <v>0.98904382716056649</v>
      </c>
    </row>
    <row r="2270" spans="3:16" x14ac:dyDescent="0.3">
      <c r="C2270" s="10">
        <v>2267</v>
      </c>
      <c r="I2270" s="10">
        <v>2267</v>
      </c>
      <c r="O2270" s="10">
        <v>2267</v>
      </c>
      <c r="P2270">
        <v>1.011604496836475</v>
      </c>
    </row>
    <row r="2271" spans="3:16" x14ac:dyDescent="0.3">
      <c r="C2271" s="10">
        <v>2268</v>
      </c>
      <c r="I2271" s="10">
        <v>2268</v>
      </c>
      <c r="O2271" s="10">
        <v>2268</v>
      </c>
      <c r="P2271">
        <v>1.0069340895479044</v>
      </c>
    </row>
    <row r="2272" spans="3:16" x14ac:dyDescent="0.3">
      <c r="C2272" s="10">
        <v>2269</v>
      </c>
      <c r="I2272" s="10">
        <v>2269</v>
      </c>
      <c r="O2272" s="10">
        <v>2269</v>
      </c>
      <c r="P2272">
        <v>0.9921535496812004</v>
      </c>
    </row>
    <row r="2273" spans="3:16" x14ac:dyDescent="0.3">
      <c r="C2273" s="10">
        <v>2270</v>
      </c>
      <c r="I2273" s="10">
        <v>2270</v>
      </c>
      <c r="O2273" s="10">
        <v>2270</v>
      </c>
      <c r="P2273">
        <v>0.97071132373352864</v>
      </c>
    </row>
    <row r="2274" spans="3:16" x14ac:dyDescent="0.3">
      <c r="C2274" s="10">
        <v>2271</v>
      </c>
      <c r="I2274" s="10">
        <v>2271</v>
      </c>
      <c r="O2274" s="10">
        <v>2271</v>
      </c>
      <c r="P2274">
        <v>0.99282115381617975</v>
      </c>
    </row>
    <row r="2275" spans="3:16" x14ac:dyDescent="0.3">
      <c r="C2275" s="10">
        <v>2272</v>
      </c>
      <c r="I2275" s="10">
        <v>2272</v>
      </c>
      <c r="O2275" s="10">
        <v>2272</v>
      </c>
      <c r="P2275">
        <v>0.98724201952909862</v>
      </c>
    </row>
    <row r="2276" spans="3:16" x14ac:dyDescent="0.3">
      <c r="C2276" s="10">
        <v>2273</v>
      </c>
      <c r="I2276" s="10">
        <v>2273</v>
      </c>
      <c r="O2276" s="10">
        <v>2273</v>
      </c>
      <c r="P2276">
        <v>0.96366057444265663</v>
      </c>
    </row>
    <row r="2277" spans="3:16" x14ac:dyDescent="0.3">
      <c r="C2277" s="10">
        <v>2274</v>
      </c>
      <c r="I2277" s="10">
        <v>2274</v>
      </c>
      <c r="O2277" s="10">
        <v>2274</v>
      </c>
      <c r="P2277">
        <v>1.0200375572464264</v>
      </c>
    </row>
    <row r="2278" spans="3:16" x14ac:dyDescent="0.3">
      <c r="C2278" s="10">
        <v>2275</v>
      </c>
      <c r="I2278" s="10">
        <v>2275</v>
      </c>
      <c r="O2278" s="10">
        <v>2275</v>
      </c>
      <c r="P2278">
        <v>1.0146537030896261</v>
      </c>
    </row>
    <row r="2279" spans="3:16" x14ac:dyDescent="0.3">
      <c r="C2279" s="10">
        <v>2276</v>
      </c>
      <c r="I2279" s="10">
        <v>2276</v>
      </c>
      <c r="O2279" s="10">
        <v>2276</v>
      </c>
      <c r="P2279">
        <v>0.97877565103396846</v>
      </c>
    </row>
    <row r="2280" spans="3:16" x14ac:dyDescent="0.3">
      <c r="C2280" s="10">
        <v>2277</v>
      </c>
      <c r="I2280" s="10">
        <v>2277</v>
      </c>
      <c r="O2280" s="10">
        <v>2277</v>
      </c>
      <c r="P2280">
        <v>1.0227582846062102</v>
      </c>
    </row>
    <row r="2281" spans="3:16" x14ac:dyDescent="0.3">
      <c r="C2281" s="10">
        <v>2278</v>
      </c>
      <c r="I2281" s="10">
        <v>2278</v>
      </c>
      <c r="O2281" s="10">
        <v>2278</v>
      </c>
      <c r="P2281">
        <v>1.0224535974922278</v>
      </c>
    </row>
    <row r="2282" spans="3:16" x14ac:dyDescent="0.3">
      <c r="C2282" s="10">
        <v>2279</v>
      </c>
      <c r="I2282" s="10">
        <v>2279</v>
      </c>
      <c r="O2282" s="10">
        <v>2279</v>
      </c>
      <c r="P2282">
        <v>1.0387853875996516</v>
      </c>
    </row>
    <row r="2283" spans="3:16" x14ac:dyDescent="0.3">
      <c r="C2283" s="10">
        <v>2280</v>
      </c>
      <c r="I2283" s="10">
        <v>2280</v>
      </c>
      <c r="O2283" s="10">
        <v>2280</v>
      </c>
      <c r="P2283">
        <v>1.013874466833961</v>
      </c>
    </row>
    <row r="2284" spans="3:16" x14ac:dyDescent="0.3">
      <c r="C2284" s="10">
        <v>2281</v>
      </c>
      <c r="I2284" s="10">
        <v>2281</v>
      </c>
      <c r="O2284" s="10">
        <v>2281</v>
      </c>
      <c r="P2284">
        <v>1.048434634939915</v>
      </c>
    </row>
    <row r="2285" spans="3:16" x14ac:dyDescent="0.3">
      <c r="C2285" s="10">
        <v>2282</v>
      </c>
      <c r="I2285" s="10">
        <v>2282</v>
      </c>
      <c r="O2285" s="10">
        <v>2282</v>
      </c>
      <c r="P2285">
        <v>0.97141114463054645</v>
      </c>
    </row>
    <row r="2286" spans="3:16" x14ac:dyDescent="0.3">
      <c r="C2286" s="10">
        <v>2283</v>
      </c>
      <c r="I2286" s="10">
        <v>2283</v>
      </c>
      <c r="O2286" s="10">
        <v>2283</v>
      </c>
      <c r="P2286">
        <v>1.0093320524689573</v>
      </c>
    </row>
    <row r="2287" spans="3:16" x14ac:dyDescent="0.3">
      <c r="C2287" s="10">
        <v>2284</v>
      </c>
      <c r="I2287" s="10">
        <v>2284</v>
      </c>
      <c r="O2287" s="10">
        <v>2284</v>
      </c>
      <c r="P2287">
        <v>1.0270703481666483</v>
      </c>
    </row>
    <row r="2288" spans="3:16" x14ac:dyDescent="0.3">
      <c r="C2288" s="10">
        <v>2285</v>
      </c>
      <c r="I2288" s="10">
        <v>2285</v>
      </c>
      <c r="O2288" s="10">
        <v>2285</v>
      </c>
      <c r="P2288">
        <v>0.95444836304369574</v>
      </c>
    </row>
    <row r="2289" spans="3:16" x14ac:dyDescent="0.3">
      <c r="C2289" s="10">
        <v>2286</v>
      </c>
      <c r="I2289" s="10">
        <v>2286</v>
      </c>
      <c r="O2289" s="10">
        <v>2286</v>
      </c>
      <c r="P2289">
        <v>1.0117684606727233</v>
      </c>
    </row>
    <row r="2290" spans="3:16" x14ac:dyDescent="0.3">
      <c r="C2290" s="10">
        <v>2287</v>
      </c>
      <c r="I2290" s="10">
        <v>2287</v>
      </c>
      <c r="O2290" s="10">
        <v>2287</v>
      </c>
      <c r="P2290">
        <v>0.95157709058470985</v>
      </c>
    </row>
    <row r="2291" spans="3:16" x14ac:dyDescent="0.3">
      <c r="C2291" s="10">
        <v>2288</v>
      </c>
      <c r="I2291" s="10">
        <v>2288</v>
      </c>
      <c r="O2291" s="10">
        <v>2288</v>
      </c>
      <c r="P2291">
        <v>0.97299684042323276</v>
      </c>
    </row>
    <row r="2292" spans="3:16" x14ac:dyDescent="0.3">
      <c r="C2292" s="10">
        <v>2289</v>
      </c>
      <c r="I2292" s="10">
        <v>2289</v>
      </c>
      <c r="O2292" s="10">
        <v>2289</v>
      </c>
      <c r="P2292">
        <v>0.9684915263520163</v>
      </c>
    </row>
    <row r="2293" spans="3:16" x14ac:dyDescent="0.3">
      <c r="C2293" s="10">
        <v>2290</v>
      </c>
      <c r="I2293" s="10">
        <v>2290</v>
      </c>
      <c r="O2293" s="10">
        <v>2290</v>
      </c>
      <c r="P2293">
        <v>1.0067348341925855</v>
      </c>
    </row>
    <row r="2294" spans="3:16" x14ac:dyDescent="0.3">
      <c r="C2294" s="10">
        <v>2291</v>
      </c>
      <c r="I2294" s="10">
        <v>2291</v>
      </c>
      <c r="O2294" s="10">
        <v>2291</v>
      </c>
      <c r="P2294">
        <v>0.9713226410446355</v>
      </c>
    </row>
    <row r="2295" spans="3:16" x14ac:dyDescent="0.3">
      <c r="C2295" s="10">
        <v>2292</v>
      </c>
      <c r="I2295" s="10">
        <v>2292</v>
      </c>
      <c r="O2295" s="10">
        <v>2292</v>
      </c>
      <c r="P2295">
        <v>1.0255585774388227</v>
      </c>
    </row>
    <row r="2296" spans="3:16" x14ac:dyDescent="0.3">
      <c r="C2296" s="10">
        <v>2293</v>
      </c>
      <c r="I2296" s="10">
        <v>2293</v>
      </c>
      <c r="O2296" s="10">
        <v>2293</v>
      </c>
      <c r="P2296">
        <v>1.0264721611241359</v>
      </c>
    </row>
    <row r="2297" spans="3:16" x14ac:dyDescent="0.3">
      <c r="C2297" s="10">
        <v>2294</v>
      </c>
      <c r="I2297" s="10">
        <v>2294</v>
      </c>
      <c r="O2297" s="10">
        <v>2294</v>
      </c>
      <c r="P2297">
        <v>1.0621778640254047</v>
      </c>
    </row>
    <row r="2298" spans="3:16" x14ac:dyDescent="0.3">
      <c r="C2298" s="10">
        <v>2295</v>
      </c>
      <c r="I2298" s="10">
        <v>2295</v>
      </c>
      <c r="O2298" s="10">
        <v>2295</v>
      </c>
      <c r="P2298">
        <v>1.0181209010614685</v>
      </c>
    </row>
    <row r="2299" spans="3:16" x14ac:dyDescent="0.3">
      <c r="C2299" s="10">
        <v>2296</v>
      </c>
      <c r="I2299" s="10">
        <v>2296</v>
      </c>
      <c r="O2299" s="10">
        <v>2296</v>
      </c>
      <c r="P2299">
        <v>0.99238217266840334</v>
      </c>
    </row>
    <row r="2300" spans="3:16" x14ac:dyDescent="0.3">
      <c r="C2300" s="10">
        <v>2297</v>
      </c>
      <c r="I2300" s="10">
        <v>2297</v>
      </c>
      <c r="O2300" s="10">
        <v>2297</v>
      </c>
      <c r="P2300">
        <v>1.0769907339743159</v>
      </c>
    </row>
    <row r="2301" spans="3:16" x14ac:dyDescent="0.3">
      <c r="C2301" s="10">
        <v>2298</v>
      </c>
      <c r="I2301" s="10">
        <v>2298</v>
      </c>
      <c r="O2301" s="10">
        <v>2298</v>
      </c>
      <c r="P2301">
        <v>1.0335499244847985</v>
      </c>
    </row>
    <row r="2302" spans="3:16" x14ac:dyDescent="0.3">
      <c r="C2302" s="10">
        <v>2299</v>
      </c>
      <c r="I2302" s="10">
        <v>2299</v>
      </c>
      <c r="O2302" s="10">
        <v>2299</v>
      </c>
      <c r="P2302">
        <v>0.96843221223853271</v>
      </c>
    </row>
    <row r="2303" spans="3:16" x14ac:dyDescent="0.3">
      <c r="C2303" s="10">
        <v>2300</v>
      </c>
      <c r="I2303" s="10">
        <v>2300</v>
      </c>
      <c r="O2303" s="10">
        <v>2300</v>
      </c>
      <c r="P2303">
        <v>1.0285547077032617</v>
      </c>
    </row>
    <row r="2304" spans="3:16" x14ac:dyDescent="0.3">
      <c r="C2304" s="10">
        <v>2301</v>
      </c>
      <c r="I2304" s="10">
        <v>2301</v>
      </c>
      <c r="O2304" s="10">
        <v>2301</v>
      </c>
      <c r="P2304">
        <v>0.94982312750504649</v>
      </c>
    </row>
    <row r="2305" spans="3:16" x14ac:dyDescent="0.3">
      <c r="C2305" s="10">
        <v>2302</v>
      </c>
      <c r="I2305" s="10">
        <v>2302</v>
      </c>
      <c r="O2305" s="10">
        <v>2302</v>
      </c>
      <c r="P2305">
        <v>1.0007009166772274</v>
      </c>
    </row>
    <row r="2306" spans="3:16" x14ac:dyDescent="0.3">
      <c r="C2306" s="10">
        <v>2303</v>
      </c>
      <c r="I2306" s="10">
        <v>2303</v>
      </c>
      <c r="O2306" s="10">
        <v>2303</v>
      </c>
      <c r="P2306">
        <v>1.0361151059148492</v>
      </c>
    </row>
    <row r="2307" spans="3:16" x14ac:dyDescent="0.3">
      <c r="C2307" s="10">
        <v>2304</v>
      </c>
      <c r="I2307" s="10">
        <v>2304</v>
      </c>
      <c r="O2307" s="10">
        <v>2304</v>
      </c>
      <c r="P2307">
        <v>0.97953915023755544</v>
      </c>
    </row>
    <row r="2308" spans="3:16" x14ac:dyDescent="0.3">
      <c r="C2308" s="10">
        <v>2305</v>
      </c>
      <c r="I2308" s="10">
        <v>2305</v>
      </c>
      <c r="O2308" s="10">
        <v>2305</v>
      </c>
      <c r="P2308">
        <v>1.0322349705321874</v>
      </c>
    </row>
    <row r="2309" spans="3:16" x14ac:dyDescent="0.3">
      <c r="C2309" s="10">
        <v>2306</v>
      </c>
      <c r="I2309" s="10">
        <v>2306</v>
      </c>
      <c r="O2309" s="10">
        <v>2306</v>
      </c>
      <c r="P2309">
        <v>1.0187066439986745</v>
      </c>
    </row>
    <row r="2310" spans="3:16" x14ac:dyDescent="0.3">
      <c r="C2310" s="10">
        <v>2307</v>
      </c>
      <c r="I2310" s="10">
        <v>2307</v>
      </c>
      <c r="O2310" s="10">
        <v>2307</v>
      </c>
      <c r="P2310">
        <v>1.019248711066181</v>
      </c>
    </row>
    <row r="2311" spans="3:16" x14ac:dyDescent="0.3">
      <c r="C2311" s="10">
        <v>2308</v>
      </c>
      <c r="I2311" s="10">
        <v>2308</v>
      </c>
      <c r="O2311" s="10">
        <v>2308</v>
      </c>
      <c r="P2311">
        <v>0.9472166482867489</v>
      </c>
    </row>
    <row r="2312" spans="3:16" x14ac:dyDescent="0.3">
      <c r="C2312" s="10">
        <v>2309</v>
      </c>
      <c r="I2312" s="10">
        <v>2309</v>
      </c>
      <c r="O2312" s="10">
        <v>2309</v>
      </c>
      <c r="P2312">
        <v>1.0098941607028962</v>
      </c>
    </row>
    <row r="2313" spans="3:16" x14ac:dyDescent="0.3">
      <c r="C2313" s="10">
        <v>2310</v>
      </c>
      <c r="I2313" s="10">
        <v>2310</v>
      </c>
      <c r="O2313" s="10">
        <v>2310</v>
      </c>
      <c r="P2313">
        <v>1.031641688515565</v>
      </c>
    </row>
    <row r="2314" spans="3:16" x14ac:dyDescent="0.3">
      <c r="C2314" s="10">
        <v>2311</v>
      </c>
      <c r="I2314" s="10">
        <v>2311</v>
      </c>
      <c r="O2314" s="10">
        <v>2311</v>
      </c>
      <c r="P2314">
        <v>1.0280542409171725</v>
      </c>
    </row>
    <row r="2315" spans="3:16" x14ac:dyDescent="0.3">
      <c r="C2315" s="10">
        <v>2312</v>
      </c>
      <c r="I2315" s="10">
        <v>2312</v>
      </c>
      <c r="O2315" s="10">
        <v>2312</v>
      </c>
      <c r="P2315">
        <v>0.95725573105678541</v>
      </c>
    </row>
    <row r="2316" spans="3:16" x14ac:dyDescent="0.3">
      <c r="C2316" s="10">
        <v>2313</v>
      </c>
      <c r="I2316" s="10">
        <v>2313</v>
      </c>
      <c r="O2316" s="10">
        <v>2313</v>
      </c>
      <c r="P2316">
        <v>0.98665347535888259</v>
      </c>
    </row>
    <row r="2317" spans="3:16" x14ac:dyDescent="0.3">
      <c r="C2317" s="10">
        <v>2314</v>
      </c>
      <c r="I2317" s="10">
        <v>2314</v>
      </c>
      <c r="O2317" s="10">
        <v>2314</v>
      </c>
      <c r="P2317">
        <v>1.0247727375672593</v>
      </c>
    </row>
    <row r="2318" spans="3:16" x14ac:dyDescent="0.3">
      <c r="C2318" s="10">
        <v>2315</v>
      </c>
      <c r="I2318" s="10">
        <v>2315</v>
      </c>
      <c r="O2318" s="10">
        <v>2315</v>
      </c>
      <c r="P2318">
        <v>1.0135047405327795</v>
      </c>
    </row>
    <row r="2319" spans="3:16" x14ac:dyDescent="0.3">
      <c r="C2319" s="10">
        <v>2316</v>
      </c>
      <c r="I2319" s="10">
        <v>2316</v>
      </c>
      <c r="O2319" s="10">
        <v>2316</v>
      </c>
      <c r="P2319">
        <v>0.98130991601693496</v>
      </c>
    </row>
    <row r="2320" spans="3:16" x14ac:dyDescent="0.3">
      <c r="C2320" s="10">
        <v>2317</v>
      </c>
      <c r="I2320" s="10">
        <v>2317</v>
      </c>
      <c r="O2320" s="10">
        <v>2317</v>
      </c>
      <c r="P2320">
        <v>0.9975844786287974</v>
      </c>
    </row>
    <row r="2321" spans="3:16" x14ac:dyDescent="0.3">
      <c r="C2321" s="10">
        <v>2318</v>
      </c>
      <c r="I2321" s="10">
        <v>2318</v>
      </c>
      <c r="O2321" s="10">
        <v>2318</v>
      </c>
      <c r="P2321">
        <v>1.0523568222941362</v>
      </c>
    </row>
    <row r="2322" spans="3:16" x14ac:dyDescent="0.3">
      <c r="C2322" s="10">
        <v>2319</v>
      </c>
      <c r="I2322" s="10">
        <v>2319</v>
      </c>
      <c r="O2322" s="10">
        <v>2319</v>
      </c>
      <c r="P2322">
        <v>0.92487949982988504</v>
      </c>
    </row>
    <row r="2323" spans="3:16" x14ac:dyDescent="0.3">
      <c r="C2323" s="10">
        <v>2320</v>
      </c>
      <c r="I2323" s="10">
        <v>2320</v>
      </c>
      <c r="O2323" s="10">
        <v>2320</v>
      </c>
      <c r="P2323">
        <v>1.0091479705871351</v>
      </c>
    </row>
    <row r="2324" spans="3:16" x14ac:dyDescent="0.3">
      <c r="C2324" s="10">
        <v>2321</v>
      </c>
      <c r="I2324" s="10">
        <v>2321</v>
      </c>
      <c r="O2324" s="10">
        <v>2321</v>
      </c>
      <c r="P2324">
        <v>0.98828438952028275</v>
      </c>
    </row>
    <row r="2325" spans="3:16" x14ac:dyDescent="0.3">
      <c r="C2325" s="10">
        <v>2322</v>
      </c>
      <c r="I2325" s="10">
        <v>2322</v>
      </c>
      <c r="O2325" s="10">
        <v>2322</v>
      </c>
      <c r="P2325">
        <v>1.0079345349368303</v>
      </c>
    </row>
    <row r="2326" spans="3:16" x14ac:dyDescent="0.3">
      <c r="C2326" s="10">
        <v>2323</v>
      </c>
      <c r="I2326" s="10">
        <v>2323</v>
      </c>
      <c r="O2326" s="10">
        <v>2323</v>
      </c>
      <c r="P2326">
        <v>0.96162160987651635</v>
      </c>
    </row>
    <row r="2327" spans="3:16" x14ac:dyDescent="0.3">
      <c r="C2327" s="10">
        <v>2324</v>
      </c>
      <c r="I2327" s="10">
        <v>2324</v>
      </c>
      <c r="O2327" s="10">
        <v>2324</v>
      </c>
      <c r="P2327">
        <v>1.0023219574280207</v>
      </c>
    </row>
    <row r="2328" spans="3:16" x14ac:dyDescent="0.3">
      <c r="C2328" s="10">
        <v>2325</v>
      </c>
      <c r="I2328" s="10">
        <v>2325</v>
      </c>
      <c r="O2328" s="10">
        <v>2325</v>
      </c>
      <c r="P2328">
        <v>1.0422806445453474</v>
      </c>
    </row>
    <row r="2329" spans="3:16" x14ac:dyDescent="0.3">
      <c r="C2329" s="10">
        <v>2326</v>
      </c>
      <c r="I2329" s="10">
        <v>2326</v>
      </c>
      <c r="O2329" s="10">
        <v>2326</v>
      </c>
      <c r="P2329">
        <v>1.0176661055791869</v>
      </c>
    </row>
    <row r="2330" spans="3:16" x14ac:dyDescent="0.3">
      <c r="C2330" s="10">
        <v>2327</v>
      </c>
      <c r="I2330" s="10">
        <v>2327</v>
      </c>
      <c r="O2330" s="10">
        <v>2327</v>
      </c>
      <c r="P2330">
        <v>0.98666319916136891</v>
      </c>
    </row>
    <row r="2331" spans="3:16" x14ac:dyDescent="0.3">
      <c r="C2331" s="10">
        <v>2328</v>
      </c>
      <c r="I2331" s="10">
        <v>2328</v>
      </c>
      <c r="O2331" s="10">
        <v>2328</v>
      </c>
      <c r="P2331">
        <v>1.0273850272249649</v>
      </c>
    </row>
    <row r="2332" spans="3:16" x14ac:dyDescent="0.3">
      <c r="C2332" s="10">
        <v>2329</v>
      </c>
      <c r="I2332" s="10">
        <v>2329</v>
      </c>
      <c r="O2332" s="10">
        <v>2329</v>
      </c>
      <c r="P2332">
        <v>1.0024800211324412</v>
      </c>
    </row>
    <row r="2333" spans="3:16" x14ac:dyDescent="0.3">
      <c r="C2333" s="10">
        <v>2330</v>
      </c>
      <c r="I2333" s="10">
        <v>2330</v>
      </c>
      <c r="O2333" s="10">
        <v>2330</v>
      </c>
      <c r="P2333">
        <v>0.96889913029279373</v>
      </c>
    </row>
    <row r="2334" spans="3:16" x14ac:dyDescent="0.3">
      <c r="C2334" s="10">
        <v>2331</v>
      </c>
      <c r="I2334" s="10">
        <v>2331</v>
      </c>
      <c r="O2334" s="10">
        <v>2331</v>
      </c>
      <c r="P2334">
        <v>1.0319913518872728</v>
      </c>
    </row>
    <row r="2335" spans="3:16" x14ac:dyDescent="0.3">
      <c r="C2335" s="10">
        <v>2332</v>
      </c>
      <c r="I2335" s="10">
        <v>2332</v>
      </c>
      <c r="O2335" s="10">
        <v>2332</v>
      </c>
      <c r="P2335">
        <v>1.0597205064419595</v>
      </c>
    </row>
    <row r="2336" spans="3:16" x14ac:dyDescent="0.3">
      <c r="C2336" s="10">
        <v>2333</v>
      </c>
      <c r="I2336" s="10">
        <v>2333</v>
      </c>
      <c r="O2336" s="10">
        <v>2333</v>
      </c>
      <c r="P2336">
        <v>1.0277983731501232</v>
      </c>
    </row>
    <row r="2337" spans="3:16" x14ac:dyDescent="0.3">
      <c r="C2337" s="10">
        <v>2334</v>
      </c>
      <c r="I2337" s="10">
        <v>2334</v>
      </c>
      <c r="O2337" s="10">
        <v>2334</v>
      </c>
      <c r="P2337">
        <v>0.99906410886222552</v>
      </c>
    </row>
    <row r="2338" spans="3:16" x14ac:dyDescent="0.3">
      <c r="C2338" s="10">
        <v>2335</v>
      </c>
      <c r="I2338" s="10">
        <v>2335</v>
      </c>
      <c r="O2338" s="10">
        <v>2335</v>
      </c>
      <c r="P2338">
        <v>1.0136184180306247</v>
      </c>
    </row>
    <row r="2339" spans="3:16" x14ac:dyDescent="0.3">
      <c r="C2339" s="10">
        <v>2336</v>
      </c>
      <c r="I2339" s="10">
        <v>2336</v>
      </c>
      <c r="O2339" s="10">
        <v>2336</v>
      </c>
      <c r="P2339">
        <v>0.90688223675455337</v>
      </c>
    </row>
    <row r="2340" spans="3:16" x14ac:dyDescent="0.3">
      <c r="C2340" s="10">
        <v>2337</v>
      </c>
      <c r="I2340" s="10">
        <v>2337</v>
      </c>
      <c r="O2340" s="10">
        <v>2337</v>
      </c>
      <c r="P2340">
        <v>1.0067078304530443</v>
      </c>
    </row>
    <row r="2341" spans="3:16" x14ac:dyDescent="0.3">
      <c r="C2341" s="10">
        <v>2338</v>
      </c>
      <c r="I2341" s="10">
        <v>2338</v>
      </c>
      <c r="O2341" s="10">
        <v>2338</v>
      </c>
      <c r="P2341">
        <v>1.0070623526357407</v>
      </c>
    </row>
    <row r="2342" spans="3:16" x14ac:dyDescent="0.3">
      <c r="C2342" s="10">
        <v>2339</v>
      </c>
      <c r="I2342" s="10">
        <v>2339</v>
      </c>
      <c r="O2342" s="10">
        <v>2339</v>
      </c>
      <c r="P2342">
        <v>0.99745806866492137</v>
      </c>
    </row>
    <row r="2343" spans="3:16" x14ac:dyDescent="0.3">
      <c r="C2343" s="10">
        <v>2340</v>
      </c>
      <c r="I2343" s="10">
        <v>2340</v>
      </c>
      <c r="O2343" s="10">
        <v>2340</v>
      </c>
      <c r="P2343">
        <v>0.96886199115917571</v>
      </c>
    </row>
    <row r="2344" spans="3:16" x14ac:dyDescent="0.3">
      <c r="C2344" s="10">
        <v>2341</v>
      </c>
      <c r="I2344" s="10">
        <v>2341</v>
      </c>
      <c r="O2344" s="10">
        <v>2341</v>
      </c>
      <c r="P2344">
        <v>0.98937282334409626</v>
      </c>
    </row>
    <row r="2345" spans="3:16" x14ac:dyDescent="0.3">
      <c r="C2345" s="10">
        <v>2342</v>
      </c>
      <c r="I2345" s="10">
        <v>2342</v>
      </c>
      <c r="O2345" s="10">
        <v>2342</v>
      </c>
      <c r="P2345">
        <v>0.95984955045347142</v>
      </c>
    </row>
    <row r="2346" spans="3:16" x14ac:dyDescent="0.3">
      <c r="C2346" s="10">
        <v>2343</v>
      </c>
      <c r="I2346" s="10">
        <v>2343</v>
      </c>
      <c r="O2346" s="10">
        <v>2343</v>
      </c>
      <c r="P2346">
        <v>0.95157294391041392</v>
      </c>
    </row>
    <row r="2347" spans="3:16" x14ac:dyDescent="0.3">
      <c r="C2347" s="10">
        <v>2344</v>
      </c>
      <c r="I2347" s="10">
        <v>2344</v>
      </c>
      <c r="O2347" s="10">
        <v>2344</v>
      </c>
      <c r="P2347">
        <v>0.99307966769100764</v>
      </c>
    </row>
    <row r="2348" spans="3:16" x14ac:dyDescent="0.3">
      <c r="C2348" s="10">
        <v>2345</v>
      </c>
      <c r="I2348" s="10">
        <v>2345</v>
      </c>
      <c r="O2348" s="10">
        <v>2345</v>
      </c>
      <c r="P2348">
        <v>1.0465742103327718</v>
      </c>
    </row>
    <row r="2349" spans="3:16" x14ac:dyDescent="0.3">
      <c r="C2349" s="10">
        <v>2346</v>
      </c>
      <c r="I2349" s="10">
        <v>2346</v>
      </c>
      <c r="O2349" s="10">
        <v>2346</v>
      </c>
      <c r="P2349">
        <v>1.0080051835787591</v>
      </c>
    </row>
    <row r="2350" spans="3:16" x14ac:dyDescent="0.3">
      <c r="C2350" s="10">
        <v>2347</v>
      </c>
      <c r="I2350" s="10">
        <v>2347</v>
      </c>
      <c r="O2350" s="10">
        <v>2347</v>
      </c>
      <c r="P2350">
        <v>1.0017217558145217</v>
      </c>
    </row>
    <row r="2351" spans="3:16" x14ac:dyDescent="0.3">
      <c r="C2351" s="10">
        <v>2348</v>
      </c>
      <c r="I2351" s="10">
        <v>2348</v>
      </c>
      <c r="O2351" s="10">
        <v>2348</v>
      </c>
      <c r="P2351">
        <v>0.99315278588954625</v>
      </c>
    </row>
    <row r="2352" spans="3:16" x14ac:dyDescent="0.3">
      <c r="C2352" s="10">
        <v>2349</v>
      </c>
      <c r="I2352" s="10">
        <v>2349</v>
      </c>
      <c r="O2352" s="10">
        <v>2349</v>
      </c>
      <c r="P2352">
        <v>0.97187212762781516</v>
      </c>
    </row>
    <row r="2353" spans="3:16" x14ac:dyDescent="0.3">
      <c r="C2353" s="10">
        <v>2350</v>
      </c>
      <c r="I2353" s="10">
        <v>2350</v>
      </c>
      <c r="O2353" s="10">
        <v>2350</v>
      </c>
      <c r="P2353">
        <v>0.98064685411639485</v>
      </c>
    </row>
    <row r="2354" spans="3:16" x14ac:dyDescent="0.3">
      <c r="C2354" s="10">
        <v>2351</v>
      </c>
      <c r="I2354" s="10">
        <v>2351</v>
      </c>
      <c r="O2354" s="10">
        <v>2351</v>
      </c>
      <c r="P2354">
        <v>1.0279044044507923</v>
      </c>
    </row>
    <row r="2355" spans="3:16" x14ac:dyDescent="0.3">
      <c r="C2355" s="10">
        <v>2352</v>
      </c>
      <c r="I2355" s="10">
        <v>2352</v>
      </c>
      <c r="O2355" s="10">
        <v>2352</v>
      </c>
      <c r="P2355">
        <v>0.94906561246267795</v>
      </c>
    </row>
    <row r="2356" spans="3:16" x14ac:dyDescent="0.3">
      <c r="C2356" s="10">
        <v>2353</v>
      </c>
      <c r="I2356" s="10">
        <v>2353</v>
      </c>
      <c r="O2356" s="10">
        <v>2353</v>
      </c>
      <c r="P2356">
        <v>0.99229492636875083</v>
      </c>
    </row>
    <row r="2357" spans="3:16" x14ac:dyDescent="0.3">
      <c r="C2357" s="10">
        <v>2354</v>
      </c>
      <c r="I2357" s="10">
        <v>2354</v>
      </c>
      <c r="O2357" s="10">
        <v>2354</v>
      </c>
      <c r="P2357">
        <v>0.96063735548577411</v>
      </c>
    </row>
    <row r="2358" spans="3:16" x14ac:dyDescent="0.3">
      <c r="C2358" s="10">
        <v>2355</v>
      </c>
      <c r="I2358" s="10">
        <v>2355</v>
      </c>
      <c r="O2358" s="10">
        <v>2355</v>
      </c>
      <c r="P2358">
        <v>0.98861028640315596</v>
      </c>
    </row>
    <row r="2359" spans="3:16" x14ac:dyDescent="0.3">
      <c r="C2359" s="10">
        <v>2356</v>
      </c>
      <c r="I2359" s="10">
        <v>2356</v>
      </c>
      <c r="O2359" s="10">
        <v>2356</v>
      </c>
      <c r="P2359">
        <v>0.97362017805256007</v>
      </c>
    </row>
    <row r="2360" spans="3:16" x14ac:dyDescent="0.3">
      <c r="C2360" s="10">
        <v>2357</v>
      </c>
      <c r="I2360" s="10">
        <v>2357</v>
      </c>
      <c r="O2360" s="10">
        <v>2357</v>
      </c>
      <c r="P2360">
        <v>1.0872896571995778</v>
      </c>
    </row>
    <row r="2361" spans="3:16" x14ac:dyDescent="0.3">
      <c r="C2361" s="10">
        <v>2358</v>
      </c>
      <c r="I2361" s="10">
        <v>2358</v>
      </c>
      <c r="O2361" s="10">
        <v>2358</v>
      </c>
      <c r="P2361">
        <v>1.0012833596936956</v>
      </c>
    </row>
    <row r="2362" spans="3:16" x14ac:dyDescent="0.3">
      <c r="C2362" s="10">
        <v>2359</v>
      </c>
      <c r="I2362" s="10">
        <v>2359</v>
      </c>
      <c r="O2362" s="10">
        <v>2359</v>
      </c>
      <c r="P2362">
        <v>1.0220249810576121</v>
      </c>
    </row>
    <row r="2363" spans="3:16" x14ac:dyDescent="0.3">
      <c r="C2363" s="10">
        <v>2360</v>
      </c>
      <c r="I2363" s="10">
        <v>2360</v>
      </c>
      <c r="O2363" s="10">
        <v>2360</v>
      </c>
      <c r="P2363">
        <v>0.96971448962635853</v>
      </c>
    </row>
    <row r="2364" spans="3:16" x14ac:dyDescent="0.3">
      <c r="C2364" s="10">
        <v>2361</v>
      </c>
      <c r="I2364" s="10">
        <v>2361</v>
      </c>
      <c r="O2364" s="10">
        <v>2361</v>
      </c>
      <c r="P2364">
        <v>0.94541454573292194</v>
      </c>
    </row>
    <row r="2365" spans="3:16" x14ac:dyDescent="0.3">
      <c r="C2365" s="10">
        <v>2362</v>
      </c>
      <c r="I2365" s="10">
        <v>2362</v>
      </c>
      <c r="O2365" s="10">
        <v>2362</v>
      </c>
      <c r="P2365">
        <v>0.97904523287485867</v>
      </c>
    </row>
    <row r="2366" spans="3:16" x14ac:dyDescent="0.3">
      <c r="C2366" s="10">
        <v>2363</v>
      </c>
      <c r="I2366" s="10">
        <v>2363</v>
      </c>
      <c r="O2366" s="10">
        <v>2363</v>
      </c>
      <c r="P2366">
        <v>1.0216523404773119</v>
      </c>
    </row>
    <row r="2367" spans="3:16" x14ac:dyDescent="0.3">
      <c r="C2367" s="10">
        <v>2364</v>
      </c>
      <c r="I2367" s="10">
        <v>2364</v>
      </c>
      <c r="O2367" s="10">
        <v>2364</v>
      </c>
      <c r="P2367">
        <v>1.0925174078985003</v>
      </c>
    </row>
    <row r="2368" spans="3:16" x14ac:dyDescent="0.3">
      <c r="C2368" s="10">
        <v>2365</v>
      </c>
      <c r="I2368" s="10">
        <v>2365</v>
      </c>
      <c r="O2368" s="10">
        <v>2365</v>
      </c>
      <c r="P2368">
        <v>1.004507420081419</v>
      </c>
    </row>
    <row r="2369" spans="3:16" x14ac:dyDescent="0.3">
      <c r="C2369" s="10">
        <v>2366</v>
      </c>
      <c r="I2369" s="10">
        <v>2366</v>
      </c>
      <c r="O2369" s="10">
        <v>2366</v>
      </c>
      <c r="P2369">
        <v>1.0351988555992537</v>
      </c>
    </row>
    <row r="2370" spans="3:16" x14ac:dyDescent="0.3">
      <c r="C2370" s="10">
        <v>2367</v>
      </c>
      <c r="I2370" s="10">
        <v>2367</v>
      </c>
      <c r="O2370" s="10">
        <v>2367</v>
      </c>
      <c r="P2370">
        <v>1.0165582339226555</v>
      </c>
    </row>
    <row r="2371" spans="3:16" x14ac:dyDescent="0.3">
      <c r="C2371" s="10">
        <v>2368</v>
      </c>
      <c r="I2371" s="10">
        <v>2368</v>
      </c>
      <c r="O2371" s="10">
        <v>2368</v>
      </c>
      <c r="P2371">
        <v>0.94955483294303356</v>
      </c>
    </row>
    <row r="2372" spans="3:16" x14ac:dyDescent="0.3">
      <c r="C2372" s="10">
        <v>2369</v>
      </c>
      <c r="I2372" s="10">
        <v>2369</v>
      </c>
      <c r="O2372" s="10">
        <v>2369</v>
      </c>
      <c r="P2372">
        <v>0.99098341009780277</v>
      </c>
    </row>
    <row r="2373" spans="3:16" x14ac:dyDescent="0.3">
      <c r="C2373" s="10">
        <v>2370</v>
      </c>
      <c r="I2373" s="10">
        <v>2370</v>
      </c>
      <c r="O2373" s="10">
        <v>2370</v>
      </c>
      <c r="P2373">
        <v>0.96411779969585931</v>
      </c>
    </row>
    <row r="2374" spans="3:16" x14ac:dyDescent="0.3">
      <c r="C2374" s="10">
        <v>2371</v>
      </c>
      <c r="I2374" s="10">
        <v>2371</v>
      </c>
      <c r="O2374" s="10">
        <v>2371</v>
      </c>
      <c r="P2374">
        <v>1.0502329905218815</v>
      </c>
    </row>
    <row r="2375" spans="3:16" x14ac:dyDescent="0.3">
      <c r="C2375" s="10">
        <v>2372</v>
      </c>
      <c r="I2375" s="10">
        <v>2372</v>
      </c>
      <c r="O2375" s="10">
        <v>2372</v>
      </c>
      <c r="P2375">
        <v>1.0016296844528654</v>
      </c>
    </row>
    <row r="2376" spans="3:16" x14ac:dyDescent="0.3">
      <c r="C2376" s="10">
        <v>2373</v>
      </c>
      <c r="I2376" s="10">
        <v>2373</v>
      </c>
      <c r="O2376" s="10">
        <v>2373</v>
      </c>
      <c r="P2376">
        <v>0.95406043879811309</v>
      </c>
    </row>
    <row r="2377" spans="3:16" x14ac:dyDescent="0.3">
      <c r="C2377" s="10">
        <v>2374</v>
      </c>
      <c r="I2377" s="10">
        <v>2374</v>
      </c>
      <c r="O2377" s="10">
        <v>2374</v>
      </c>
      <c r="P2377">
        <v>0.9440353948314073</v>
      </c>
    </row>
    <row r="2378" spans="3:16" x14ac:dyDescent="0.3">
      <c r="C2378" s="10">
        <v>2375</v>
      </c>
      <c r="I2378" s="10">
        <v>2375</v>
      </c>
      <c r="O2378" s="10">
        <v>2375</v>
      </c>
      <c r="P2378">
        <v>1.007497516090351</v>
      </c>
    </row>
    <row r="2379" spans="3:16" x14ac:dyDescent="0.3">
      <c r="C2379" s="10">
        <v>2376</v>
      </c>
      <c r="I2379" s="10">
        <v>2376</v>
      </c>
      <c r="O2379" s="10">
        <v>2376</v>
      </c>
      <c r="P2379">
        <v>0.97146991360254764</v>
      </c>
    </row>
    <row r="2380" spans="3:16" x14ac:dyDescent="0.3">
      <c r="C2380" s="10">
        <v>2377</v>
      </c>
      <c r="I2380" s="10">
        <v>2377</v>
      </c>
      <c r="O2380" s="10">
        <v>2377</v>
      </c>
      <c r="P2380">
        <v>1.0094623449531352</v>
      </c>
    </row>
    <row r="2381" spans="3:16" x14ac:dyDescent="0.3">
      <c r="C2381" s="10">
        <v>2378</v>
      </c>
      <c r="I2381" s="10">
        <v>2378</v>
      </c>
      <c r="O2381" s="10">
        <v>2378</v>
      </c>
      <c r="P2381">
        <v>1.0011496945589315</v>
      </c>
    </row>
    <row r="2382" spans="3:16" x14ac:dyDescent="0.3">
      <c r="C2382" s="10">
        <v>2379</v>
      </c>
      <c r="I2382" s="10">
        <v>2379</v>
      </c>
      <c r="O2382" s="10">
        <v>2379</v>
      </c>
      <c r="P2382">
        <v>1.0036097259900918</v>
      </c>
    </row>
    <row r="2383" spans="3:16" x14ac:dyDescent="0.3">
      <c r="C2383" s="10">
        <v>2380</v>
      </c>
      <c r="I2383" s="10">
        <v>2380</v>
      </c>
      <c r="O2383" s="10">
        <v>2380</v>
      </c>
      <c r="P2383">
        <v>1.0172559381302273</v>
      </c>
    </row>
    <row r="2384" spans="3:16" x14ac:dyDescent="0.3">
      <c r="C2384" s="10">
        <v>2381</v>
      </c>
      <c r="I2384" s="10">
        <v>2381</v>
      </c>
      <c r="O2384" s="10">
        <v>2381</v>
      </c>
      <c r="P2384">
        <v>0.99988958220445701</v>
      </c>
    </row>
    <row r="2385" spans="3:16" x14ac:dyDescent="0.3">
      <c r="C2385" s="10">
        <v>2382</v>
      </c>
      <c r="I2385" s="10">
        <v>2382</v>
      </c>
      <c r="O2385" s="10">
        <v>2382</v>
      </c>
      <c r="P2385">
        <v>1.0017483049288443</v>
      </c>
    </row>
    <row r="2386" spans="3:16" x14ac:dyDescent="0.3">
      <c r="C2386" s="10">
        <v>2383</v>
      </c>
      <c r="I2386" s="10">
        <v>2383</v>
      </c>
      <c r="O2386" s="10">
        <v>2383</v>
      </c>
      <c r="P2386">
        <v>0.98101138226694207</v>
      </c>
    </row>
    <row r="2387" spans="3:16" x14ac:dyDescent="0.3">
      <c r="C2387" s="10">
        <v>2384</v>
      </c>
      <c r="I2387" s="10">
        <v>2384</v>
      </c>
      <c r="O2387" s="10">
        <v>2384</v>
      </c>
      <c r="P2387">
        <v>0.99949935271394763</v>
      </c>
    </row>
    <row r="2388" spans="3:16" x14ac:dyDescent="0.3">
      <c r="C2388" s="10">
        <v>2385</v>
      </c>
      <c r="I2388" s="10">
        <v>2385</v>
      </c>
      <c r="O2388" s="10">
        <v>2385</v>
      </c>
      <c r="P2388">
        <v>1.0148725926146944</v>
      </c>
    </row>
    <row r="2389" spans="3:16" x14ac:dyDescent="0.3">
      <c r="C2389" s="10">
        <v>2386</v>
      </c>
      <c r="I2389" s="10">
        <v>2386</v>
      </c>
      <c r="O2389" s="10">
        <v>2386</v>
      </c>
      <c r="P2389">
        <v>0.98932445134474067</v>
      </c>
    </row>
    <row r="2390" spans="3:16" x14ac:dyDescent="0.3">
      <c r="C2390" s="10">
        <v>2387</v>
      </c>
      <c r="I2390" s="10">
        <v>2387</v>
      </c>
      <c r="O2390" s="10">
        <v>2387</v>
      </c>
      <c r="P2390">
        <v>0.97897878308428565</v>
      </c>
    </row>
    <row r="2391" spans="3:16" x14ac:dyDescent="0.3">
      <c r="C2391" s="10">
        <v>2388</v>
      </c>
      <c r="I2391" s="10">
        <v>2388</v>
      </c>
      <c r="O2391" s="10">
        <v>2388</v>
      </c>
      <c r="P2391">
        <v>0.98426464200082797</v>
      </c>
    </row>
    <row r="2392" spans="3:16" x14ac:dyDescent="0.3">
      <c r="C2392" s="10">
        <v>2389</v>
      </c>
      <c r="I2392" s="10">
        <v>2389</v>
      </c>
      <c r="O2392" s="10">
        <v>2389</v>
      </c>
      <c r="P2392">
        <v>0.99374267397450688</v>
      </c>
    </row>
    <row r="2393" spans="3:16" x14ac:dyDescent="0.3">
      <c r="C2393" s="10">
        <v>2390</v>
      </c>
      <c r="I2393" s="10">
        <v>2390</v>
      </c>
      <c r="O2393" s="10">
        <v>2390</v>
      </c>
      <c r="P2393">
        <v>1.0352422187961148</v>
      </c>
    </row>
    <row r="2394" spans="3:16" x14ac:dyDescent="0.3">
      <c r="C2394" s="10">
        <v>2391</v>
      </c>
      <c r="I2394" s="10">
        <v>2391</v>
      </c>
      <c r="O2394" s="10">
        <v>2391</v>
      </c>
      <c r="P2394">
        <v>1.0691793145229649</v>
      </c>
    </row>
    <row r="2395" spans="3:16" x14ac:dyDescent="0.3">
      <c r="C2395" s="10">
        <v>2392</v>
      </c>
      <c r="I2395" s="10">
        <v>2392</v>
      </c>
      <c r="O2395" s="10">
        <v>2392</v>
      </c>
      <c r="P2395">
        <v>0.97561495760013062</v>
      </c>
    </row>
    <row r="2396" spans="3:16" x14ac:dyDescent="0.3">
      <c r="C2396" s="10">
        <v>2393</v>
      </c>
      <c r="I2396" s="10">
        <v>2393</v>
      </c>
      <c r="O2396" s="10">
        <v>2393</v>
      </c>
      <c r="P2396">
        <v>0.98888074615912536</v>
      </c>
    </row>
    <row r="2397" spans="3:16" x14ac:dyDescent="0.3">
      <c r="C2397" s="10">
        <v>2394</v>
      </c>
      <c r="I2397" s="10">
        <v>2394</v>
      </c>
      <c r="O2397" s="10">
        <v>2394</v>
      </c>
      <c r="P2397">
        <v>0.93004850309749454</v>
      </c>
    </row>
    <row r="2398" spans="3:16" x14ac:dyDescent="0.3">
      <c r="C2398" s="10">
        <v>2395</v>
      </c>
      <c r="I2398" s="10">
        <v>2395</v>
      </c>
      <c r="O2398" s="10">
        <v>2395</v>
      </c>
      <c r="P2398">
        <v>0.99209957372886148</v>
      </c>
    </row>
    <row r="2399" spans="3:16" x14ac:dyDescent="0.3">
      <c r="C2399" s="10">
        <v>2396</v>
      </c>
      <c r="I2399" s="10">
        <v>2396</v>
      </c>
      <c r="O2399" s="10">
        <v>2396</v>
      </c>
      <c r="P2399">
        <v>0.95023903284826716</v>
      </c>
    </row>
    <row r="2400" spans="3:16" x14ac:dyDescent="0.3">
      <c r="C2400" s="10">
        <v>2397</v>
      </c>
      <c r="I2400" s="10">
        <v>2397</v>
      </c>
      <c r="O2400" s="10">
        <v>2397</v>
      </c>
      <c r="P2400">
        <v>0.99461919931242448</v>
      </c>
    </row>
    <row r="2401" spans="3:16" x14ac:dyDescent="0.3">
      <c r="C2401" s="10">
        <v>2398</v>
      </c>
      <c r="I2401" s="10">
        <v>2398</v>
      </c>
      <c r="O2401" s="10">
        <v>2398</v>
      </c>
      <c r="P2401">
        <v>0.99846621403684954</v>
      </c>
    </row>
    <row r="2402" spans="3:16" x14ac:dyDescent="0.3">
      <c r="C2402" s="10">
        <v>2399</v>
      </c>
      <c r="I2402" s="10">
        <v>2399</v>
      </c>
      <c r="O2402" s="10">
        <v>2399</v>
      </c>
      <c r="P2402">
        <v>0.99747890091145675</v>
      </c>
    </row>
    <row r="2403" spans="3:16" x14ac:dyDescent="0.3">
      <c r="C2403" s="10">
        <v>2400</v>
      </c>
      <c r="I2403" s="10">
        <v>2400</v>
      </c>
      <c r="O2403" s="10">
        <v>2400</v>
      </c>
      <c r="P2403">
        <v>1.0492358369153485</v>
      </c>
    </row>
    <row r="2404" spans="3:16" x14ac:dyDescent="0.3">
      <c r="C2404" s="10">
        <v>2401</v>
      </c>
      <c r="I2404" s="10">
        <v>2401</v>
      </c>
      <c r="O2404" s="10">
        <v>2401</v>
      </c>
      <c r="P2404">
        <v>1.0227512578554194</v>
      </c>
    </row>
    <row r="2405" spans="3:16" x14ac:dyDescent="0.3">
      <c r="C2405" s="10">
        <v>2402</v>
      </c>
      <c r="I2405" s="10">
        <v>2402</v>
      </c>
      <c r="O2405" s="10">
        <v>2402</v>
      </c>
      <c r="P2405">
        <v>0.99966323620479181</v>
      </c>
    </row>
    <row r="2406" spans="3:16" x14ac:dyDescent="0.3">
      <c r="C2406" s="10">
        <v>2403</v>
      </c>
      <c r="I2406" s="10">
        <v>2403</v>
      </c>
      <c r="O2406" s="10">
        <v>2403</v>
      </c>
      <c r="P2406">
        <v>0.92345863439450182</v>
      </c>
    </row>
    <row r="2407" spans="3:16" x14ac:dyDescent="0.3">
      <c r="C2407" s="10">
        <v>2404</v>
      </c>
      <c r="I2407" s="10">
        <v>2404</v>
      </c>
      <c r="O2407" s="10">
        <v>2404</v>
      </c>
      <c r="P2407">
        <v>0.99968732902376722</v>
      </c>
    </row>
    <row r="2408" spans="3:16" x14ac:dyDescent="0.3">
      <c r="C2408" s="10">
        <v>2405</v>
      </c>
      <c r="I2408" s="10">
        <v>2405</v>
      </c>
      <c r="O2408" s="10">
        <v>2405</v>
      </c>
      <c r="P2408">
        <v>0.95522984666563082</v>
      </c>
    </row>
    <row r="2409" spans="3:16" x14ac:dyDescent="0.3">
      <c r="C2409" s="10">
        <v>2406</v>
      </c>
      <c r="I2409" s="10">
        <v>2406</v>
      </c>
      <c r="O2409" s="10">
        <v>2406</v>
      </c>
      <c r="P2409">
        <v>0.97912843013013073</v>
      </c>
    </row>
    <row r="2410" spans="3:16" x14ac:dyDescent="0.3">
      <c r="C2410" s="10">
        <v>2407</v>
      </c>
      <c r="I2410" s="10">
        <v>2407</v>
      </c>
      <c r="O2410" s="10">
        <v>2407</v>
      </c>
      <c r="P2410">
        <v>0.99277833973997776</v>
      </c>
    </row>
    <row r="2411" spans="3:16" x14ac:dyDescent="0.3">
      <c r="C2411" s="10">
        <v>2408</v>
      </c>
      <c r="I2411" s="10">
        <v>2408</v>
      </c>
      <c r="O2411" s="10">
        <v>2408</v>
      </c>
      <c r="P2411">
        <v>0.96697416959618177</v>
      </c>
    </row>
    <row r="2412" spans="3:16" x14ac:dyDescent="0.3">
      <c r="C2412" s="10">
        <v>2409</v>
      </c>
      <c r="I2412" s="10">
        <v>2409</v>
      </c>
      <c r="O2412" s="10">
        <v>2409</v>
      </c>
      <c r="P2412">
        <v>1.0406582421774788</v>
      </c>
    </row>
    <row r="2413" spans="3:16" x14ac:dyDescent="0.3">
      <c r="C2413" s="10">
        <v>2410</v>
      </c>
      <c r="I2413" s="10">
        <v>2410</v>
      </c>
      <c r="O2413" s="10">
        <v>2410</v>
      </c>
      <c r="P2413">
        <v>0.95489835818027702</v>
      </c>
    </row>
    <row r="2414" spans="3:16" x14ac:dyDescent="0.3">
      <c r="C2414" s="10">
        <v>2411</v>
      </c>
      <c r="I2414" s="10">
        <v>2411</v>
      </c>
      <c r="O2414" s="10">
        <v>2411</v>
      </c>
      <c r="P2414">
        <v>0.96082791852358385</v>
      </c>
    </row>
    <row r="2415" spans="3:16" x14ac:dyDescent="0.3">
      <c r="C2415" s="10">
        <v>2412</v>
      </c>
      <c r="I2415" s="10">
        <v>2412</v>
      </c>
      <c r="O2415" s="10">
        <v>2412</v>
      </c>
      <c r="P2415">
        <v>1.0274362498772549</v>
      </c>
    </row>
    <row r="2416" spans="3:16" x14ac:dyDescent="0.3">
      <c r="C2416" s="10">
        <v>2413</v>
      </c>
      <c r="I2416" s="10">
        <v>2413</v>
      </c>
      <c r="O2416" s="10">
        <v>2413</v>
      </c>
      <c r="P2416">
        <v>1.0269142583919428</v>
      </c>
    </row>
    <row r="2417" spans="3:16" x14ac:dyDescent="0.3">
      <c r="C2417" s="10">
        <v>2414</v>
      </c>
      <c r="I2417" s="10">
        <v>2414</v>
      </c>
      <c r="O2417" s="10">
        <v>2414</v>
      </c>
      <c r="P2417">
        <v>0.94919932459694323</v>
      </c>
    </row>
    <row r="2418" spans="3:16" x14ac:dyDescent="0.3">
      <c r="C2418" s="10">
        <v>2415</v>
      </c>
      <c r="I2418" s="10">
        <v>2415</v>
      </c>
      <c r="O2418" s="10">
        <v>2415</v>
      </c>
      <c r="P2418">
        <v>0.95353069026016402</v>
      </c>
    </row>
    <row r="2419" spans="3:16" x14ac:dyDescent="0.3">
      <c r="C2419" s="10">
        <v>2416</v>
      </c>
      <c r="I2419" s="10">
        <v>2416</v>
      </c>
      <c r="O2419" s="10">
        <v>2416</v>
      </c>
      <c r="P2419">
        <v>0.99272620542333601</v>
      </c>
    </row>
    <row r="2420" spans="3:16" x14ac:dyDescent="0.3">
      <c r="C2420" s="10">
        <v>2417</v>
      </c>
      <c r="I2420" s="10">
        <v>2417</v>
      </c>
      <c r="O2420" s="10">
        <v>2417</v>
      </c>
      <c r="P2420">
        <v>1.0360688790753925</v>
      </c>
    </row>
    <row r="2421" spans="3:16" x14ac:dyDescent="0.3">
      <c r="C2421" s="10">
        <v>2418</v>
      </c>
      <c r="I2421" s="10">
        <v>2418</v>
      </c>
      <c r="O2421" s="10">
        <v>2418</v>
      </c>
      <c r="P2421">
        <v>1.0173184559100494</v>
      </c>
    </row>
    <row r="2422" spans="3:16" x14ac:dyDescent="0.3">
      <c r="C2422" s="10">
        <v>2419</v>
      </c>
      <c r="I2422" s="10">
        <v>2419</v>
      </c>
      <c r="O2422" s="10">
        <v>2419</v>
      </c>
      <c r="P2422">
        <v>1.0370505701516879</v>
      </c>
    </row>
    <row r="2423" spans="3:16" x14ac:dyDescent="0.3">
      <c r="C2423" s="10">
        <v>2420</v>
      </c>
      <c r="I2423" s="10">
        <v>2420</v>
      </c>
      <c r="O2423" s="10">
        <v>2420</v>
      </c>
      <c r="P2423">
        <v>0.99049638048928845</v>
      </c>
    </row>
    <row r="2424" spans="3:16" x14ac:dyDescent="0.3">
      <c r="C2424" s="10">
        <v>2421</v>
      </c>
      <c r="I2424" s="10">
        <v>2421</v>
      </c>
      <c r="O2424" s="10">
        <v>2421</v>
      </c>
      <c r="P2424">
        <v>1.0194596317287798</v>
      </c>
    </row>
    <row r="2425" spans="3:16" x14ac:dyDescent="0.3">
      <c r="C2425" s="10">
        <v>2422</v>
      </c>
      <c r="I2425" s="10">
        <v>2422</v>
      </c>
      <c r="O2425" s="10">
        <v>2422</v>
      </c>
      <c r="P2425">
        <v>1.0132874755554961</v>
      </c>
    </row>
    <row r="2426" spans="3:16" x14ac:dyDescent="0.3">
      <c r="C2426" s="10">
        <v>2423</v>
      </c>
      <c r="I2426" s="10">
        <v>2423</v>
      </c>
      <c r="O2426" s="10">
        <v>2423</v>
      </c>
      <c r="P2426">
        <v>1.0911477895799937</v>
      </c>
    </row>
    <row r="2427" spans="3:16" x14ac:dyDescent="0.3">
      <c r="C2427" s="10">
        <v>2424</v>
      </c>
      <c r="I2427" s="10">
        <v>2424</v>
      </c>
      <c r="O2427" s="10">
        <v>2424</v>
      </c>
      <c r="P2427">
        <v>1.040544494383171</v>
      </c>
    </row>
    <row r="2428" spans="3:16" x14ac:dyDescent="0.3">
      <c r="C2428" s="10">
        <v>2425</v>
      </c>
      <c r="I2428" s="10">
        <v>2425</v>
      </c>
      <c r="O2428" s="10">
        <v>2425</v>
      </c>
      <c r="P2428">
        <v>0.99086931696366565</v>
      </c>
    </row>
    <row r="2429" spans="3:16" x14ac:dyDescent="0.3">
      <c r="C2429" s="10">
        <v>2426</v>
      </c>
      <c r="I2429" s="10">
        <v>2426</v>
      </c>
      <c r="O2429" s="10">
        <v>2426</v>
      </c>
      <c r="P2429">
        <v>1.003781612436333</v>
      </c>
    </row>
    <row r="2430" spans="3:16" x14ac:dyDescent="0.3">
      <c r="C2430" s="10">
        <v>2427</v>
      </c>
      <c r="I2430" s="10">
        <v>2427</v>
      </c>
      <c r="O2430" s="10">
        <v>2427</v>
      </c>
      <c r="P2430">
        <v>1.0068028161380695</v>
      </c>
    </row>
    <row r="2431" spans="3:16" x14ac:dyDescent="0.3">
      <c r="C2431" s="10">
        <v>2428</v>
      </c>
      <c r="I2431" s="10">
        <v>2428</v>
      </c>
      <c r="O2431" s="10">
        <v>2428</v>
      </c>
      <c r="P2431">
        <v>1.0149728414364831</v>
      </c>
    </row>
    <row r="2432" spans="3:16" x14ac:dyDescent="0.3">
      <c r="C2432" s="10">
        <v>2429</v>
      </c>
      <c r="I2432" s="10">
        <v>2429</v>
      </c>
      <c r="O2432" s="10">
        <v>2429</v>
      </c>
      <c r="P2432">
        <v>1.0217074150235321</v>
      </c>
    </row>
    <row r="2433" spans="3:16" x14ac:dyDescent="0.3">
      <c r="C2433" s="10">
        <v>2430</v>
      </c>
      <c r="I2433" s="10">
        <v>2430</v>
      </c>
      <c r="O2433" s="10">
        <v>2430</v>
      </c>
      <c r="P2433">
        <v>1.0221788552399209</v>
      </c>
    </row>
    <row r="2434" spans="3:16" x14ac:dyDescent="0.3">
      <c r="C2434" s="10">
        <v>2431</v>
      </c>
      <c r="I2434" s="10">
        <v>2431</v>
      </c>
      <c r="O2434" s="10">
        <v>2431</v>
      </c>
      <c r="P2434">
        <v>0.97410486193125867</v>
      </c>
    </row>
    <row r="2435" spans="3:16" x14ac:dyDescent="0.3">
      <c r="C2435" s="10">
        <v>2432</v>
      </c>
      <c r="I2435" s="10">
        <v>2432</v>
      </c>
      <c r="O2435" s="10">
        <v>2432</v>
      </c>
      <c r="P2435">
        <v>0.96811439825681245</v>
      </c>
    </row>
    <row r="2436" spans="3:16" x14ac:dyDescent="0.3">
      <c r="C2436" s="10">
        <v>2433</v>
      </c>
      <c r="I2436" s="10">
        <v>2433</v>
      </c>
      <c r="O2436" s="10">
        <v>2433</v>
      </c>
      <c r="P2436">
        <v>0.93821960630123558</v>
      </c>
    </row>
    <row r="2437" spans="3:16" x14ac:dyDescent="0.3">
      <c r="C2437" s="10">
        <v>2434</v>
      </c>
      <c r="I2437" s="10">
        <v>2434</v>
      </c>
      <c r="O2437" s="10">
        <v>2434</v>
      </c>
      <c r="P2437">
        <v>0.99228706980127601</v>
      </c>
    </row>
    <row r="2438" spans="3:16" x14ac:dyDescent="0.3">
      <c r="C2438" s="10">
        <v>2435</v>
      </c>
      <c r="I2438" s="10">
        <v>2435</v>
      </c>
      <c r="O2438" s="10">
        <v>2435</v>
      </c>
      <c r="P2438">
        <v>1.0602324178736044</v>
      </c>
    </row>
    <row r="2439" spans="3:16" x14ac:dyDescent="0.3">
      <c r="C2439" s="10">
        <v>2436</v>
      </c>
      <c r="I2439" s="10">
        <v>2436</v>
      </c>
      <c r="O2439" s="10">
        <v>2436</v>
      </c>
      <c r="P2439">
        <v>1.0467317207157514</v>
      </c>
    </row>
    <row r="2440" spans="3:16" x14ac:dyDescent="0.3">
      <c r="C2440" s="10">
        <v>2437</v>
      </c>
      <c r="I2440" s="10">
        <v>2437</v>
      </c>
      <c r="O2440" s="10">
        <v>2437</v>
      </c>
      <c r="P2440">
        <v>1.0017491222205399</v>
      </c>
    </row>
    <row r="2441" spans="3:16" x14ac:dyDescent="0.3">
      <c r="C2441" s="10">
        <v>2438</v>
      </c>
      <c r="I2441" s="10">
        <v>2438</v>
      </c>
      <c r="O2441" s="10">
        <v>2438</v>
      </c>
      <c r="P2441">
        <v>0.94358281905933239</v>
      </c>
    </row>
    <row r="2442" spans="3:16" x14ac:dyDescent="0.3">
      <c r="C2442" s="10">
        <v>2439</v>
      </c>
      <c r="I2442" s="10">
        <v>2439</v>
      </c>
      <c r="O2442" s="10">
        <v>2439</v>
      </c>
      <c r="P2442">
        <v>0.98033882696755326</v>
      </c>
    </row>
    <row r="2443" spans="3:16" x14ac:dyDescent="0.3">
      <c r="C2443" s="10">
        <v>2440</v>
      </c>
      <c r="I2443" s="10">
        <v>2440</v>
      </c>
      <c r="O2443" s="10">
        <v>2440</v>
      </c>
      <c r="P2443">
        <v>1.0098486276712171</v>
      </c>
    </row>
    <row r="2444" spans="3:16" x14ac:dyDescent="0.3">
      <c r="C2444" s="10">
        <v>2441</v>
      </c>
      <c r="I2444" s="10">
        <v>2441</v>
      </c>
      <c r="O2444" s="10">
        <v>2441</v>
      </c>
      <c r="P2444">
        <v>1.028693267836122</v>
      </c>
    </row>
    <row r="2445" spans="3:16" x14ac:dyDescent="0.3">
      <c r="C2445" s="10">
        <v>2442</v>
      </c>
      <c r="I2445" s="10">
        <v>2442</v>
      </c>
      <c r="O2445" s="10">
        <v>2442</v>
      </c>
      <c r="P2445">
        <v>1.0216417370800943</v>
      </c>
    </row>
    <row r="2446" spans="3:16" x14ac:dyDescent="0.3">
      <c r="C2446" s="10">
        <v>2443</v>
      </c>
      <c r="I2446" s="10">
        <v>2443</v>
      </c>
      <c r="O2446" s="10">
        <v>2443</v>
      </c>
      <c r="P2446">
        <v>1.0965965449343855</v>
      </c>
    </row>
    <row r="2447" spans="3:16" x14ac:dyDescent="0.3">
      <c r="C2447" s="10">
        <v>2444</v>
      </c>
      <c r="I2447" s="10">
        <v>2444</v>
      </c>
      <c r="O2447" s="10">
        <v>2444</v>
      </c>
      <c r="P2447">
        <v>1.0253830762299221</v>
      </c>
    </row>
    <row r="2448" spans="3:16" x14ac:dyDescent="0.3">
      <c r="C2448" s="10">
        <v>2445</v>
      </c>
      <c r="I2448" s="10">
        <v>2445</v>
      </c>
      <c r="O2448" s="10">
        <v>2445</v>
      </c>
      <c r="P2448">
        <v>0.96923050624424489</v>
      </c>
    </row>
    <row r="2449" spans="3:16" x14ac:dyDescent="0.3">
      <c r="C2449" s="10">
        <v>2446</v>
      </c>
      <c r="I2449" s="10">
        <v>2446</v>
      </c>
      <c r="O2449" s="10">
        <v>2446</v>
      </c>
      <c r="P2449">
        <v>0.97015634386322225</v>
      </c>
    </row>
    <row r="2450" spans="3:16" x14ac:dyDescent="0.3">
      <c r="C2450" s="10">
        <v>2447</v>
      </c>
      <c r="I2450" s="10">
        <v>2447</v>
      </c>
      <c r="O2450" s="10">
        <v>2447</v>
      </c>
      <c r="P2450">
        <v>1.0460353047839435</v>
      </c>
    </row>
    <row r="2451" spans="3:16" x14ac:dyDescent="0.3">
      <c r="C2451" s="10">
        <v>2448</v>
      </c>
      <c r="I2451" s="10">
        <v>2448</v>
      </c>
      <c r="O2451" s="10">
        <v>2448</v>
      </c>
      <c r="P2451">
        <v>1.0427749479613619</v>
      </c>
    </row>
    <row r="2452" spans="3:16" x14ac:dyDescent="0.3">
      <c r="C2452" s="10">
        <v>2449</v>
      </c>
      <c r="I2452" s="10">
        <v>2449</v>
      </c>
      <c r="O2452" s="10">
        <v>2449</v>
      </c>
      <c r="P2452">
        <v>0.95328252213046238</v>
      </c>
    </row>
    <row r="2453" spans="3:16" x14ac:dyDescent="0.3">
      <c r="C2453" s="10">
        <v>2450</v>
      </c>
      <c r="I2453" s="10">
        <v>2450</v>
      </c>
      <c r="O2453" s="10">
        <v>2450</v>
      </c>
      <c r="P2453">
        <v>0.98764155498221962</v>
      </c>
    </row>
    <row r="2454" spans="3:16" x14ac:dyDescent="0.3">
      <c r="C2454" s="10">
        <v>2451</v>
      </c>
      <c r="I2454" s="10">
        <v>2451</v>
      </c>
      <c r="O2454" s="10">
        <v>2451</v>
      </c>
      <c r="P2454">
        <v>0.99837433983533275</v>
      </c>
    </row>
    <row r="2455" spans="3:16" x14ac:dyDescent="0.3">
      <c r="C2455" s="10">
        <v>2452</v>
      </c>
      <c r="I2455" s="10">
        <v>2452</v>
      </c>
      <c r="O2455" s="10">
        <v>2452</v>
      </c>
      <c r="P2455">
        <v>1.0137648812410307</v>
      </c>
    </row>
    <row r="2456" spans="3:16" x14ac:dyDescent="0.3">
      <c r="C2456" s="10">
        <v>2453</v>
      </c>
      <c r="I2456" s="10">
        <v>2453</v>
      </c>
      <c r="O2456" s="10">
        <v>2453</v>
      </c>
      <c r="P2456">
        <v>0.98691881759023681</v>
      </c>
    </row>
    <row r="2457" spans="3:16" x14ac:dyDescent="0.3">
      <c r="C2457" s="10">
        <v>2454</v>
      </c>
      <c r="I2457" s="10">
        <v>2454</v>
      </c>
      <c r="O2457" s="10">
        <v>2454</v>
      </c>
      <c r="P2457">
        <v>1.039124331519437</v>
      </c>
    </row>
    <row r="2458" spans="3:16" x14ac:dyDescent="0.3">
      <c r="C2458" s="10">
        <v>2455</v>
      </c>
      <c r="I2458" s="10">
        <v>2455</v>
      </c>
      <c r="O2458" s="10">
        <v>2455</v>
      </c>
      <c r="P2458">
        <v>1.053022929902917</v>
      </c>
    </row>
    <row r="2459" spans="3:16" x14ac:dyDescent="0.3">
      <c r="C2459" s="10">
        <v>2456</v>
      </c>
      <c r="I2459" s="10">
        <v>2456</v>
      </c>
      <c r="O2459" s="10">
        <v>2456</v>
      </c>
      <c r="P2459">
        <v>0.99661477014550448</v>
      </c>
    </row>
    <row r="2460" spans="3:16" x14ac:dyDescent="0.3">
      <c r="C2460" s="10">
        <v>2457</v>
      </c>
      <c r="I2460" s="10">
        <v>2457</v>
      </c>
      <c r="O2460" s="10">
        <v>2457</v>
      </c>
      <c r="P2460">
        <v>0.93506191142926098</v>
      </c>
    </row>
    <row r="2461" spans="3:16" x14ac:dyDescent="0.3">
      <c r="C2461" s="10">
        <v>2458</v>
      </c>
      <c r="I2461" s="10">
        <v>2458</v>
      </c>
      <c r="O2461" s="10">
        <v>2458</v>
      </c>
      <c r="P2461">
        <v>1.0596572276915444</v>
      </c>
    </row>
    <row r="2462" spans="3:16" x14ac:dyDescent="0.3">
      <c r="C2462" s="10">
        <v>2459</v>
      </c>
      <c r="I2462" s="10">
        <v>2459</v>
      </c>
      <c r="O2462" s="10">
        <v>2459</v>
      </c>
      <c r="P2462">
        <v>1.0248160668248594</v>
      </c>
    </row>
    <row r="2463" spans="3:16" x14ac:dyDescent="0.3">
      <c r="C2463" s="10">
        <v>2460</v>
      </c>
      <c r="I2463" s="10">
        <v>2460</v>
      </c>
      <c r="O2463" s="10">
        <v>2460</v>
      </c>
      <c r="P2463">
        <v>1.0159834804119574</v>
      </c>
    </row>
    <row r="2464" spans="3:16" x14ac:dyDescent="0.3">
      <c r="C2464" s="10">
        <v>2461</v>
      </c>
      <c r="I2464" s="10">
        <v>2461</v>
      </c>
      <c r="O2464" s="10">
        <v>2461</v>
      </c>
      <c r="P2464">
        <v>1.0035098026070455</v>
      </c>
    </row>
    <row r="2465" spans="3:16" x14ac:dyDescent="0.3">
      <c r="C2465" s="10">
        <v>2462</v>
      </c>
      <c r="I2465" s="10">
        <v>2462</v>
      </c>
      <c r="O2465" s="10">
        <v>2462</v>
      </c>
      <c r="P2465">
        <v>0.97942392748550144</v>
      </c>
    </row>
    <row r="2466" spans="3:16" x14ac:dyDescent="0.3">
      <c r="C2466" s="10">
        <v>2463</v>
      </c>
      <c r="I2466" s="10">
        <v>2463</v>
      </c>
      <c r="O2466" s="10">
        <v>2463</v>
      </c>
      <c r="P2466">
        <v>0.95145545578950741</v>
      </c>
    </row>
    <row r="2467" spans="3:16" x14ac:dyDescent="0.3">
      <c r="C2467" s="10">
        <v>2464</v>
      </c>
      <c r="I2467" s="10">
        <v>2464</v>
      </c>
      <c r="O2467" s="10">
        <v>2464</v>
      </c>
      <c r="P2467">
        <v>1.0742796266160881</v>
      </c>
    </row>
    <row r="2468" spans="3:16" x14ac:dyDescent="0.3">
      <c r="C2468" s="10">
        <v>2465</v>
      </c>
      <c r="I2468" s="10">
        <v>2465</v>
      </c>
      <c r="O2468" s="10">
        <v>2465</v>
      </c>
      <c r="P2468">
        <v>1.0002727718171349</v>
      </c>
    </row>
    <row r="2469" spans="3:16" x14ac:dyDescent="0.3">
      <c r="C2469" s="10">
        <v>2466</v>
      </c>
      <c r="I2469" s="10">
        <v>2466</v>
      </c>
      <c r="O2469" s="10">
        <v>2466</v>
      </c>
      <c r="P2469">
        <v>0.98694919062831798</v>
      </c>
    </row>
    <row r="2470" spans="3:16" x14ac:dyDescent="0.3">
      <c r="C2470" s="10">
        <v>2467</v>
      </c>
      <c r="I2470" s="10">
        <v>2467</v>
      </c>
      <c r="O2470" s="10">
        <v>2467</v>
      </c>
      <c r="P2470">
        <v>0.98578501097692861</v>
      </c>
    </row>
    <row r="2471" spans="3:16" x14ac:dyDescent="0.3">
      <c r="C2471" s="10">
        <v>2468</v>
      </c>
      <c r="I2471" s="10">
        <v>2468</v>
      </c>
      <c r="O2471" s="10">
        <v>2468</v>
      </c>
      <c r="P2471">
        <v>1.0523635962657045</v>
      </c>
    </row>
    <row r="2472" spans="3:16" x14ac:dyDescent="0.3">
      <c r="C2472" s="10">
        <v>2469</v>
      </c>
      <c r="I2472" s="10">
        <v>2469</v>
      </c>
      <c r="O2472" s="10">
        <v>2469</v>
      </c>
      <c r="P2472">
        <v>1.0026678358474792</v>
      </c>
    </row>
    <row r="2473" spans="3:16" x14ac:dyDescent="0.3">
      <c r="C2473" s="10">
        <v>2470</v>
      </c>
      <c r="I2473" s="10">
        <v>2470</v>
      </c>
      <c r="O2473" s="10">
        <v>2470</v>
      </c>
      <c r="P2473">
        <v>1.0329708307427767</v>
      </c>
    </row>
    <row r="2474" spans="3:16" x14ac:dyDescent="0.3">
      <c r="C2474" s="10">
        <v>2471</v>
      </c>
      <c r="I2474" s="10">
        <v>2471</v>
      </c>
      <c r="O2474" s="10">
        <v>2471</v>
      </c>
      <c r="P2474">
        <v>0.97208582272163713</v>
      </c>
    </row>
    <row r="2475" spans="3:16" x14ac:dyDescent="0.3">
      <c r="C2475" s="10">
        <v>2472</v>
      </c>
      <c r="I2475" s="10">
        <v>2472</v>
      </c>
      <c r="O2475" s="10">
        <v>2472</v>
      </c>
      <c r="P2475">
        <v>0.99822040575102444</v>
      </c>
    </row>
    <row r="2476" spans="3:16" x14ac:dyDescent="0.3">
      <c r="C2476" s="10">
        <v>2473</v>
      </c>
      <c r="I2476" s="10">
        <v>2473</v>
      </c>
      <c r="O2476" s="10">
        <v>2473</v>
      </c>
      <c r="P2476">
        <v>1.0187606794282364</v>
      </c>
    </row>
    <row r="2477" spans="3:16" x14ac:dyDescent="0.3">
      <c r="C2477" s="10">
        <v>2474</v>
      </c>
      <c r="I2477" s="10">
        <v>2474</v>
      </c>
      <c r="O2477" s="10">
        <v>2474</v>
      </c>
      <c r="P2477">
        <v>0.95278655498069409</v>
      </c>
    </row>
    <row r="2478" spans="3:16" x14ac:dyDescent="0.3">
      <c r="C2478" s="10">
        <v>2475</v>
      </c>
      <c r="I2478" s="10">
        <v>2475</v>
      </c>
      <c r="O2478" s="10">
        <v>2475</v>
      </c>
      <c r="P2478">
        <v>1.0252073505421573</v>
      </c>
    </row>
    <row r="2479" spans="3:16" x14ac:dyDescent="0.3">
      <c r="C2479" s="10">
        <v>2476</v>
      </c>
      <c r="I2479" s="10">
        <v>2476</v>
      </c>
      <c r="O2479" s="10">
        <v>2476</v>
      </c>
      <c r="P2479">
        <v>1.0582834767157849</v>
      </c>
    </row>
    <row r="2480" spans="3:16" x14ac:dyDescent="0.3">
      <c r="C2480" s="10">
        <v>2477</v>
      </c>
      <c r="I2480" s="10">
        <v>2477</v>
      </c>
      <c r="O2480" s="10">
        <v>2477</v>
      </c>
      <c r="P2480">
        <v>1.0814751723325706</v>
      </c>
    </row>
    <row r="2481" spans="3:16" x14ac:dyDescent="0.3">
      <c r="C2481" s="10">
        <v>2478</v>
      </c>
      <c r="I2481" s="10">
        <v>2478</v>
      </c>
      <c r="O2481" s="10">
        <v>2478</v>
      </c>
      <c r="P2481">
        <v>1.0088140046742027</v>
      </c>
    </row>
    <row r="2482" spans="3:16" x14ac:dyDescent="0.3">
      <c r="C2482" s="10">
        <v>2479</v>
      </c>
      <c r="I2482" s="10">
        <v>2479</v>
      </c>
      <c r="O2482" s="10">
        <v>2479</v>
      </c>
      <c r="P2482">
        <v>1.0509860643786648</v>
      </c>
    </row>
    <row r="2483" spans="3:16" x14ac:dyDescent="0.3">
      <c r="C2483" s="10">
        <v>2480</v>
      </c>
      <c r="I2483" s="10">
        <v>2480</v>
      </c>
      <c r="O2483" s="10">
        <v>2480</v>
      </c>
      <c r="P2483">
        <v>0.96340839053825422</v>
      </c>
    </row>
    <row r="2484" spans="3:16" x14ac:dyDescent="0.3">
      <c r="C2484" s="10">
        <v>2481</v>
      </c>
      <c r="I2484" s="10">
        <v>2481</v>
      </c>
      <c r="O2484" s="10">
        <v>2481</v>
      </c>
      <c r="P2484">
        <v>0.96273298211603497</v>
      </c>
    </row>
    <row r="2485" spans="3:16" x14ac:dyDescent="0.3">
      <c r="C2485" s="10">
        <v>2482</v>
      </c>
      <c r="I2485" s="10">
        <v>2482</v>
      </c>
      <c r="O2485" s="10">
        <v>2482</v>
      </c>
      <c r="P2485">
        <v>1.0705635642966256</v>
      </c>
    </row>
    <row r="2486" spans="3:16" x14ac:dyDescent="0.3">
      <c r="C2486" s="10">
        <v>2483</v>
      </c>
      <c r="I2486" s="10">
        <v>2483</v>
      </c>
      <c r="O2486" s="10">
        <v>2483</v>
      </c>
      <c r="P2486">
        <v>0.97486267172361241</v>
      </c>
    </row>
    <row r="2487" spans="3:16" x14ac:dyDescent="0.3">
      <c r="C2487" s="10">
        <v>2484</v>
      </c>
      <c r="I2487" s="10">
        <v>2484</v>
      </c>
      <c r="O2487" s="10">
        <v>2484</v>
      </c>
      <c r="P2487">
        <v>0.98667770441023495</v>
      </c>
    </row>
    <row r="2488" spans="3:16" x14ac:dyDescent="0.3">
      <c r="C2488" s="10">
        <v>2485</v>
      </c>
      <c r="I2488" s="10">
        <v>2485</v>
      </c>
      <c r="O2488" s="10">
        <v>2485</v>
      </c>
      <c r="P2488">
        <v>0.98787540935184937</v>
      </c>
    </row>
    <row r="2489" spans="3:16" x14ac:dyDescent="0.3">
      <c r="C2489" s="10">
        <v>2486</v>
      </c>
      <c r="I2489" s="10">
        <v>2486</v>
      </c>
      <c r="O2489" s="10">
        <v>2486</v>
      </c>
      <c r="P2489">
        <v>0.99693396363508968</v>
      </c>
    </row>
    <row r="2490" spans="3:16" x14ac:dyDescent="0.3">
      <c r="C2490" s="10">
        <v>2487</v>
      </c>
      <c r="I2490" s="10">
        <v>2487</v>
      </c>
      <c r="O2490" s="10">
        <v>2487</v>
      </c>
      <c r="P2490">
        <v>1.011433530855798</v>
      </c>
    </row>
    <row r="2491" spans="3:16" x14ac:dyDescent="0.3">
      <c r="C2491" s="10">
        <v>2488</v>
      </c>
      <c r="I2491" s="10">
        <v>2488</v>
      </c>
      <c r="O2491" s="10">
        <v>2488</v>
      </c>
      <c r="P2491">
        <v>0.9487505132438161</v>
      </c>
    </row>
    <row r="2492" spans="3:16" x14ac:dyDescent="0.3">
      <c r="C2492" s="10">
        <v>2489</v>
      </c>
      <c r="I2492" s="10">
        <v>2489</v>
      </c>
      <c r="O2492" s="10">
        <v>2489</v>
      </c>
      <c r="P2492">
        <v>0.99442693934129844</v>
      </c>
    </row>
    <row r="2493" spans="3:16" x14ac:dyDescent="0.3">
      <c r="C2493" s="10">
        <v>2490</v>
      </c>
      <c r="I2493" s="10">
        <v>2490</v>
      </c>
      <c r="O2493" s="10">
        <v>2490</v>
      </c>
      <c r="P2493">
        <v>1.0176031274999768</v>
      </c>
    </row>
    <row r="2494" spans="3:16" x14ac:dyDescent="0.3">
      <c r="C2494" s="10">
        <v>2491</v>
      </c>
      <c r="I2494" s="10">
        <v>2491</v>
      </c>
      <c r="O2494" s="10">
        <v>2491</v>
      </c>
      <c r="P2494">
        <v>0.95756182280977364</v>
      </c>
    </row>
    <row r="2495" spans="3:16" x14ac:dyDescent="0.3">
      <c r="C2495" s="10">
        <v>2492</v>
      </c>
      <c r="I2495" s="10">
        <v>2492</v>
      </c>
      <c r="O2495" s="10">
        <v>2492</v>
      </c>
      <c r="P2495">
        <v>0.98030276989320786</v>
      </c>
    </row>
    <row r="2496" spans="3:16" x14ac:dyDescent="0.3">
      <c r="C2496" s="10">
        <v>2493</v>
      </c>
      <c r="I2496" s="10">
        <v>2493</v>
      </c>
      <c r="O2496" s="10">
        <v>2493</v>
      </c>
      <c r="P2496">
        <v>0.98958423574688348</v>
      </c>
    </row>
    <row r="2497" spans="3:16" x14ac:dyDescent="0.3">
      <c r="C2497" s="10">
        <v>2494</v>
      </c>
      <c r="I2497" s="10">
        <v>2494</v>
      </c>
      <c r="O2497" s="10">
        <v>2494</v>
      </c>
      <c r="P2497">
        <v>1.0012394110688958</v>
      </c>
    </row>
    <row r="2498" spans="3:16" x14ac:dyDescent="0.3">
      <c r="C2498" s="10">
        <v>2495</v>
      </c>
      <c r="I2498" s="10">
        <v>2495</v>
      </c>
      <c r="O2498" s="10">
        <v>2495</v>
      </c>
      <c r="P2498">
        <v>0.99117006106312244</v>
      </c>
    </row>
    <row r="2499" spans="3:16" x14ac:dyDescent="0.3">
      <c r="C2499" s="10">
        <v>2496</v>
      </c>
      <c r="I2499" s="10">
        <v>2496</v>
      </c>
      <c r="O2499" s="10">
        <v>2496</v>
      </c>
      <c r="P2499">
        <v>1.0202998342810716</v>
      </c>
    </row>
    <row r="2500" spans="3:16" x14ac:dyDescent="0.3">
      <c r="C2500" s="10">
        <v>2497</v>
      </c>
      <c r="I2500" s="10">
        <v>2497</v>
      </c>
      <c r="O2500" s="10">
        <v>2497</v>
      </c>
      <c r="P2500">
        <v>0.96795542839359416</v>
      </c>
    </row>
    <row r="2501" spans="3:16" x14ac:dyDescent="0.3">
      <c r="C2501" s="10">
        <v>2498</v>
      </c>
      <c r="I2501" s="10">
        <v>2498</v>
      </c>
      <c r="O2501" s="10">
        <v>2498</v>
      </c>
      <c r="P2501">
        <v>1.0056950158549383</v>
      </c>
    </row>
    <row r="2502" spans="3:16" x14ac:dyDescent="0.3">
      <c r="C2502" s="10">
        <v>2499</v>
      </c>
      <c r="I2502" s="10">
        <v>2499</v>
      </c>
      <c r="O2502" s="10">
        <v>2499</v>
      </c>
      <c r="P2502">
        <v>0.98363850751902449</v>
      </c>
    </row>
    <row r="2503" spans="3:16" x14ac:dyDescent="0.3">
      <c r="C2503" s="10">
        <v>2500</v>
      </c>
      <c r="I2503" s="10">
        <v>2500</v>
      </c>
      <c r="O2503" s="10">
        <v>2500</v>
      </c>
      <c r="P2503">
        <v>1.004801691607059</v>
      </c>
    </row>
    <row r="2504" spans="3:16" x14ac:dyDescent="0.3">
      <c r="C2504" s="10">
        <v>2501</v>
      </c>
      <c r="I2504" s="10">
        <v>2501</v>
      </c>
      <c r="O2504" s="10">
        <v>2501</v>
      </c>
      <c r="P2504">
        <v>1.0191020388620216</v>
      </c>
    </row>
    <row r="2505" spans="3:16" x14ac:dyDescent="0.3">
      <c r="C2505" s="10">
        <v>2502</v>
      </c>
      <c r="I2505" s="10">
        <v>2502</v>
      </c>
      <c r="O2505" s="10">
        <v>2502</v>
      </c>
      <c r="P2505">
        <v>1.0014871742664579</v>
      </c>
    </row>
    <row r="2506" spans="3:16" x14ac:dyDescent="0.3">
      <c r="C2506" s="10">
        <v>2503</v>
      </c>
      <c r="I2506" s="10">
        <v>2503</v>
      </c>
      <c r="O2506" s="10">
        <v>2503</v>
      </c>
      <c r="P2506">
        <v>0.97545313598355321</v>
      </c>
    </row>
    <row r="2507" spans="3:16" x14ac:dyDescent="0.3">
      <c r="C2507" s="10">
        <v>2504</v>
      </c>
      <c r="I2507" s="10">
        <v>2504</v>
      </c>
      <c r="O2507" s="10">
        <v>2504</v>
      </c>
      <c r="P2507">
        <v>1.0030960776954114</v>
      </c>
    </row>
    <row r="2508" spans="3:16" x14ac:dyDescent="0.3">
      <c r="C2508" s="10">
        <v>2505</v>
      </c>
      <c r="I2508" s="10">
        <v>2505</v>
      </c>
      <c r="O2508" s="10">
        <v>2505</v>
      </c>
      <c r="P2508">
        <v>1.0160973359736003</v>
      </c>
    </row>
    <row r="2509" spans="3:16" x14ac:dyDescent="0.3">
      <c r="C2509" s="10">
        <v>2506</v>
      </c>
      <c r="I2509" s="10">
        <v>2506</v>
      </c>
      <c r="O2509" s="10">
        <v>2506</v>
      </c>
      <c r="P2509">
        <v>1.0066423073567305</v>
      </c>
    </row>
    <row r="2510" spans="3:16" x14ac:dyDescent="0.3">
      <c r="C2510" s="10">
        <v>2507</v>
      </c>
      <c r="I2510" s="10">
        <v>2507</v>
      </c>
      <c r="O2510" s="10">
        <v>2507</v>
      </c>
      <c r="P2510">
        <v>0.98422042345169469</v>
      </c>
    </row>
    <row r="2511" spans="3:16" x14ac:dyDescent="0.3">
      <c r="C2511" s="10">
        <v>2508</v>
      </c>
      <c r="I2511" s="10">
        <v>2508</v>
      </c>
      <c r="O2511" s="10">
        <v>2508</v>
      </c>
      <c r="P2511">
        <v>1.024281747976495</v>
      </c>
    </row>
    <row r="2512" spans="3:16" x14ac:dyDescent="0.3">
      <c r="C2512" s="10">
        <v>2509</v>
      </c>
      <c r="I2512" s="10">
        <v>2509</v>
      </c>
      <c r="O2512" s="10">
        <v>2509</v>
      </c>
      <c r="P2512">
        <v>1.0164349135835224</v>
      </c>
    </row>
    <row r="2513" spans="3:16" x14ac:dyDescent="0.3">
      <c r="C2513" s="10">
        <v>2510</v>
      </c>
      <c r="I2513" s="10">
        <v>2510</v>
      </c>
      <c r="O2513" s="10">
        <v>2510</v>
      </c>
      <c r="P2513">
        <v>0.98477464217169663</v>
      </c>
    </row>
    <row r="2514" spans="3:16" x14ac:dyDescent="0.3">
      <c r="C2514" s="10">
        <v>2511</v>
      </c>
      <c r="I2514" s="10">
        <v>2511</v>
      </c>
      <c r="O2514" s="10">
        <v>2511</v>
      </c>
      <c r="P2514">
        <v>1.1318509911452044</v>
      </c>
    </row>
    <row r="2515" spans="3:16" x14ac:dyDescent="0.3">
      <c r="C2515" s="10">
        <v>2512</v>
      </c>
      <c r="I2515" s="10">
        <v>2512</v>
      </c>
      <c r="O2515" s="10">
        <v>2512</v>
      </c>
      <c r="P2515">
        <v>1.0065516376090711</v>
      </c>
    </row>
    <row r="2516" spans="3:16" x14ac:dyDescent="0.3">
      <c r="C2516" s="10">
        <v>2513</v>
      </c>
      <c r="I2516" s="10">
        <v>2513</v>
      </c>
      <c r="O2516" s="10">
        <v>2513</v>
      </c>
      <c r="P2516">
        <v>0.97812150663344455</v>
      </c>
    </row>
    <row r="2517" spans="3:16" x14ac:dyDescent="0.3">
      <c r="C2517" s="10">
        <v>2514</v>
      </c>
      <c r="I2517" s="10">
        <v>2514</v>
      </c>
      <c r="O2517" s="10">
        <v>2514</v>
      </c>
      <c r="P2517">
        <v>0.97470770953429109</v>
      </c>
    </row>
    <row r="2518" spans="3:16" x14ac:dyDescent="0.3">
      <c r="C2518" s="10">
        <v>2515</v>
      </c>
      <c r="I2518" s="10">
        <v>2515</v>
      </c>
      <c r="O2518" s="10">
        <v>2515</v>
      </c>
      <c r="P2518">
        <v>1.0335115888925279</v>
      </c>
    </row>
    <row r="2519" spans="3:16" x14ac:dyDescent="0.3">
      <c r="C2519" s="10">
        <v>2516</v>
      </c>
      <c r="I2519" s="10">
        <v>2516</v>
      </c>
      <c r="O2519" s="10">
        <v>2516</v>
      </c>
      <c r="P2519">
        <v>0.96369377155484615</v>
      </c>
    </row>
    <row r="2520" spans="3:16" x14ac:dyDescent="0.3">
      <c r="C2520" s="10">
        <v>2517</v>
      </c>
      <c r="I2520" s="10">
        <v>2517</v>
      </c>
      <c r="O2520" s="10">
        <v>2517</v>
      </c>
      <c r="P2520">
        <v>0.94665229529961559</v>
      </c>
    </row>
    <row r="2521" spans="3:16" x14ac:dyDescent="0.3">
      <c r="C2521" s="10">
        <v>2518</v>
      </c>
      <c r="I2521" s="10">
        <v>2518</v>
      </c>
      <c r="O2521" s="10">
        <v>2518</v>
      </c>
      <c r="P2521">
        <v>0.98569991088046627</v>
      </c>
    </row>
    <row r="2522" spans="3:16" x14ac:dyDescent="0.3">
      <c r="C2522" s="10">
        <v>2519</v>
      </c>
      <c r="I2522" s="10">
        <v>2519</v>
      </c>
      <c r="O2522" s="10">
        <v>2519</v>
      </c>
      <c r="P2522">
        <v>1.0215022952227679</v>
      </c>
    </row>
    <row r="2523" spans="3:16" x14ac:dyDescent="0.3">
      <c r="C2523" s="10">
        <v>2520</v>
      </c>
      <c r="I2523" s="10">
        <v>2520</v>
      </c>
      <c r="O2523" s="10">
        <v>2520</v>
      </c>
      <c r="P2523">
        <v>1.0090969578490174</v>
      </c>
    </row>
    <row r="2524" spans="3:16" x14ac:dyDescent="0.3">
      <c r="C2524" s="10">
        <v>2521</v>
      </c>
      <c r="I2524" s="10">
        <v>2521</v>
      </c>
      <c r="O2524" s="10">
        <v>2521</v>
      </c>
      <c r="P2524">
        <v>1.0006691779768231</v>
      </c>
    </row>
    <row r="2525" spans="3:16" x14ac:dyDescent="0.3">
      <c r="C2525" s="10">
        <v>2522</v>
      </c>
      <c r="I2525" s="10">
        <v>2522</v>
      </c>
      <c r="O2525" s="10">
        <v>2522</v>
      </c>
      <c r="P2525">
        <v>0.97199161564138803</v>
      </c>
    </row>
    <row r="2526" spans="3:16" x14ac:dyDescent="0.3">
      <c r="C2526" s="10">
        <v>2523</v>
      </c>
      <c r="I2526" s="10">
        <v>2523</v>
      </c>
      <c r="O2526" s="10">
        <v>2523</v>
      </c>
      <c r="P2526">
        <v>1.0038806755166199</v>
      </c>
    </row>
    <row r="2527" spans="3:16" x14ac:dyDescent="0.3">
      <c r="C2527" s="10">
        <v>2524</v>
      </c>
      <c r="I2527" s="10">
        <v>2524</v>
      </c>
      <c r="O2527" s="10">
        <v>2524</v>
      </c>
      <c r="P2527">
        <v>1.030256283209005</v>
      </c>
    </row>
    <row r="2528" spans="3:16" x14ac:dyDescent="0.3">
      <c r="C2528" s="10">
        <v>2525</v>
      </c>
      <c r="I2528" s="10">
        <v>2525</v>
      </c>
      <c r="O2528" s="10">
        <v>2525</v>
      </c>
      <c r="P2528">
        <v>1.0247880686758444</v>
      </c>
    </row>
    <row r="2529" spans="3:16" x14ac:dyDescent="0.3">
      <c r="C2529" s="10">
        <v>2526</v>
      </c>
      <c r="I2529" s="10">
        <v>2526</v>
      </c>
      <c r="O2529" s="10">
        <v>2526</v>
      </c>
      <c r="P2529">
        <v>0.94590104377624351</v>
      </c>
    </row>
    <row r="2530" spans="3:16" x14ac:dyDescent="0.3">
      <c r="C2530" s="10">
        <v>2527</v>
      </c>
      <c r="I2530" s="10">
        <v>2527</v>
      </c>
      <c r="O2530" s="10">
        <v>2527</v>
      </c>
      <c r="P2530">
        <v>0.94140489767913282</v>
      </c>
    </row>
    <row r="2531" spans="3:16" x14ac:dyDescent="0.3">
      <c r="C2531" s="10">
        <v>2528</v>
      </c>
      <c r="I2531" s="10">
        <v>2528</v>
      </c>
      <c r="O2531" s="10">
        <v>2528</v>
      </c>
      <c r="P2531">
        <v>1.0233854746234734</v>
      </c>
    </row>
    <row r="2532" spans="3:16" x14ac:dyDescent="0.3">
      <c r="C2532" s="10">
        <v>2529</v>
      </c>
      <c r="I2532" s="10">
        <v>2529</v>
      </c>
      <c r="O2532" s="10">
        <v>2529</v>
      </c>
      <c r="P2532">
        <v>1.0084776695211015</v>
      </c>
    </row>
    <row r="2533" spans="3:16" x14ac:dyDescent="0.3">
      <c r="C2533" s="10">
        <v>2530</v>
      </c>
      <c r="I2533" s="10">
        <v>2530</v>
      </c>
      <c r="O2533" s="10">
        <v>2530</v>
      </c>
      <c r="P2533">
        <v>1.0247053332347862</v>
      </c>
    </row>
    <row r="2534" spans="3:16" x14ac:dyDescent="0.3">
      <c r="C2534" s="10">
        <v>2531</v>
      </c>
      <c r="I2534" s="10">
        <v>2531</v>
      </c>
      <c r="O2534" s="10">
        <v>2531</v>
      </c>
      <c r="P2534">
        <v>1.0240210085365407</v>
      </c>
    </row>
    <row r="2535" spans="3:16" x14ac:dyDescent="0.3">
      <c r="C2535" s="10">
        <v>2532</v>
      </c>
      <c r="I2535" s="10">
        <v>2532</v>
      </c>
      <c r="O2535" s="10">
        <v>2532</v>
      </c>
      <c r="P2535">
        <v>1.0243560239476031</v>
      </c>
    </row>
    <row r="2536" spans="3:16" x14ac:dyDescent="0.3">
      <c r="C2536" s="10">
        <v>2533</v>
      </c>
      <c r="I2536" s="10">
        <v>2533</v>
      </c>
      <c r="O2536" s="10">
        <v>2533</v>
      </c>
      <c r="P2536">
        <v>1.0921741434768035</v>
      </c>
    </row>
    <row r="2537" spans="3:16" x14ac:dyDescent="0.3">
      <c r="C2537" s="10">
        <v>2534</v>
      </c>
      <c r="I2537" s="10">
        <v>2534</v>
      </c>
      <c r="O2537" s="10">
        <v>2534</v>
      </c>
      <c r="P2537">
        <v>0.96992686193284228</v>
      </c>
    </row>
    <row r="2538" spans="3:16" x14ac:dyDescent="0.3">
      <c r="C2538" s="10">
        <v>2535</v>
      </c>
      <c r="I2538" s="10">
        <v>2535</v>
      </c>
      <c r="O2538" s="10">
        <v>2535</v>
      </c>
      <c r="P2538">
        <v>0.99889412620370499</v>
      </c>
    </row>
    <row r="2539" spans="3:16" x14ac:dyDescent="0.3">
      <c r="C2539" s="10">
        <v>2536</v>
      </c>
      <c r="I2539" s="10">
        <v>2536</v>
      </c>
      <c r="O2539" s="10">
        <v>2536</v>
      </c>
      <c r="P2539">
        <v>1.0409104096450141</v>
      </c>
    </row>
    <row r="2540" spans="3:16" x14ac:dyDescent="0.3">
      <c r="C2540" s="10">
        <v>2537</v>
      </c>
      <c r="I2540" s="10">
        <v>2537</v>
      </c>
      <c r="O2540" s="10">
        <v>2537</v>
      </c>
      <c r="P2540">
        <v>1.0204233888878933</v>
      </c>
    </row>
    <row r="2541" spans="3:16" x14ac:dyDescent="0.3">
      <c r="C2541" s="10">
        <v>2538</v>
      </c>
      <c r="I2541" s="10">
        <v>2538</v>
      </c>
      <c r="O2541" s="10">
        <v>2538</v>
      </c>
      <c r="P2541">
        <v>1.054183033861815</v>
      </c>
    </row>
    <row r="2542" spans="3:16" x14ac:dyDescent="0.3">
      <c r="C2542" s="10">
        <v>2539</v>
      </c>
      <c r="I2542" s="10">
        <v>2539</v>
      </c>
      <c r="O2542" s="10">
        <v>2539</v>
      </c>
      <c r="P2542">
        <v>1.0076352194059448</v>
      </c>
    </row>
    <row r="2543" spans="3:16" x14ac:dyDescent="0.3">
      <c r="C2543" s="10">
        <v>2540</v>
      </c>
      <c r="I2543" s="10">
        <v>2540</v>
      </c>
      <c r="O2543" s="10">
        <v>2540</v>
      </c>
      <c r="P2543">
        <v>1.0108115162108251</v>
      </c>
    </row>
    <row r="2544" spans="3:16" x14ac:dyDescent="0.3">
      <c r="C2544" s="10">
        <v>2541</v>
      </c>
      <c r="I2544" s="10">
        <v>2541</v>
      </c>
      <c r="O2544" s="10">
        <v>2541</v>
      </c>
      <c r="P2544">
        <v>0.95731706619929113</v>
      </c>
    </row>
    <row r="2545" spans="3:16" x14ac:dyDescent="0.3">
      <c r="C2545" s="10">
        <v>2542</v>
      </c>
      <c r="I2545" s="10">
        <v>2542</v>
      </c>
      <c r="O2545" s="10">
        <v>2542</v>
      </c>
      <c r="P2545">
        <v>0.97956348473978638</v>
      </c>
    </row>
    <row r="2546" spans="3:16" x14ac:dyDescent="0.3">
      <c r="C2546" s="10">
        <v>2543</v>
      </c>
      <c r="I2546" s="10">
        <v>2543</v>
      </c>
      <c r="O2546" s="10">
        <v>2543</v>
      </c>
      <c r="P2546">
        <v>1.0190530697340574</v>
      </c>
    </row>
    <row r="2547" spans="3:16" x14ac:dyDescent="0.3">
      <c r="C2547" s="10">
        <v>2544</v>
      </c>
      <c r="I2547" s="10">
        <v>2544</v>
      </c>
      <c r="O2547" s="10">
        <v>2544</v>
      </c>
      <c r="P2547">
        <v>0.9771782601162331</v>
      </c>
    </row>
    <row r="2548" spans="3:16" x14ac:dyDescent="0.3">
      <c r="C2548" s="10">
        <v>2545</v>
      </c>
      <c r="I2548" s="10">
        <v>2545</v>
      </c>
      <c r="O2548" s="10">
        <v>2545</v>
      </c>
      <c r="P2548">
        <v>0.99762095018702113</v>
      </c>
    </row>
    <row r="2549" spans="3:16" x14ac:dyDescent="0.3">
      <c r="C2549" s="10">
        <v>2546</v>
      </c>
      <c r="I2549" s="10">
        <v>2546</v>
      </c>
      <c r="O2549" s="10">
        <v>2546</v>
      </c>
      <c r="P2549">
        <v>0.96873183138898056</v>
      </c>
    </row>
    <row r="2550" spans="3:16" x14ac:dyDescent="0.3">
      <c r="C2550" s="10">
        <v>2547</v>
      </c>
      <c r="I2550" s="10">
        <v>2547</v>
      </c>
      <c r="O2550" s="10">
        <v>2547</v>
      </c>
      <c r="P2550">
        <v>1.0268631980183447</v>
      </c>
    </row>
    <row r="2551" spans="3:16" x14ac:dyDescent="0.3">
      <c r="C2551" s="10">
        <v>2548</v>
      </c>
      <c r="I2551" s="10">
        <v>2548</v>
      </c>
      <c r="O2551" s="10">
        <v>2548</v>
      </c>
      <c r="P2551">
        <v>1.0518685598838333</v>
      </c>
    </row>
    <row r="2552" spans="3:16" x14ac:dyDescent="0.3">
      <c r="C2552" s="10">
        <v>2549</v>
      </c>
      <c r="I2552" s="10">
        <v>2549</v>
      </c>
      <c r="O2552" s="10">
        <v>2549</v>
      </c>
      <c r="P2552">
        <v>0.97351496241902913</v>
      </c>
    </row>
    <row r="2553" spans="3:16" x14ac:dyDescent="0.3">
      <c r="C2553" s="10">
        <v>2550</v>
      </c>
      <c r="I2553" s="10">
        <v>2550</v>
      </c>
      <c r="O2553" s="10">
        <v>2550</v>
      </c>
      <c r="P2553">
        <v>0.95870416936550806</v>
      </c>
    </row>
    <row r="2554" spans="3:16" x14ac:dyDescent="0.3">
      <c r="C2554" s="10">
        <v>2551</v>
      </c>
      <c r="I2554" s="10">
        <v>2551</v>
      </c>
      <c r="O2554" s="10">
        <v>2551</v>
      </c>
      <c r="P2554">
        <v>1.0062359990752086</v>
      </c>
    </row>
    <row r="2555" spans="3:16" x14ac:dyDescent="0.3">
      <c r="C2555" s="10">
        <v>2552</v>
      </c>
      <c r="I2555" s="10">
        <v>2552</v>
      </c>
      <c r="O2555" s="10">
        <v>2552</v>
      </c>
      <c r="P2555">
        <v>0.97333815118785771</v>
      </c>
    </row>
    <row r="2556" spans="3:16" x14ac:dyDescent="0.3">
      <c r="C2556" s="10">
        <v>2553</v>
      </c>
      <c r="I2556" s="10">
        <v>2553</v>
      </c>
      <c r="O2556" s="10">
        <v>2553</v>
      </c>
      <c r="P2556">
        <v>1.0004623650997557</v>
      </c>
    </row>
    <row r="2557" spans="3:16" x14ac:dyDescent="0.3">
      <c r="C2557" s="10">
        <v>2554</v>
      </c>
      <c r="I2557" s="10">
        <v>2554</v>
      </c>
      <c r="O2557" s="10">
        <v>2554</v>
      </c>
      <c r="P2557">
        <v>0.98165562918100013</v>
      </c>
    </row>
    <row r="2558" spans="3:16" x14ac:dyDescent="0.3">
      <c r="C2558" s="10">
        <v>2555</v>
      </c>
      <c r="I2558" s="10">
        <v>2555</v>
      </c>
      <c r="O2558" s="10">
        <v>2555</v>
      </c>
      <c r="P2558">
        <v>1.0196613973304136</v>
      </c>
    </row>
    <row r="2559" spans="3:16" x14ac:dyDescent="0.3">
      <c r="C2559" s="10">
        <v>2556</v>
      </c>
      <c r="I2559" s="10">
        <v>2556</v>
      </c>
      <c r="O2559" s="10">
        <v>2556</v>
      </c>
      <c r="P2559">
        <v>1.0591381778973179</v>
      </c>
    </row>
    <row r="2560" spans="3:16" x14ac:dyDescent="0.3">
      <c r="C2560" s="10">
        <v>2557</v>
      </c>
      <c r="I2560" s="10">
        <v>2557</v>
      </c>
      <c r="O2560" s="10">
        <v>2557</v>
      </c>
      <c r="P2560">
        <v>1.0672694626821624</v>
      </c>
    </row>
    <row r="2561" spans="3:16" x14ac:dyDescent="0.3">
      <c r="C2561" s="10">
        <v>2558</v>
      </c>
      <c r="I2561" s="10">
        <v>2558</v>
      </c>
      <c r="O2561" s="10">
        <v>2558</v>
      </c>
      <c r="P2561">
        <v>1.04256085186947</v>
      </c>
    </row>
    <row r="2562" spans="3:16" x14ac:dyDescent="0.3">
      <c r="C2562" s="10">
        <v>2559</v>
      </c>
      <c r="I2562" s="10">
        <v>2559</v>
      </c>
      <c r="O2562" s="10">
        <v>2559</v>
      </c>
      <c r="P2562">
        <v>0.97990832681608875</v>
      </c>
    </row>
    <row r="2563" spans="3:16" x14ac:dyDescent="0.3">
      <c r="C2563" s="10">
        <v>2560</v>
      </c>
      <c r="I2563" s="10">
        <v>2560</v>
      </c>
      <c r="O2563" s="10">
        <v>2560</v>
      </c>
      <c r="P2563">
        <v>0.9884641792324389</v>
      </c>
    </row>
    <row r="2564" spans="3:16" x14ac:dyDescent="0.3">
      <c r="C2564" s="10">
        <v>2561</v>
      </c>
      <c r="I2564" s="10">
        <v>2561</v>
      </c>
      <c r="O2564" s="10">
        <v>2561</v>
      </c>
      <c r="P2564">
        <v>0.97526470947900057</v>
      </c>
    </row>
    <row r="2565" spans="3:16" x14ac:dyDescent="0.3">
      <c r="C2565" s="10">
        <v>2562</v>
      </c>
      <c r="I2565" s="10">
        <v>2562</v>
      </c>
      <c r="O2565" s="10">
        <v>2562</v>
      </c>
      <c r="P2565">
        <v>0.97217294143433675</v>
      </c>
    </row>
    <row r="2566" spans="3:16" x14ac:dyDescent="0.3">
      <c r="C2566" s="10">
        <v>2563</v>
      </c>
      <c r="I2566" s="10">
        <v>2563</v>
      </c>
      <c r="O2566" s="10">
        <v>2563</v>
      </c>
      <c r="P2566">
        <v>0.9673100390910625</v>
      </c>
    </row>
    <row r="2567" spans="3:16" x14ac:dyDescent="0.3">
      <c r="C2567" s="10">
        <v>2564</v>
      </c>
      <c r="I2567" s="10">
        <v>2564</v>
      </c>
      <c r="O2567" s="10">
        <v>2564</v>
      </c>
      <c r="P2567">
        <v>1.0087438755802023</v>
      </c>
    </row>
    <row r="2568" spans="3:16" x14ac:dyDescent="0.3">
      <c r="C2568" s="10">
        <v>2565</v>
      </c>
      <c r="I2568" s="10">
        <v>2565</v>
      </c>
      <c r="O2568" s="10">
        <v>2565</v>
      </c>
      <c r="P2568">
        <v>0.99734475370192688</v>
      </c>
    </row>
    <row r="2569" spans="3:16" x14ac:dyDescent="0.3">
      <c r="C2569" s="10">
        <v>2566</v>
      </c>
      <c r="I2569" s="10">
        <v>2566</v>
      </c>
      <c r="O2569" s="10">
        <v>2566</v>
      </c>
      <c r="P2569">
        <v>0.97125153921691498</v>
      </c>
    </row>
    <row r="2570" spans="3:16" x14ac:dyDescent="0.3">
      <c r="C2570" s="10">
        <v>2567</v>
      </c>
      <c r="I2570" s="10">
        <v>2567</v>
      </c>
      <c r="O2570" s="10">
        <v>2567</v>
      </c>
      <c r="P2570">
        <v>0.9554347124372975</v>
      </c>
    </row>
    <row r="2571" spans="3:16" x14ac:dyDescent="0.3">
      <c r="C2571" s="10">
        <v>2568</v>
      </c>
      <c r="I2571" s="10">
        <v>2568</v>
      </c>
      <c r="O2571" s="10">
        <v>2568</v>
      </c>
      <c r="P2571">
        <v>1.0449211247327086</v>
      </c>
    </row>
    <row r="2572" spans="3:16" x14ac:dyDescent="0.3">
      <c r="C2572" s="10">
        <v>2569</v>
      </c>
      <c r="I2572" s="10">
        <v>2569</v>
      </c>
      <c r="O2572" s="10">
        <v>2569</v>
      </c>
      <c r="P2572">
        <v>0.99878661027551874</v>
      </c>
    </row>
    <row r="2573" spans="3:16" x14ac:dyDescent="0.3">
      <c r="C2573" s="10">
        <v>2570</v>
      </c>
      <c r="I2573" s="10">
        <v>2570</v>
      </c>
      <c r="O2573" s="10">
        <v>2570</v>
      </c>
      <c r="P2573">
        <v>0.96269694253379412</v>
      </c>
    </row>
    <row r="2574" spans="3:16" x14ac:dyDescent="0.3">
      <c r="C2574" s="10">
        <v>2571</v>
      </c>
      <c r="I2574" s="10">
        <v>2571</v>
      </c>
      <c r="O2574" s="10">
        <v>2571</v>
      </c>
      <c r="P2574">
        <v>1.0048637967245642</v>
      </c>
    </row>
    <row r="2575" spans="3:16" x14ac:dyDescent="0.3">
      <c r="C2575" s="10">
        <v>2572</v>
      </c>
      <c r="I2575" s="10">
        <v>2572</v>
      </c>
      <c r="O2575" s="10">
        <v>2572</v>
      </c>
      <c r="P2575">
        <v>1.0032146739618217</v>
      </c>
    </row>
    <row r="2576" spans="3:16" x14ac:dyDescent="0.3">
      <c r="C2576" s="10">
        <v>2573</v>
      </c>
      <c r="I2576" s="10">
        <v>2573</v>
      </c>
      <c r="O2576" s="10">
        <v>2573</v>
      </c>
      <c r="P2576">
        <v>1.0040791187998401</v>
      </c>
    </row>
    <row r="2577" spans="3:16" x14ac:dyDescent="0.3">
      <c r="C2577" s="10">
        <v>2574</v>
      </c>
      <c r="I2577" s="10">
        <v>2574</v>
      </c>
      <c r="O2577" s="10">
        <v>2574</v>
      </c>
      <c r="P2577">
        <v>1.0073796977145195</v>
      </c>
    </row>
    <row r="2578" spans="3:16" x14ac:dyDescent="0.3">
      <c r="C2578" s="10">
        <v>2575</v>
      </c>
      <c r="I2578" s="10">
        <v>2575</v>
      </c>
      <c r="O2578" s="10">
        <v>2575</v>
      </c>
      <c r="P2578">
        <v>0.96947990167805609</v>
      </c>
    </row>
    <row r="2579" spans="3:16" x14ac:dyDescent="0.3">
      <c r="C2579" s="10">
        <v>2576</v>
      </c>
      <c r="I2579" s="10">
        <v>2576</v>
      </c>
      <c r="O2579" s="10">
        <v>2576</v>
      </c>
      <c r="P2579">
        <v>0.95804749073837225</v>
      </c>
    </row>
    <row r="2580" spans="3:16" x14ac:dyDescent="0.3">
      <c r="C2580" s="10">
        <v>2577</v>
      </c>
      <c r="I2580" s="10">
        <v>2577</v>
      </c>
      <c r="O2580" s="10">
        <v>2577</v>
      </c>
      <c r="P2580">
        <v>1.0709243684553891</v>
      </c>
    </row>
    <row r="2581" spans="3:16" x14ac:dyDescent="0.3">
      <c r="C2581" s="10">
        <v>2578</v>
      </c>
      <c r="I2581" s="10">
        <v>2578</v>
      </c>
      <c r="O2581" s="10">
        <v>2578</v>
      </c>
      <c r="P2581">
        <v>1.0199560703177804</v>
      </c>
    </row>
    <row r="2582" spans="3:16" x14ac:dyDescent="0.3">
      <c r="C2582" s="10">
        <v>2579</v>
      </c>
      <c r="I2582" s="10">
        <v>2579</v>
      </c>
      <c r="O2582" s="10">
        <v>2579</v>
      </c>
      <c r="P2582">
        <v>0.98196909701550983</v>
      </c>
    </row>
    <row r="2583" spans="3:16" x14ac:dyDescent="0.3">
      <c r="C2583" s="10">
        <v>2580</v>
      </c>
      <c r="I2583" s="10">
        <v>2580</v>
      </c>
      <c r="O2583" s="10">
        <v>2580</v>
      </c>
      <c r="P2583">
        <v>1.0326966963447652</v>
      </c>
    </row>
    <row r="2584" spans="3:16" x14ac:dyDescent="0.3">
      <c r="C2584" s="10">
        <v>2581</v>
      </c>
      <c r="I2584" s="10">
        <v>2581</v>
      </c>
      <c r="O2584" s="10">
        <v>2581</v>
      </c>
      <c r="P2584">
        <v>1.0200054699468615</v>
      </c>
    </row>
    <row r="2585" spans="3:16" x14ac:dyDescent="0.3">
      <c r="C2585" s="10">
        <v>2582</v>
      </c>
      <c r="I2585" s="10">
        <v>2582</v>
      </c>
      <c r="O2585" s="10">
        <v>2582</v>
      </c>
      <c r="P2585">
        <v>0.99920642913566882</v>
      </c>
    </row>
    <row r="2586" spans="3:16" x14ac:dyDescent="0.3">
      <c r="C2586" s="10">
        <v>2583</v>
      </c>
      <c r="I2586" s="10">
        <v>2583</v>
      </c>
      <c r="O2586" s="10">
        <v>2583</v>
      </c>
      <c r="P2586">
        <v>0.99400480180914896</v>
      </c>
    </row>
    <row r="2587" spans="3:16" x14ac:dyDescent="0.3">
      <c r="C2587" s="10">
        <v>2584</v>
      </c>
      <c r="I2587" s="10">
        <v>2584</v>
      </c>
      <c r="O2587" s="10">
        <v>2584</v>
      </c>
      <c r="P2587">
        <v>0.9769363286211179</v>
      </c>
    </row>
    <row r="2588" spans="3:16" x14ac:dyDescent="0.3">
      <c r="C2588" s="10">
        <v>2585</v>
      </c>
      <c r="I2588" s="10">
        <v>2585</v>
      </c>
      <c r="O2588" s="10">
        <v>2585</v>
      </c>
      <c r="P2588">
        <v>0.95435748428999412</v>
      </c>
    </row>
    <row r="2589" spans="3:16" x14ac:dyDescent="0.3">
      <c r="C2589" s="10">
        <v>2586</v>
      </c>
      <c r="I2589" s="10">
        <v>2586</v>
      </c>
      <c r="O2589" s="10">
        <v>2586</v>
      </c>
      <c r="P2589">
        <v>1.0191701981132599</v>
      </c>
    </row>
    <row r="2590" spans="3:16" x14ac:dyDescent="0.3">
      <c r="C2590" s="10">
        <v>2587</v>
      </c>
      <c r="I2590" s="10">
        <v>2587</v>
      </c>
      <c r="O2590" s="10">
        <v>2587</v>
      </c>
      <c r="P2590">
        <v>0.98871785353183084</v>
      </c>
    </row>
    <row r="2591" spans="3:16" x14ac:dyDescent="0.3">
      <c r="C2591" s="10">
        <v>2588</v>
      </c>
      <c r="I2591" s="10">
        <v>2588</v>
      </c>
      <c r="O2591" s="10">
        <v>2588</v>
      </c>
      <c r="P2591">
        <v>0.98420546802987918</v>
      </c>
    </row>
    <row r="2592" spans="3:16" x14ac:dyDescent="0.3">
      <c r="C2592" s="10">
        <v>2589</v>
      </c>
      <c r="I2592" s="10">
        <v>2589</v>
      </c>
      <c r="O2592" s="10">
        <v>2589</v>
      </c>
      <c r="P2592">
        <v>1.029601478036857</v>
      </c>
    </row>
    <row r="2593" spans="3:16" x14ac:dyDescent="0.3">
      <c r="C2593" s="10">
        <v>2590</v>
      </c>
      <c r="I2593" s="10">
        <v>2590</v>
      </c>
      <c r="O2593" s="10">
        <v>2590</v>
      </c>
      <c r="P2593">
        <v>1.0049848647238862</v>
      </c>
    </row>
    <row r="2594" spans="3:16" x14ac:dyDescent="0.3">
      <c r="C2594" s="10">
        <v>2591</v>
      </c>
      <c r="I2594" s="10">
        <v>2591</v>
      </c>
      <c r="O2594" s="10">
        <v>2591</v>
      </c>
      <c r="P2594">
        <v>0.96261967595581122</v>
      </c>
    </row>
    <row r="2595" spans="3:16" x14ac:dyDescent="0.3">
      <c r="C2595" s="10">
        <v>2592</v>
      </c>
      <c r="I2595" s="10">
        <v>2592</v>
      </c>
      <c r="O2595" s="10">
        <v>2592</v>
      </c>
      <c r="P2595">
        <v>0.99204005412768159</v>
      </c>
    </row>
    <row r="2596" spans="3:16" x14ac:dyDescent="0.3">
      <c r="C2596" s="10">
        <v>2593</v>
      </c>
      <c r="I2596" s="10">
        <v>2593</v>
      </c>
      <c r="O2596" s="10">
        <v>2593</v>
      </c>
      <c r="P2596">
        <v>0.92167706432057861</v>
      </c>
    </row>
    <row r="2597" spans="3:16" x14ac:dyDescent="0.3">
      <c r="C2597" s="10">
        <v>2594</v>
      </c>
      <c r="I2597" s="10">
        <v>2594</v>
      </c>
      <c r="O2597" s="10">
        <v>2594</v>
      </c>
      <c r="P2597">
        <v>1.0046513409756428</v>
      </c>
    </row>
    <row r="2598" spans="3:16" x14ac:dyDescent="0.3">
      <c r="C2598" s="10">
        <v>2595</v>
      </c>
      <c r="I2598" s="10">
        <v>2595</v>
      </c>
      <c r="O2598" s="10">
        <v>2595</v>
      </c>
      <c r="P2598">
        <v>1.004454240308853</v>
      </c>
    </row>
    <row r="2599" spans="3:16" x14ac:dyDescent="0.3">
      <c r="C2599" s="10">
        <v>2596</v>
      </c>
      <c r="I2599" s="10">
        <v>2596</v>
      </c>
      <c r="O2599" s="10">
        <v>2596</v>
      </c>
      <c r="P2599">
        <v>0.97279741294559963</v>
      </c>
    </row>
    <row r="2600" spans="3:16" x14ac:dyDescent="0.3">
      <c r="C2600" s="10">
        <v>2597</v>
      </c>
      <c r="I2600" s="10">
        <v>2597</v>
      </c>
      <c r="O2600" s="10">
        <v>2597</v>
      </c>
      <c r="P2600">
        <v>1.0360462322723445</v>
      </c>
    </row>
    <row r="2601" spans="3:16" x14ac:dyDescent="0.3">
      <c r="C2601" s="10">
        <v>2598</v>
      </c>
      <c r="I2601" s="10">
        <v>2598</v>
      </c>
      <c r="O2601" s="10">
        <v>2598</v>
      </c>
      <c r="P2601">
        <v>0.9729998100038042</v>
      </c>
    </row>
    <row r="2602" spans="3:16" x14ac:dyDescent="0.3">
      <c r="C2602" s="10">
        <v>2599</v>
      </c>
      <c r="I2602" s="10">
        <v>2599</v>
      </c>
      <c r="O2602" s="10">
        <v>2599</v>
      </c>
      <c r="P2602">
        <v>1.0030743898735006</v>
      </c>
    </row>
    <row r="2603" spans="3:16" x14ac:dyDescent="0.3">
      <c r="C2603" s="10">
        <v>2600</v>
      </c>
      <c r="I2603" s="10">
        <v>2600</v>
      </c>
      <c r="O2603" s="10">
        <v>2600</v>
      </c>
      <c r="P2603">
        <v>1.0291200288340918</v>
      </c>
    </row>
    <row r="2604" spans="3:16" x14ac:dyDescent="0.3">
      <c r="C2604" s="10">
        <v>2601</v>
      </c>
      <c r="I2604" s="10">
        <v>2601</v>
      </c>
      <c r="O2604" s="10">
        <v>2601</v>
      </c>
      <c r="P2604">
        <v>0.98517699753766053</v>
      </c>
    </row>
    <row r="2605" spans="3:16" x14ac:dyDescent="0.3">
      <c r="C2605" s="10">
        <v>2602</v>
      </c>
      <c r="I2605" s="10">
        <v>2602</v>
      </c>
      <c r="O2605" s="10">
        <v>2602</v>
      </c>
      <c r="P2605">
        <v>1.0304177395448983</v>
      </c>
    </row>
    <row r="2606" spans="3:16" x14ac:dyDescent="0.3">
      <c r="C2606" s="10">
        <v>2603</v>
      </c>
      <c r="I2606" s="10">
        <v>2603</v>
      </c>
      <c r="O2606" s="10">
        <v>2603</v>
      </c>
      <c r="P2606">
        <v>0.98045890952327075</v>
      </c>
    </row>
    <row r="2607" spans="3:16" x14ac:dyDescent="0.3">
      <c r="C2607" s="10">
        <v>2604</v>
      </c>
      <c r="I2607" s="10">
        <v>2604</v>
      </c>
      <c r="O2607" s="10">
        <v>2604</v>
      </c>
      <c r="P2607">
        <v>1.0320841502116112</v>
      </c>
    </row>
    <row r="2608" spans="3:16" x14ac:dyDescent="0.3">
      <c r="C2608" s="10">
        <v>2605</v>
      </c>
      <c r="I2608" s="10">
        <v>2605</v>
      </c>
      <c r="O2608" s="10">
        <v>2605</v>
      </c>
      <c r="P2608">
        <v>1.0106451063470185</v>
      </c>
    </row>
    <row r="2609" spans="3:16" x14ac:dyDescent="0.3">
      <c r="C2609" s="10">
        <v>2606</v>
      </c>
      <c r="I2609" s="10">
        <v>2606</v>
      </c>
      <c r="O2609" s="10">
        <v>2606</v>
      </c>
      <c r="P2609">
        <v>0.99750384959809357</v>
      </c>
    </row>
    <row r="2610" spans="3:16" x14ac:dyDescent="0.3">
      <c r="C2610" s="10">
        <v>2607</v>
      </c>
      <c r="I2610" s="10">
        <v>2607</v>
      </c>
      <c r="O2610" s="10">
        <v>2607</v>
      </c>
      <c r="P2610">
        <v>0.97573582495890943</v>
      </c>
    </row>
    <row r="2611" spans="3:16" x14ac:dyDescent="0.3">
      <c r="C2611" s="10">
        <v>2608</v>
      </c>
      <c r="I2611" s="10">
        <v>2608</v>
      </c>
      <c r="O2611" s="10">
        <v>2608</v>
      </c>
      <c r="P2611">
        <v>1.0321906317355525</v>
      </c>
    </row>
    <row r="2612" spans="3:16" x14ac:dyDescent="0.3">
      <c r="C2612" s="10">
        <v>2609</v>
      </c>
      <c r="I2612" s="10">
        <v>2609</v>
      </c>
      <c r="O2612" s="10">
        <v>2609</v>
      </c>
      <c r="P2612">
        <v>1.013205889090214</v>
      </c>
    </row>
    <row r="2613" spans="3:16" x14ac:dyDescent="0.3">
      <c r="C2613" s="10">
        <v>2610</v>
      </c>
      <c r="I2613" s="10">
        <v>2610</v>
      </c>
      <c r="O2613" s="10">
        <v>2610</v>
      </c>
      <c r="P2613">
        <v>0.95583582237115505</v>
      </c>
    </row>
    <row r="2614" spans="3:16" x14ac:dyDescent="0.3">
      <c r="C2614" s="10">
        <v>2611</v>
      </c>
      <c r="I2614" s="10">
        <v>2611</v>
      </c>
      <c r="O2614" s="10">
        <v>2611</v>
      </c>
      <c r="P2614">
        <v>0.99247221980480926</v>
      </c>
    </row>
    <row r="2615" spans="3:16" x14ac:dyDescent="0.3">
      <c r="C2615" s="10">
        <v>2612</v>
      </c>
      <c r="I2615" s="10">
        <v>2612</v>
      </c>
      <c r="O2615" s="10">
        <v>2612</v>
      </c>
      <c r="P2615">
        <v>1.0102254031815046</v>
      </c>
    </row>
    <row r="2616" spans="3:16" x14ac:dyDescent="0.3">
      <c r="C2616" s="10">
        <v>2613</v>
      </c>
      <c r="I2616" s="10">
        <v>2613</v>
      </c>
      <c r="O2616" s="10">
        <v>2613</v>
      </c>
      <c r="P2616">
        <v>0.99029914217941473</v>
      </c>
    </row>
    <row r="2617" spans="3:16" x14ac:dyDescent="0.3">
      <c r="C2617" s="10">
        <v>2614</v>
      </c>
      <c r="I2617" s="10">
        <v>2614</v>
      </c>
      <c r="O2617" s="10">
        <v>2614</v>
      </c>
      <c r="P2617">
        <v>0.93220383737551737</v>
      </c>
    </row>
    <row r="2618" spans="3:16" x14ac:dyDescent="0.3">
      <c r="C2618" s="10">
        <v>2615</v>
      </c>
      <c r="I2618" s="10">
        <v>2615</v>
      </c>
      <c r="O2618" s="10">
        <v>2615</v>
      </c>
      <c r="P2618">
        <v>0.97489089788751593</v>
      </c>
    </row>
    <row r="2619" spans="3:16" x14ac:dyDescent="0.3">
      <c r="C2619" s="10">
        <v>2616</v>
      </c>
      <c r="I2619" s="10">
        <v>2616</v>
      </c>
      <c r="O2619" s="10">
        <v>2616</v>
      </c>
      <c r="P2619">
        <v>0.97615029824724242</v>
      </c>
    </row>
    <row r="2620" spans="3:16" x14ac:dyDescent="0.3">
      <c r="C2620" s="10">
        <v>2617</v>
      </c>
      <c r="I2620" s="10">
        <v>2617</v>
      </c>
      <c r="O2620" s="10">
        <v>2617</v>
      </c>
      <c r="P2620">
        <v>0.92589565247763128</v>
      </c>
    </row>
    <row r="2621" spans="3:16" x14ac:dyDescent="0.3">
      <c r="C2621" s="10">
        <v>2618</v>
      </c>
      <c r="I2621" s="10">
        <v>2618</v>
      </c>
      <c r="O2621" s="10">
        <v>2618</v>
      </c>
      <c r="P2621">
        <v>1.0919618177570656</v>
      </c>
    </row>
    <row r="2622" spans="3:16" x14ac:dyDescent="0.3">
      <c r="C2622" s="10">
        <v>2619</v>
      </c>
      <c r="I2622" s="10">
        <v>2619</v>
      </c>
      <c r="O2622" s="10">
        <v>2619</v>
      </c>
      <c r="P2622">
        <v>1.0077014338056551</v>
      </c>
    </row>
    <row r="2623" spans="3:16" x14ac:dyDescent="0.3">
      <c r="C2623" s="10">
        <v>2620</v>
      </c>
      <c r="I2623" s="10">
        <v>2620</v>
      </c>
      <c r="O2623" s="10">
        <v>2620</v>
      </c>
      <c r="P2623">
        <v>0.99816776414072061</v>
      </c>
    </row>
    <row r="2624" spans="3:16" x14ac:dyDescent="0.3">
      <c r="C2624" s="10">
        <v>2621</v>
      </c>
      <c r="I2624" s="10">
        <v>2621</v>
      </c>
      <c r="O2624" s="10">
        <v>2621</v>
      </c>
      <c r="P2624">
        <v>0.97903370609664297</v>
      </c>
    </row>
    <row r="2625" spans="3:16" x14ac:dyDescent="0.3">
      <c r="C2625" s="10">
        <v>2622</v>
      </c>
      <c r="I2625" s="10">
        <v>2622</v>
      </c>
      <c r="O2625" s="10">
        <v>2622</v>
      </c>
      <c r="P2625">
        <v>1.0281208650407312</v>
      </c>
    </row>
    <row r="2626" spans="3:16" x14ac:dyDescent="0.3">
      <c r="C2626" s="10">
        <v>2623</v>
      </c>
      <c r="I2626" s="10">
        <v>2623</v>
      </c>
      <c r="O2626" s="10">
        <v>2623</v>
      </c>
      <c r="P2626">
        <v>1.0122577337360688</v>
      </c>
    </row>
    <row r="2627" spans="3:16" x14ac:dyDescent="0.3">
      <c r="C2627" s="10">
        <v>2624</v>
      </c>
      <c r="I2627" s="10">
        <v>2624</v>
      </c>
      <c r="O2627" s="10">
        <v>2624</v>
      </c>
      <c r="P2627">
        <v>1.0226737616377384</v>
      </c>
    </row>
    <row r="2628" spans="3:16" x14ac:dyDescent="0.3">
      <c r="C2628" s="10">
        <v>2625</v>
      </c>
      <c r="I2628" s="10">
        <v>2625</v>
      </c>
      <c r="O2628" s="10">
        <v>2625</v>
      </c>
      <c r="P2628">
        <v>1.0025783182247048</v>
      </c>
    </row>
    <row r="2629" spans="3:16" x14ac:dyDescent="0.3">
      <c r="C2629" s="10">
        <v>2626</v>
      </c>
      <c r="I2629" s="10">
        <v>2626</v>
      </c>
      <c r="O2629" s="10">
        <v>2626</v>
      </c>
      <c r="P2629">
        <v>0.99011391142084504</v>
      </c>
    </row>
    <row r="2630" spans="3:16" x14ac:dyDescent="0.3">
      <c r="C2630" s="10">
        <v>2627</v>
      </c>
      <c r="I2630" s="10">
        <v>2627</v>
      </c>
      <c r="O2630" s="10">
        <v>2627</v>
      </c>
      <c r="P2630">
        <v>0.9914545927621099</v>
      </c>
    </row>
    <row r="2631" spans="3:16" x14ac:dyDescent="0.3">
      <c r="C2631" s="10">
        <v>2628</v>
      </c>
      <c r="I2631" s="10">
        <v>2628</v>
      </c>
      <c r="O2631" s="10">
        <v>2628</v>
      </c>
      <c r="P2631">
        <v>0.99964844331204417</v>
      </c>
    </row>
    <row r="2632" spans="3:16" x14ac:dyDescent="0.3">
      <c r="C2632" s="10">
        <v>2629</v>
      </c>
      <c r="I2632" s="10">
        <v>2629</v>
      </c>
      <c r="O2632" s="10">
        <v>2629</v>
      </c>
      <c r="P2632">
        <v>0.98752673154330473</v>
      </c>
    </row>
    <row r="2633" spans="3:16" x14ac:dyDescent="0.3">
      <c r="C2633" s="10">
        <v>2630</v>
      </c>
      <c r="I2633" s="10">
        <v>2630</v>
      </c>
      <c r="O2633" s="10">
        <v>2630</v>
      </c>
      <c r="P2633">
        <v>0.98332793618996683</v>
      </c>
    </row>
    <row r="2634" spans="3:16" x14ac:dyDescent="0.3">
      <c r="C2634" s="10">
        <v>2631</v>
      </c>
      <c r="I2634" s="10">
        <v>2631</v>
      </c>
      <c r="O2634" s="10">
        <v>2631</v>
      </c>
      <c r="P2634">
        <v>0.99681640906569924</v>
      </c>
    </row>
    <row r="2635" spans="3:16" x14ac:dyDescent="0.3">
      <c r="C2635" s="10">
        <v>2632</v>
      </c>
      <c r="I2635" s="10">
        <v>2632</v>
      </c>
      <c r="O2635" s="10">
        <v>2632</v>
      </c>
      <c r="P2635">
        <v>0.98616771524550861</v>
      </c>
    </row>
    <row r="2636" spans="3:16" x14ac:dyDescent="0.3">
      <c r="C2636" s="10">
        <v>2633</v>
      </c>
      <c r="I2636" s="10">
        <v>2633</v>
      </c>
      <c r="O2636" s="10">
        <v>2633</v>
      </c>
      <c r="P2636">
        <v>1.0066008587920685</v>
      </c>
    </row>
    <row r="2637" spans="3:16" x14ac:dyDescent="0.3">
      <c r="C2637" s="10">
        <v>2634</v>
      </c>
      <c r="I2637" s="10">
        <v>2634</v>
      </c>
      <c r="O2637" s="10">
        <v>2634</v>
      </c>
      <c r="P2637">
        <v>0.97629152293390487</v>
      </c>
    </row>
    <row r="2638" spans="3:16" x14ac:dyDescent="0.3">
      <c r="C2638" s="10">
        <v>2635</v>
      </c>
      <c r="I2638" s="10">
        <v>2635</v>
      </c>
      <c r="O2638" s="10">
        <v>2635</v>
      </c>
      <c r="P2638">
        <v>1.088790065001612</v>
      </c>
    </row>
    <row r="2639" spans="3:16" x14ac:dyDescent="0.3">
      <c r="C2639" s="10">
        <v>2636</v>
      </c>
      <c r="I2639" s="10">
        <v>2636</v>
      </c>
      <c r="O2639" s="10">
        <v>2636</v>
      </c>
      <c r="P2639">
        <v>0.97768983740712168</v>
      </c>
    </row>
    <row r="2640" spans="3:16" x14ac:dyDescent="0.3">
      <c r="C2640" s="10">
        <v>2637</v>
      </c>
      <c r="I2640" s="10">
        <v>2637</v>
      </c>
      <c r="O2640" s="10">
        <v>2637</v>
      </c>
      <c r="P2640">
        <v>1.044931565264033</v>
      </c>
    </row>
    <row r="2641" spans="3:16" x14ac:dyDescent="0.3">
      <c r="C2641" s="10">
        <v>2638</v>
      </c>
      <c r="I2641" s="10">
        <v>2638</v>
      </c>
      <c r="O2641" s="10">
        <v>2638</v>
      </c>
      <c r="P2641">
        <v>0.98667487903858253</v>
      </c>
    </row>
    <row r="2642" spans="3:16" x14ac:dyDescent="0.3">
      <c r="C2642" s="10">
        <v>2639</v>
      </c>
      <c r="I2642" s="10">
        <v>2639</v>
      </c>
      <c r="O2642" s="10">
        <v>2639</v>
      </c>
      <c r="P2642">
        <v>0.98751038942280878</v>
      </c>
    </row>
    <row r="2643" spans="3:16" x14ac:dyDescent="0.3">
      <c r="C2643" s="10">
        <v>2640</v>
      </c>
      <c r="I2643" s="10">
        <v>2640</v>
      </c>
      <c r="O2643" s="10">
        <v>2640</v>
      </c>
      <c r="P2643">
        <v>1.0040402795739789</v>
      </c>
    </row>
    <row r="2644" spans="3:16" x14ac:dyDescent="0.3">
      <c r="C2644" s="10">
        <v>2641</v>
      </c>
      <c r="I2644" s="10">
        <v>2641</v>
      </c>
      <c r="O2644" s="10">
        <v>2641</v>
      </c>
      <c r="P2644">
        <v>0.98841349552186986</v>
      </c>
    </row>
    <row r="2645" spans="3:16" x14ac:dyDescent="0.3">
      <c r="C2645" s="10">
        <v>2642</v>
      </c>
      <c r="I2645" s="10">
        <v>2642</v>
      </c>
      <c r="O2645" s="10">
        <v>2642</v>
      </c>
      <c r="P2645">
        <v>1.0064659439411126</v>
      </c>
    </row>
    <row r="2646" spans="3:16" x14ac:dyDescent="0.3">
      <c r="C2646" s="10">
        <v>2643</v>
      </c>
      <c r="I2646" s="10">
        <v>2643</v>
      </c>
      <c r="O2646" s="10">
        <v>2643</v>
      </c>
      <c r="P2646">
        <v>0.9721638796002452</v>
      </c>
    </row>
    <row r="2647" spans="3:16" x14ac:dyDescent="0.3">
      <c r="C2647" s="10">
        <v>2644</v>
      </c>
      <c r="I2647" s="10">
        <v>2644</v>
      </c>
      <c r="O2647" s="10">
        <v>2644</v>
      </c>
      <c r="P2647">
        <v>1.0253434515509752</v>
      </c>
    </row>
    <row r="2648" spans="3:16" x14ac:dyDescent="0.3">
      <c r="C2648" s="10">
        <v>2645</v>
      </c>
      <c r="I2648" s="10">
        <v>2645</v>
      </c>
      <c r="O2648" s="10">
        <v>2645</v>
      </c>
      <c r="P2648">
        <v>1.0393511574010119</v>
      </c>
    </row>
    <row r="2649" spans="3:16" x14ac:dyDescent="0.3">
      <c r="C2649" s="10">
        <v>2646</v>
      </c>
      <c r="I2649" s="10">
        <v>2646</v>
      </c>
      <c r="O2649" s="10">
        <v>2646</v>
      </c>
      <c r="P2649">
        <v>1.018714796184147</v>
      </c>
    </row>
    <row r="2650" spans="3:16" x14ac:dyDescent="0.3">
      <c r="C2650" s="10">
        <v>2647</v>
      </c>
      <c r="I2650" s="10">
        <v>2647</v>
      </c>
      <c r="O2650" s="10">
        <v>2647</v>
      </c>
      <c r="P2650">
        <v>0.99285102815038395</v>
      </c>
    </row>
    <row r="2651" spans="3:16" x14ac:dyDescent="0.3">
      <c r="C2651" s="10">
        <v>2648</v>
      </c>
      <c r="I2651" s="10">
        <v>2648</v>
      </c>
      <c r="O2651" s="10">
        <v>2648</v>
      </c>
      <c r="P2651">
        <v>1.0360478170255376</v>
      </c>
    </row>
    <row r="2652" spans="3:16" x14ac:dyDescent="0.3">
      <c r="C2652" s="10">
        <v>2649</v>
      </c>
      <c r="I2652" s="10">
        <v>2649</v>
      </c>
      <c r="O2652" s="10">
        <v>2649</v>
      </c>
      <c r="P2652">
        <v>1.0004044485455552</v>
      </c>
    </row>
    <row r="2653" spans="3:16" x14ac:dyDescent="0.3">
      <c r="C2653" s="10">
        <v>2650</v>
      </c>
      <c r="I2653" s="10">
        <v>2650</v>
      </c>
      <c r="O2653" s="10">
        <v>2650</v>
      </c>
      <c r="P2653">
        <v>0.96899465369673377</v>
      </c>
    </row>
    <row r="2654" spans="3:16" x14ac:dyDescent="0.3">
      <c r="C2654" s="10">
        <v>2651</v>
      </c>
      <c r="I2654" s="10">
        <v>2651</v>
      </c>
      <c r="O2654" s="10">
        <v>2651</v>
      </c>
      <c r="P2654">
        <v>0.98176213094288234</v>
      </c>
    </row>
    <row r="2655" spans="3:16" x14ac:dyDescent="0.3">
      <c r="C2655" s="10">
        <v>2652</v>
      </c>
      <c r="I2655" s="10">
        <v>2652</v>
      </c>
      <c r="O2655" s="10">
        <v>2652</v>
      </c>
      <c r="P2655">
        <v>1.0485886888056117</v>
      </c>
    </row>
    <row r="2656" spans="3:16" x14ac:dyDescent="0.3">
      <c r="C2656" s="10">
        <v>2653</v>
      </c>
      <c r="I2656" s="10">
        <v>2653</v>
      </c>
      <c r="O2656" s="10">
        <v>2653</v>
      </c>
      <c r="P2656">
        <v>0.99643889963237331</v>
      </c>
    </row>
    <row r="2657" spans="3:16" x14ac:dyDescent="0.3">
      <c r="C2657" s="10">
        <v>2654</v>
      </c>
      <c r="I2657" s="10">
        <v>2654</v>
      </c>
      <c r="O2657" s="10">
        <v>2654</v>
      </c>
      <c r="P2657">
        <v>0.96336298559469347</v>
      </c>
    </row>
    <row r="2658" spans="3:16" x14ac:dyDescent="0.3">
      <c r="C2658" s="10">
        <v>2655</v>
      </c>
      <c r="I2658" s="10">
        <v>2655</v>
      </c>
      <c r="O2658" s="10">
        <v>2655</v>
      </c>
      <c r="P2658">
        <v>1.0377270673775763</v>
      </c>
    </row>
    <row r="2659" spans="3:16" x14ac:dyDescent="0.3">
      <c r="C2659" s="10">
        <v>2656</v>
      </c>
      <c r="I2659" s="10">
        <v>2656</v>
      </c>
      <c r="O2659" s="10">
        <v>2656</v>
      </c>
      <c r="P2659">
        <v>1.0244892363433034</v>
      </c>
    </row>
    <row r="2660" spans="3:16" x14ac:dyDescent="0.3">
      <c r="C2660" s="10">
        <v>2657</v>
      </c>
      <c r="I2660" s="10">
        <v>2657</v>
      </c>
      <c r="O2660" s="10">
        <v>2657</v>
      </c>
      <c r="P2660">
        <v>0.97022651439972407</v>
      </c>
    </row>
    <row r="2661" spans="3:16" x14ac:dyDescent="0.3">
      <c r="C2661" s="10">
        <v>2658</v>
      </c>
      <c r="I2661" s="10">
        <v>2658</v>
      </c>
      <c r="O2661" s="10">
        <v>2658</v>
      </c>
      <c r="P2661">
        <v>1.0490143065198001</v>
      </c>
    </row>
    <row r="2662" spans="3:16" x14ac:dyDescent="0.3">
      <c r="C2662" s="10">
        <v>2659</v>
      </c>
      <c r="I2662" s="10">
        <v>2659</v>
      </c>
      <c r="O2662" s="10">
        <v>2659</v>
      </c>
      <c r="P2662">
        <v>1.0462328583887983</v>
      </c>
    </row>
    <row r="2663" spans="3:16" x14ac:dyDescent="0.3">
      <c r="C2663" s="10">
        <v>2660</v>
      </c>
      <c r="I2663" s="10">
        <v>2660</v>
      </c>
      <c r="O2663" s="10">
        <v>2660</v>
      </c>
      <c r="P2663">
        <v>1.0382805192148967</v>
      </c>
    </row>
    <row r="2664" spans="3:16" x14ac:dyDescent="0.3">
      <c r="C2664" s="10">
        <v>2661</v>
      </c>
      <c r="I2664" s="10">
        <v>2661</v>
      </c>
      <c r="O2664" s="10">
        <v>2661</v>
      </c>
      <c r="P2664">
        <v>1.0083768959921557</v>
      </c>
    </row>
    <row r="2665" spans="3:16" x14ac:dyDescent="0.3">
      <c r="C2665" s="10">
        <v>2662</v>
      </c>
      <c r="I2665" s="10">
        <v>2662</v>
      </c>
      <c r="O2665" s="10">
        <v>2662</v>
      </c>
      <c r="P2665">
        <v>1.0156219287021839</v>
      </c>
    </row>
    <row r="2666" spans="3:16" x14ac:dyDescent="0.3">
      <c r="C2666" s="10">
        <v>2663</v>
      </c>
      <c r="I2666" s="10">
        <v>2663</v>
      </c>
      <c r="O2666" s="10">
        <v>2663</v>
      </c>
      <c r="P2666">
        <v>0.95782700040893176</v>
      </c>
    </row>
    <row r="2667" spans="3:16" x14ac:dyDescent="0.3">
      <c r="C2667" s="10">
        <v>2664</v>
      </c>
      <c r="I2667" s="10">
        <v>2664</v>
      </c>
      <c r="O2667" s="10">
        <v>2664</v>
      </c>
      <c r="P2667">
        <v>0.99353151156750175</v>
      </c>
    </row>
    <row r="2668" spans="3:16" x14ac:dyDescent="0.3">
      <c r="C2668" s="10">
        <v>2665</v>
      </c>
      <c r="I2668" s="10">
        <v>2665</v>
      </c>
      <c r="O2668" s="10">
        <v>2665</v>
      </c>
      <c r="P2668">
        <v>1.0223290522430091</v>
      </c>
    </row>
    <row r="2669" spans="3:16" x14ac:dyDescent="0.3">
      <c r="C2669" s="10">
        <v>2666</v>
      </c>
      <c r="I2669" s="10">
        <v>2666</v>
      </c>
      <c r="O2669" s="10">
        <v>2666</v>
      </c>
      <c r="P2669">
        <v>1.0271135952989501</v>
      </c>
    </row>
    <row r="2670" spans="3:16" x14ac:dyDescent="0.3">
      <c r="C2670" s="10">
        <v>2667</v>
      </c>
      <c r="I2670" s="10">
        <v>2667</v>
      </c>
      <c r="O2670" s="10">
        <v>2667</v>
      </c>
      <c r="P2670">
        <v>0.9646436939727222</v>
      </c>
    </row>
    <row r="2671" spans="3:16" x14ac:dyDescent="0.3">
      <c r="C2671" s="10">
        <v>2668</v>
      </c>
      <c r="I2671" s="10">
        <v>2668</v>
      </c>
      <c r="O2671" s="10">
        <v>2668</v>
      </c>
      <c r="P2671">
        <v>0.95961897325720702</v>
      </c>
    </row>
    <row r="2672" spans="3:16" x14ac:dyDescent="0.3">
      <c r="C2672" s="10">
        <v>2669</v>
      </c>
      <c r="I2672" s="10">
        <v>2669</v>
      </c>
      <c r="O2672" s="10">
        <v>2669</v>
      </c>
      <c r="P2672">
        <v>0.99994976737836494</v>
      </c>
    </row>
    <row r="2673" spans="3:16" x14ac:dyDescent="0.3">
      <c r="C2673" s="10">
        <v>2670</v>
      </c>
      <c r="I2673" s="10">
        <v>2670</v>
      </c>
      <c r="O2673" s="10">
        <v>2670</v>
      </c>
      <c r="P2673">
        <v>1.043958727268729</v>
      </c>
    </row>
    <row r="2674" spans="3:16" x14ac:dyDescent="0.3">
      <c r="C2674" s="10">
        <v>2671</v>
      </c>
      <c r="I2674" s="10">
        <v>2671</v>
      </c>
      <c r="O2674" s="10">
        <v>2671</v>
      </c>
      <c r="P2674">
        <v>0.99372259253538409</v>
      </c>
    </row>
    <row r="2675" spans="3:16" x14ac:dyDescent="0.3">
      <c r="C2675" s="10">
        <v>2672</v>
      </c>
      <c r="I2675" s="10">
        <v>2672</v>
      </c>
      <c r="O2675" s="10">
        <v>2672</v>
      </c>
      <c r="P2675">
        <v>1.0060565174085521</v>
      </c>
    </row>
    <row r="2676" spans="3:16" x14ac:dyDescent="0.3">
      <c r="C2676" s="10">
        <v>2673</v>
      </c>
      <c r="I2676" s="10">
        <v>2673</v>
      </c>
      <c r="O2676" s="10">
        <v>2673</v>
      </c>
      <c r="P2676">
        <v>1.0587921691557438</v>
      </c>
    </row>
    <row r="2677" spans="3:16" x14ac:dyDescent="0.3">
      <c r="C2677" s="10">
        <v>2674</v>
      </c>
      <c r="I2677" s="10">
        <v>2674</v>
      </c>
      <c r="O2677" s="10">
        <v>2674</v>
      </c>
      <c r="P2677">
        <v>0.94806046342385519</v>
      </c>
    </row>
    <row r="2678" spans="3:16" x14ac:dyDescent="0.3">
      <c r="C2678" s="10">
        <v>2675</v>
      </c>
      <c r="I2678" s="10">
        <v>2675</v>
      </c>
      <c r="O2678" s="10">
        <v>2675</v>
      </c>
      <c r="P2678">
        <v>1.0746485863354163</v>
      </c>
    </row>
    <row r="2679" spans="3:16" x14ac:dyDescent="0.3">
      <c r="C2679" s="10">
        <v>2676</v>
      </c>
      <c r="I2679" s="10">
        <v>2676</v>
      </c>
      <c r="O2679" s="10">
        <v>2676</v>
      </c>
      <c r="P2679">
        <v>0.96443395334578375</v>
      </c>
    </row>
    <row r="2680" spans="3:16" x14ac:dyDescent="0.3">
      <c r="C2680" s="10">
        <v>2677</v>
      </c>
      <c r="I2680" s="10">
        <v>2677</v>
      </c>
      <c r="O2680" s="10">
        <v>2677</v>
      </c>
      <c r="P2680">
        <v>0.98983003032028372</v>
      </c>
    </row>
    <row r="2681" spans="3:16" x14ac:dyDescent="0.3">
      <c r="C2681" s="10">
        <v>2678</v>
      </c>
      <c r="I2681" s="10">
        <v>2678</v>
      </c>
      <c r="O2681" s="10">
        <v>2678</v>
      </c>
      <c r="P2681">
        <v>1.0351940092541279</v>
      </c>
    </row>
    <row r="2682" spans="3:16" x14ac:dyDescent="0.3">
      <c r="C2682" s="10">
        <v>2679</v>
      </c>
      <c r="I2682" s="10">
        <v>2679</v>
      </c>
      <c r="O2682" s="10">
        <v>2679</v>
      </c>
      <c r="P2682">
        <v>1.0296972451255735</v>
      </c>
    </row>
    <row r="2683" spans="3:16" x14ac:dyDescent="0.3">
      <c r="C2683" s="10">
        <v>2680</v>
      </c>
      <c r="I2683" s="10">
        <v>2680</v>
      </c>
      <c r="O2683" s="10">
        <v>2680</v>
      </c>
      <c r="P2683">
        <v>0.97272006648286979</v>
      </c>
    </row>
    <row r="2684" spans="3:16" x14ac:dyDescent="0.3">
      <c r="C2684" s="10">
        <v>2681</v>
      </c>
      <c r="I2684" s="10">
        <v>2681</v>
      </c>
      <c r="O2684" s="10">
        <v>2681</v>
      </c>
      <c r="P2684">
        <v>1.0204673434193252</v>
      </c>
    </row>
    <row r="2685" spans="3:16" x14ac:dyDescent="0.3">
      <c r="C2685" s="10">
        <v>2682</v>
      </c>
      <c r="I2685" s="10">
        <v>2682</v>
      </c>
      <c r="O2685" s="10">
        <v>2682</v>
      </c>
      <c r="P2685">
        <v>1.0394217092542908</v>
      </c>
    </row>
    <row r="2686" spans="3:16" x14ac:dyDescent="0.3">
      <c r="C2686" s="10">
        <v>2683</v>
      </c>
      <c r="I2686" s="10">
        <v>2683</v>
      </c>
      <c r="O2686" s="10">
        <v>2683</v>
      </c>
      <c r="P2686">
        <v>0.9357620269154473</v>
      </c>
    </row>
    <row r="2687" spans="3:16" x14ac:dyDescent="0.3">
      <c r="C2687" s="10">
        <v>2684</v>
      </c>
      <c r="I2687" s="10">
        <v>2684</v>
      </c>
      <c r="O2687" s="10">
        <v>2684</v>
      </c>
      <c r="P2687">
        <v>0.94281362393241819</v>
      </c>
    </row>
    <row r="2688" spans="3:16" x14ac:dyDescent="0.3">
      <c r="C2688" s="10">
        <v>2685</v>
      </c>
      <c r="I2688" s="10">
        <v>2685</v>
      </c>
      <c r="O2688" s="10">
        <v>2685</v>
      </c>
      <c r="P2688">
        <v>0.92727550447545959</v>
      </c>
    </row>
    <row r="2689" spans="3:16" x14ac:dyDescent="0.3">
      <c r="C2689" s="10">
        <v>2686</v>
      </c>
      <c r="I2689" s="10">
        <v>2686</v>
      </c>
      <c r="O2689" s="10">
        <v>2686</v>
      </c>
      <c r="P2689">
        <v>1.0141782035171931</v>
      </c>
    </row>
    <row r="2690" spans="3:16" x14ac:dyDescent="0.3">
      <c r="C2690" s="10">
        <v>2687</v>
      </c>
      <c r="I2690" s="10">
        <v>2687</v>
      </c>
      <c r="O2690" s="10">
        <v>2687</v>
      </c>
      <c r="P2690">
        <v>0.9954843476157631</v>
      </c>
    </row>
    <row r="2691" spans="3:16" x14ac:dyDescent="0.3">
      <c r="C2691" s="10">
        <v>2688</v>
      </c>
      <c r="I2691" s="10">
        <v>2688</v>
      </c>
      <c r="O2691" s="10">
        <v>2688</v>
      </c>
      <c r="P2691">
        <v>1.023410965610337</v>
      </c>
    </row>
    <row r="2692" spans="3:16" x14ac:dyDescent="0.3">
      <c r="C2692" s="10">
        <v>2689</v>
      </c>
      <c r="I2692" s="10">
        <v>2689</v>
      </c>
      <c r="O2692" s="10">
        <v>2689</v>
      </c>
      <c r="P2692">
        <v>1.0237254463739536</v>
      </c>
    </row>
    <row r="2693" spans="3:16" x14ac:dyDescent="0.3">
      <c r="C2693" s="10">
        <v>2690</v>
      </c>
      <c r="I2693" s="10">
        <v>2690</v>
      </c>
      <c r="O2693" s="10">
        <v>2690</v>
      </c>
      <c r="P2693">
        <v>0.9833405040421298</v>
      </c>
    </row>
    <row r="2694" spans="3:16" x14ac:dyDescent="0.3">
      <c r="C2694" s="10">
        <v>2691</v>
      </c>
      <c r="I2694" s="10">
        <v>2691</v>
      </c>
      <c r="O2694" s="10">
        <v>2691</v>
      </c>
      <c r="P2694">
        <v>0.95741717337388021</v>
      </c>
    </row>
    <row r="2695" spans="3:16" x14ac:dyDescent="0.3">
      <c r="C2695" s="10">
        <v>2692</v>
      </c>
      <c r="I2695" s="10">
        <v>2692</v>
      </c>
      <c r="O2695" s="10">
        <v>2692</v>
      </c>
      <c r="P2695">
        <v>1.0751565713947735</v>
      </c>
    </row>
    <row r="2696" spans="3:16" x14ac:dyDescent="0.3">
      <c r="C2696" s="10">
        <v>2693</v>
      </c>
      <c r="I2696" s="10">
        <v>2693</v>
      </c>
      <c r="O2696" s="10">
        <v>2693</v>
      </c>
      <c r="P2696">
        <v>0.94206433241266629</v>
      </c>
    </row>
    <row r="2697" spans="3:16" x14ac:dyDescent="0.3">
      <c r="C2697" s="10">
        <v>2694</v>
      </c>
      <c r="I2697" s="10">
        <v>2694</v>
      </c>
      <c r="O2697" s="10">
        <v>2694</v>
      </c>
      <c r="P2697">
        <v>0.98202619276080039</v>
      </c>
    </row>
    <row r="2698" spans="3:16" x14ac:dyDescent="0.3">
      <c r="C2698" s="10">
        <v>2695</v>
      </c>
      <c r="I2698" s="10">
        <v>2695</v>
      </c>
      <c r="O2698" s="10">
        <v>2695</v>
      </c>
      <c r="P2698">
        <v>1.0278207485070627</v>
      </c>
    </row>
    <row r="2699" spans="3:16" x14ac:dyDescent="0.3">
      <c r="C2699" s="10">
        <v>2696</v>
      </c>
      <c r="I2699" s="10">
        <v>2696</v>
      </c>
      <c r="O2699" s="10">
        <v>2696</v>
      </c>
      <c r="P2699">
        <v>0.97061935358012141</v>
      </c>
    </row>
    <row r="2700" spans="3:16" x14ac:dyDescent="0.3">
      <c r="C2700" s="10">
        <v>2697</v>
      </c>
      <c r="I2700" s="10">
        <v>2697</v>
      </c>
      <c r="O2700" s="10">
        <v>2697</v>
      </c>
      <c r="P2700">
        <v>0.97439724571804531</v>
      </c>
    </row>
    <row r="2701" spans="3:16" x14ac:dyDescent="0.3">
      <c r="C2701" s="10">
        <v>2698</v>
      </c>
      <c r="I2701" s="10">
        <v>2698</v>
      </c>
      <c r="O2701" s="10">
        <v>2698</v>
      </c>
      <c r="P2701">
        <v>0.98100960629305289</v>
      </c>
    </row>
    <row r="2702" spans="3:16" x14ac:dyDescent="0.3">
      <c r="C2702" s="10">
        <v>2699</v>
      </c>
      <c r="I2702" s="10">
        <v>2699</v>
      </c>
      <c r="O2702" s="10">
        <v>2699</v>
      </c>
      <c r="P2702">
        <v>0.97758602091596392</v>
      </c>
    </row>
    <row r="2703" spans="3:16" x14ac:dyDescent="0.3">
      <c r="C2703" s="10">
        <v>2700</v>
      </c>
      <c r="I2703" s="10">
        <v>2700</v>
      </c>
      <c r="O2703" s="10">
        <v>2700</v>
      </c>
      <c r="P2703">
        <v>0.99422773862190128</v>
      </c>
    </row>
    <row r="2704" spans="3:16" x14ac:dyDescent="0.3">
      <c r="C2704" s="10">
        <v>2701</v>
      </c>
      <c r="I2704" s="10">
        <v>2701</v>
      </c>
      <c r="O2704" s="10">
        <v>2701</v>
      </c>
      <c r="P2704">
        <v>0.98591627578873042</v>
      </c>
    </row>
    <row r="2705" spans="3:16" x14ac:dyDescent="0.3">
      <c r="C2705" s="10">
        <v>2702</v>
      </c>
      <c r="I2705" s="10">
        <v>2702</v>
      </c>
      <c r="O2705" s="10">
        <v>2702</v>
      </c>
      <c r="P2705">
        <v>1.026146654479736</v>
      </c>
    </row>
    <row r="2706" spans="3:16" x14ac:dyDescent="0.3">
      <c r="C2706" s="10">
        <v>2703</v>
      </c>
      <c r="I2706" s="10">
        <v>2703</v>
      </c>
      <c r="O2706" s="10">
        <v>2703</v>
      </c>
      <c r="P2706">
        <v>0.98640068189983499</v>
      </c>
    </row>
    <row r="2707" spans="3:16" x14ac:dyDescent="0.3">
      <c r="C2707" s="10">
        <v>2704</v>
      </c>
      <c r="I2707" s="10">
        <v>2704</v>
      </c>
      <c r="O2707" s="10">
        <v>2704</v>
      </c>
      <c r="P2707">
        <v>0.97924474762772795</v>
      </c>
    </row>
    <row r="2708" spans="3:16" x14ac:dyDescent="0.3">
      <c r="C2708" s="10">
        <v>2705</v>
      </c>
      <c r="I2708" s="10">
        <v>2705</v>
      </c>
      <c r="O2708" s="10">
        <v>2705</v>
      </c>
      <c r="P2708">
        <v>0.95329961167892963</v>
      </c>
    </row>
    <row r="2709" spans="3:16" x14ac:dyDescent="0.3">
      <c r="C2709" s="10">
        <v>2706</v>
      </c>
      <c r="I2709" s="10">
        <v>2706</v>
      </c>
      <c r="O2709" s="10">
        <v>2706</v>
      </c>
      <c r="P2709">
        <v>1.0006794998945907</v>
      </c>
    </row>
    <row r="2710" spans="3:16" x14ac:dyDescent="0.3">
      <c r="C2710" s="10">
        <v>2707</v>
      </c>
      <c r="I2710" s="10">
        <v>2707</v>
      </c>
      <c r="O2710" s="10">
        <v>2707</v>
      </c>
      <c r="P2710">
        <v>0.99481244527653978</v>
      </c>
    </row>
    <row r="2711" spans="3:16" x14ac:dyDescent="0.3">
      <c r="C2711" s="10">
        <v>2708</v>
      </c>
      <c r="I2711" s="10">
        <v>2708</v>
      </c>
      <c r="O2711" s="10">
        <v>2708</v>
      </c>
      <c r="P2711">
        <v>1.049217122473461</v>
      </c>
    </row>
    <row r="2712" spans="3:16" x14ac:dyDescent="0.3">
      <c r="C2712" s="10">
        <v>2709</v>
      </c>
      <c r="I2712" s="10">
        <v>2709</v>
      </c>
      <c r="O2712" s="10">
        <v>2709</v>
      </c>
      <c r="P2712">
        <v>0.93634352353300609</v>
      </c>
    </row>
    <row r="2713" spans="3:16" x14ac:dyDescent="0.3">
      <c r="C2713" s="10">
        <v>2710</v>
      </c>
      <c r="I2713" s="10">
        <v>2710</v>
      </c>
      <c r="O2713" s="10">
        <v>2710</v>
      </c>
      <c r="P2713">
        <v>1.0028989655461766</v>
      </c>
    </row>
    <row r="2714" spans="3:16" x14ac:dyDescent="0.3">
      <c r="C2714" s="10">
        <v>2711</v>
      </c>
      <c r="I2714" s="10">
        <v>2711</v>
      </c>
      <c r="O2714" s="10">
        <v>2711</v>
      </c>
      <c r="P2714">
        <v>1.0161207735416884</v>
      </c>
    </row>
    <row r="2715" spans="3:16" x14ac:dyDescent="0.3">
      <c r="C2715" s="10">
        <v>2712</v>
      </c>
      <c r="I2715" s="10">
        <v>2712</v>
      </c>
      <c r="O2715" s="10">
        <v>2712</v>
      </c>
      <c r="P2715">
        <v>0.99482522042610544</v>
      </c>
    </row>
    <row r="2716" spans="3:16" x14ac:dyDescent="0.3">
      <c r="C2716" s="10">
        <v>2713</v>
      </c>
      <c r="I2716" s="10">
        <v>2713</v>
      </c>
      <c r="O2716" s="10">
        <v>2713</v>
      </c>
      <c r="P2716">
        <v>0.98475273931577412</v>
      </c>
    </row>
    <row r="2717" spans="3:16" x14ac:dyDescent="0.3">
      <c r="C2717" s="10">
        <v>2714</v>
      </c>
      <c r="I2717" s="10">
        <v>2714</v>
      </c>
      <c r="O2717" s="10">
        <v>2714</v>
      </c>
      <c r="P2717">
        <v>1.0126549818114183</v>
      </c>
    </row>
    <row r="2718" spans="3:16" x14ac:dyDescent="0.3">
      <c r="C2718" s="10">
        <v>2715</v>
      </c>
      <c r="I2718" s="10">
        <v>2715</v>
      </c>
      <c r="O2718" s="10">
        <v>2715</v>
      </c>
      <c r="P2718">
        <v>1.009342239745205</v>
      </c>
    </row>
    <row r="2719" spans="3:16" x14ac:dyDescent="0.3">
      <c r="C2719" s="10">
        <v>2716</v>
      </c>
      <c r="I2719" s="10">
        <v>2716</v>
      </c>
      <c r="O2719" s="10">
        <v>2716</v>
      </c>
      <c r="P2719">
        <v>0.94660485212746204</v>
      </c>
    </row>
    <row r="2720" spans="3:16" x14ac:dyDescent="0.3">
      <c r="C2720" s="10">
        <v>2717</v>
      </c>
      <c r="I2720" s="10">
        <v>2717</v>
      </c>
      <c r="O2720" s="10">
        <v>2717</v>
      </c>
      <c r="P2720">
        <v>0.98773229405505281</v>
      </c>
    </row>
    <row r="2721" spans="3:16" x14ac:dyDescent="0.3">
      <c r="C2721" s="10">
        <v>2718</v>
      </c>
      <c r="I2721" s="10">
        <v>2718</v>
      </c>
      <c r="O2721" s="10">
        <v>2718</v>
      </c>
      <c r="P2721">
        <v>0.9787921835296256</v>
      </c>
    </row>
    <row r="2722" spans="3:16" x14ac:dyDescent="0.3">
      <c r="C2722" s="10">
        <v>2719</v>
      </c>
      <c r="I2722" s="10">
        <v>2719</v>
      </c>
      <c r="O2722" s="10">
        <v>2719</v>
      </c>
      <c r="P2722">
        <v>0.97715981036925026</v>
      </c>
    </row>
    <row r="2723" spans="3:16" x14ac:dyDescent="0.3">
      <c r="C2723" s="10">
        <v>2720</v>
      </c>
      <c r="I2723" s="10">
        <v>2720</v>
      </c>
      <c r="O2723" s="10">
        <v>2720</v>
      </c>
      <c r="P2723">
        <v>1.0188849133926208</v>
      </c>
    </row>
    <row r="2724" spans="3:16" x14ac:dyDescent="0.3">
      <c r="C2724" s="10">
        <v>2721</v>
      </c>
      <c r="I2724" s="10">
        <v>2721</v>
      </c>
      <c r="O2724" s="10">
        <v>2721</v>
      </c>
      <c r="P2724">
        <v>0.95444540540151279</v>
      </c>
    </row>
    <row r="2725" spans="3:16" x14ac:dyDescent="0.3">
      <c r="C2725" s="10">
        <v>2722</v>
      </c>
      <c r="I2725" s="10">
        <v>2722</v>
      </c>
      <c r="O2725" s="10">
        <v>2722</v>
      </c>
      <c r="P2725">
        <v>1.0011240034887743</v>
      </c>
    </row>
    <row r="2726" spans="3:16" x14ac:dyDescent="0.3">
      <c r="C2726" s="10">
        <v>2723</v>
      </c>
      <c r="I2726" s="10">
        <v>2723</v>
      </c>
      <c r="O2726" s="10">
        <v>2723</v>
      </c>
      <c r="P2726">
        <v>1.0112287400746571</v>
      </c>
    </row>
    <row r="2727" spans="3:16" x14ac:dyDescent="0.3">
      <c r="C2727" s="10">
        <v>2724</v>
      </c>
      <c r="I2727" s="10">
        <v>2724</v>
      </c>
      <c r="O2727" s="10">
        <v>2724</v>
      </c>
      <c r="P2727">
        <v>1.0638309836479047</v>
      </c>
    </row>
    <row r="2728" spans="3:16" x14ac:dyDescent="0.3">
      <c r="C2728" s="10">
        <v>2725</v>
      </c>
      <c r="I2728" s="10">
        <v>2725</v>
      </c>
      <c r="O2728" s="10">
        <v>2725</v>
      </c>
      <c r="P2728">
        <v>1.0536755242503026</v>
      </c>
    </row>
    <row r="2729" spans="3:16" x14ac:dyDescent="0.3">
      <c r="C2729" s="10">
        <v>2726</v>
      </c>
      <c r="I2729" s="10">
        <v>2726</v>
      </c>
      <c r="O2729" s="10">
        <v>2726</v>
      </c>
      <c r="P2729">
        <v>0.9717324301139294</v>
      </c>
    </row>
    <row r="2730" spans="3:16" x14ac:dyDescent="0.3">
      <c r="C2730" s="10">
        <v>2727</v>
      </c>
      <c r="I2730" s="10">
        <v>2727</v>
      </c>
      <c r="O2730" s="10">
        <v>2727</v>
      </c>
      <c r="P2730">
        <v>0.94123469409550053</v>
      </c>
    </row>
    <row r="2731" spans="3:16" x14ac:dyDescent="0.3">
      <c r="C2731" s="10">
        <v>2728</v>
      </c>
      <c r="I2731" s="10">
        <v>2728</v>
      </c>
      <c r="O2731" s="10">
        <v>2728</v>
      </c>
      <c r="P2731">
        <v>1.008773674589045</v>
      </c>
    </row>
    <row r="2732" spans="3:16" x14ac:dyDescent="0.3">
      <c r="C2732" s="10">
        <v>2729</v>
      </c>
      <c r="I2732" s="10">
        <v>2729</v>
      </c>
      <c r="O2732" s="10">
        <v>2729</v>
      </c>
      <c r="P2732">
        <v>1.0226323492449805</v>
      </c>
    </row>
    <row r="2733" spans="3:16" x14ac:dyDescent="0.3">
      <c r="C2733" s="10">
        <v>2730</v>
      </c>
      <c r="I2733" s="10">
        <v>2730</v>
      </c>
      <c r="O2733" s="10">
        <v>2730</v>
      </c>
      <c r="P2733">
        <v>1.0930038353780285</v>
      </c>
    </row>
    <row r="2734" spans="3:16" x14ac:dyDescent="0.3">
      <c r="C2734" s="10">
        <v>2731</v>
      </c>
      <c r="I2734" s="10">
        <v>2731</v>
      </c>
      <c r="O2734" s="10">
        <v>2731</v>
      </c>
      <c r="P2734">
        <v>1.0055863674358183</v>
      </c>
    </row>
    <row r="2735" spans="3:16" x14ac:dyDescent="0.3">
      <c r="C2735" s="10">
        <v>2732</v>
      </c>
      <c r="I2735" s="10">
        <v>2732</v>
      </c>
      <c r="O2735" s="10">
        <v>2732</v>
      </c>
      <c r="P2735">
        <v>1.0110332499865053</v>
      </c>
    </row>
    <row r="2736" spans="3:16" x14ac:dyDescent="0.3">
      <c r="C2736" s="10">
        <v>2733</v>
      </c>
      <c r="I2736" s="10">
        <v>2733</v>
      </c>
      <c r="O2736" s="10">
        <v>2733</v>
      </c>
      <c r="P2736">
        <v>1.0526998570267407</v>
      </c>
    </row>
    <row r="2737" spans="3:16" x14ac:dyDescent="0.3">
      <c r="C2737" s="10">
        <v>2734</v>
      </c>
      <c r="I2737" s="10">
        <v>2734</v>
      </c>
      <c r="O2737" s="10">
        <v>2734</v>
      </c>
      <c r="P2737">
        <v>0.99423371876325539</v>
      </c>
    </row>
    <row r="2738" spans="3:16" x14ac:dyDescent="0.3">
      <c r="C2738" s="10">
        <v>2735</v>
      </c>
      <c r="I2738" s="10">
        <v>2735</v>
      </c>
      <c r="O2738" s="10">
        <v>2735</v>
      </c>
      <c r="P2738">
        <v>1.0355743568350362</v>
      </c>
    </row>
    <row r="2739" spans="3:16" x14ac:dyDescent="0.3">
      <c r="C2739" s="10">
        <v>2736</v>
      </c>
      <c r="I2739" s="10">
        <v>2736</v>
      </c>
      <c r="O2739" s="10">
        <v>2736</v>
      </c>
      <c r="P2739">
        <v>0.99200965120684081</v>
      </c>
    </row>
    <row r="2740" spans="3:16" x14ac:dyDescent="0.3">
      <c r="C2740" s="10">
        <v>2737</v>
      </c>
      <c r="I2740" s="10">
        <v>2737</v>
      </c>
      <c r="O2740" s="10">
        <v>2737</v>
      </c>
      <c r="P2740">
        <v>0.99723632079990843</v>
      </c>
    </row>
    <row r="2741" spans="3:16" x14ac:dyDescent="0.3">
      <c r="C2741" s="10">
        <v>2738</v>
      </c>
      <c r="I2741" s="10">
        <v>2738</v>
      </c>
      <c r="O2741" s="10">
        <v>2738</v>
      </c>
      <c r="P2741">
        <v>0.96993055413554297</v>
      </c>
    </row>
    <row r="2742" spans="3:16" x14ac:dyDescent="0.3">
      <c r="C2742" s="10">
        <v>2739</v>
      </c>
      <c r="I2742" s="10">
        <v>2739</v>
      </c>
      <c r="O2742" s="10">
        <v>2739</v>
      </c>
      <c r="P2742">
        <v>1.0027450180332758</v>
      </c>
    </row>
    <row r="2743" spans="3:16" x14ac:dyDescent="0.3">
      <c r="C2743" s="10">
        <v>2740</v>
      </c>
      <c r="I2743" s="10">
        <v>2740</v>
      </c>
      <c r="O2743" s="10">
        <v>2740</v>
      </c>
      <c r="P2743">
        <v>0.98660963003565583</v>
      </c>
    </row>
    <row r="2744" spans="3:16" x14ac:dyDescent="0.3">
      <c r="C2744" s="10">
        <v>2741</v>
      </c>
      <c r="I2744" s="10">
        <v>2741</v>
      </c>
      <c r="O2744" s="10">
        <v>2741</v>
      </c>
      <c r="P2744">
        <v>0.98184934413533609</v>
      </c>
    </row>
    <row r="2745" spans="3:16" x14ac:dyDescent="0.3">
      <c r="C2745" s="10">
        <v>2742</v>
      </c>
      <c r="I2745" s="10">
        <v>2742</v>
      </c>
      <c r="O2745" s="10">
        <v>2742</v>
      </c>
      <c r="P2745">
        <v>0.95451614640707994</v>
      </c>
    </row>
    <row r="2746" spans="3:16" x14ac:dyDescent="0.3">
      <c r="C2746" s="10">
        <v>2743</v>
      </c>
      <c r="I2746" s="10">
        <v>2743</v>
      </c>
      <c r="O2746" s="10">
        <v>2743</v>
      </c>
      <c r="P2746">
        <v>1.0225230038683226</v>
      </c>
    </row>
    <row r="2747" spans="3:16" x14ac:dyDescent="0.3">
      <c r="C2747" s="10">
        <v>2744</v>
      </c>
      <c r="I2747" s="10">
        <v>2744</v>
      </c>
      <c r="O2747" s="10">
        <v>2744</v>
      </c>
      <c r="P2747">
        <v>1.0157690992234285</v>
      </c>
    </row>
    <row r="2748" spans="3:16" x14ac:dyDescent="0.3">
      <c r="C2748" s="10">
        <v>2745</v>
      </c>
      <c r="I2748" s="10">
        <v>2745</v>
      </c>
      <c r="O2748" s="10">
        <v>2745</v>
      </c>
      <c r="P2748">
        <v>0.96297676702686896</v>
      </c>
    </row>
    <row r="2749" spans="3:16" x14ac:dyDescent="0.3">
      <c r="C2749" s="10">
        <v>2746</v>
      </c>
      <c r="I2749" s="10">
        <v>2746</v>
      </c>
      <c r="O2749" s="10">
        <v>2746</v>
      </c>
      <c r="P2749">
        <v>1.0749189999587014</v>
      </c>
    </row>
    <row r="2750" spans="3:16" x14ac:dyDescent="0.3">
      <c r="C2750" s="10">
        <v>2747</v>
      </c>
      <c r="I2750" s="10">
        <v>2747</v>
      </c>
      <c r="O2750" s="10">
        <v>2747</v>
      </c>
      <c r="P2750">
        <v>0.9580799324780408</v>
      </c>
    </row>
    <row r="2751" spans="3:16" x14ac:dyDescent="0.3">
      <c r="C2751" s="10">
        <v>2748</v>
      </c>
      <c r="I2751" s="10">
        <v>2748</v>
      </c>
      <c r="O2751" s="10">
        <v>2748</v>
      </c>
      <c r="P2751">
        <v>1.0126845309801902</v>
      </c>
    </row>
    <row r="2752" spans="3:16" x14ac:dyDescent="0.3">
      <c r="C2752" s="10">
        <v>2749</v>
      </c>
      <c r="I2752" s="10">
        <v>2749</v>
      </c>
      <c r="O2752" s="10">
        <v>2749</v>
      </c>
      <c r="P2752">
        <v>0.98164264169897442</v>
      </c>
    </row>
    <row r="2753" spans="3:16" x14ac:dyDescent="0.3">
      <c r="C2753" s="10">
        <v>2750</v>
      </c>
      <c r="I2753" s="10">
        <v>2750</v>
      </c>
      <c r="O2753" s="10">
        <v>2750</v>
      </c>
      <c r="P2753">
        <v>1.0222998926118145</v>
      </c>
    </row>
    <row r="2754" spans="3:16" x14ac:dyDescent="0.3">
      <c r="C2754" s="10">
        <v>2751</v>
      </c>
      <c r="I2754" s="10">
        <v>2751</v>
      </c>
      <c r="O2754" s="10">
        <v>2751</v>
      </c>
      <c r="P2754">
        <v>0.97183188152353273</v>
      </c>
    </row>
    <row r="2755" spans="3:16" x14ac:dyDescent="0.3">
      <c r="C2755" s="10">
        <v>2752</v>
      </c>
      <c r="I2755" s="10">
        <v>2752</v>
      </c>
      <c r="O2755" s="10">
        <v>2752</v>
      </c>
      <c r="P2755">
        <v>1.0154480080511392</v>
      </c>
    </row>
    <row r="2756" spans="3:16" x14ac:dyDescent="0.3">
      <c r="C2756" s="10">
        <v>2753</v>
      </c>
      <c r="I2756" s="10">
        <v>2753</v>
      </c>
      <c r="O2756" s="10">
        <v>2753</v>
      </c>
      <c r="P2756">
        <v>0.97186864076080637</v>
      </c>
    </row>
    <row r="2757" spans="3:16" x14ac:dyDescent="0.3">
      <c r="C2757" s="10">
        <v>2754</v>
      </c>
      <c r="I2757" s="10">
        <v>2754</v>
      </c>
      <c r="O2757" s="10">
        <v>2754</v>
      </c>
      <c r="P2757">
        <v>1.0052187019019985</v>
      </c>
    </row>
    <row r="2758" spans="3:16" x14ac:dyDescent="0.3">
      <c r="C2758" s="10">
        <v>2755</v>
      </c>
      <c r="I2758" s="10">
        <v>2755</v>
      </c>
      <c r="O2758" s="10">
        <v>2755</v>
      </c>
      <c r="P2758">
        <v>1.0340376173132004</v>
      </c>
    </row>
    <row r="2759" spans="3:16" x14ac:dyDescent="0.3">
      <c r="C2759" s="10">
        <v>2756</v>
      </c>
      <c r="I2759" s="10">
        <v>2756</v>
      </c>
      <c r="O2759" s="10">
        <v>2756</v>
      </c>
      <c r="P2759">
        <v>1.0117148551127604</v>
      </c>
    </row>
    <row r="2760" spans="3:16" x14ac:dyDescent="0.3">
      <c r="C2760" s="10">
        <v>2757</v>
      </c>
      <c r="I2760" s="10">
        <v>2757</v>
      </c>
      <c r="O2760" s="10">
        <v>2757</v>
      </c>
      <c r="P2760">
        <v>1.0042382077082466</v>
      </c>
    </row>
    <row r="2761" spans="3:16" x14ac:dyDescent="0.3">
      <c r="C2761" s="10">
        <v>2758</v>
      </c>
      <c r="I2761" s="10">
        <v>2758</v>
      </c>
      <c r="O2761" s="10">
        <v>2758</v>
      </c>
      <c r="P2761">
        <v>0.93488777535205481</v>
      </c>
    </row>
    <row r="2762" spans="3:16" x14ac:dyDescent="0.3">
      <c r="C2762" s="10">
        <v>2759</v>
      </c>
      <c r="I2762" s="10">
        <v>2759</v>
      </c>
      <c r="O2762" s="10">
        <v>2759</v>
      </c>
      <c r="P2762">
        <v>0.97797952450009151</v>
      </c>
    </row>
    <row r="2763" spans="3:16" x14ac:dyDescent="0.3">
      <c r="C2763" s="10">
        <v>2760</v>
      </c>
      <c r="I2763" s="10">
        <v>2760</v>
      </c>
      <c r="O2763" s="10">
        <v>2760</v>
      </c>
      <c r="P2763">
        <v>0.96608136961503743</v>
      </c>
    </row>
    <row r="2764" spans="3:16" x14ac:dyDescent="0.3">
      <c r="C2764" s="10">
        <v>2761</v>
      </c>
      <c r="I2764" s="10">
        <v>2761</v>
      </c>
      <c r="O2764" s="10">
        <v>2761</v>
      </c>
      <c r="P2764">
        <v>1.0269898933608745</v>
      </c>
    </row>
    <row r="2765" spans="3:16" x14ac:dyDescent="0.3">
      <c r="C2765" s="10">
        <v>2762</v>
      </c>
      <c r="I2765" s="10">
        <v>2762</v>
      </c>
      <c r="O2765" s="10">
        <v>2762</v>
      </c>
      <c r="P2765">
        <v>1.0667964071452571</v>
      </c>
    </row>
    <row r="2766" spans="3:16" x14ac:dyDescent="0.3">
      <c r="C2766" s="10">
        <v>2763</v>
      </c>
      <c r="I2766" s="10">
        <v>2763</v>
      </c>
      <c r="O2766" s="10">
        <v>2763</v>
      </c>
      <c r="P2766">
        <v>0.97538489154920494</v>
      </c>
    </row>
    <row r="2767" spans="3:16" x14ac:dyDescent="0.3">
      <c r="C2767" s="10">
        <v>2764</v>
      </c>
      <c r="I2767" s="10">
        <v>2764</v>
      </c>
      <c r="O2767" s="10">
        <v>2764</v>
      </c>
      <c r="P2767">
        <v>0.99489777955589742</v>
      </c>
    </row>
    <row r="2768" spans="3:16" x14ac:dyDescent="0.3">
      <c r="C2768" s="10">
        <v>2765</v>
      </c>
      <c r="I2768" s="10">
        <v>2765</v>
      </c>
      <c r="O2768" s="10">
        <v>2765</v>
      </c>
      <c r="P2768">
        <v>1.0136727722534604</v>
      </c>
    </row>
    <row r="2769" spans="3:16" x14ac:dyDescent="0.3">
      <c r="C2769" s="10">
        <v>2766</v>
      </c>
      <c r="I2769" s="10">
        <v>2766</v>
      </c>
      <c r="O2769" s="10">
        <v>2766</v>
      </c>
      <c r="P2769">
        <v>1.0256742459932304</v>
      </c>
    </row>
    <row r="2770" spans="3:16" x14ac:dyDescent="0.3">
      <c r="C2770" s="10">
        <v>2767</v>
      </c>
      <c r="I2770" s="10">
        <v>2767</v>
      </c>
      <c r="O2770" s="10">
        <v>2767</v>
      </c>
      <c r="P2770">
        <v>1.0444786083533097</v>
      </c>
    </row>
    <row r="2771" spans="3:16" x14ac:dyDescent="0.3">
      <c r="C2771" s="10">
        <v>2768</v>
      </c>
      <c r="I2771" s="10">
        <v>2768</v>
      </c>
      <c r="O2771" s="10">
        <v>2768</v>
      </c>
      <c r="P2771">
        <v>0.97431430716831247</v>
      </c>
    </row>
    <row r="2772" spans="3:16" x14ac:dyDescent="0.3">
      <c r="C2772" s="10">
        <v>2769</v>
      </c>
      <c r="I2772" s="10">
        <v>2769</v>
      </c>
      <c r="O2772" s="10">
        <v>2769</v>
      </c>
      <c r="P2772">
        <v>0.9631754468247995</v>
      </c>
    </row>
    <row r="2773" spans="3:16" x14ac:dyDescent="0.3">
      <c r="C2773" s="10">
        <v>2770</v>
      </c>
      <c r="I2773" s="10">
        <v>2770</v>
      </c>
      <c r="O2773" s="10">
        <v>2770</v>
      </c>
      <c r="P2773">
        <v>0.97578993789598156</v>
      </c>
    </row>
    <row r="2774" spans="3:16" x14ac:dyDescent="0.3">
      <c r="C2774" s="10">
        <v>2771</v>
      </c>
      <c r="I2774" s="10">
        <v>2771</v>
      </c>
      <c r="O2774" s="10">
        <v>2771</v>
      </c>
      <c r="P2774">
        <v>0.96991538382784204</v>
      </c>
    </row>
    <row r="2775" spans="3:16" x14ac:dyDescent="0.3">
      <c r="C2775" s="10">
        <v>2772</v>
      </c>
      <c r="I2775" s="10">
        <v>2772</v>
      </c>
      <c r="O2775" s="10">
        <v>2772</v>
      </c>
      <c r="P2775">
        <v>1.0432704866263292</v>
      </c>
    </row>
    <row r="2776" spans="3:16" x14ac:dyDescent="0.3">
      <c r="C2776" s="10">
        <v>2773</v>
      </c>
      <c r="I2776" s="10">
        <v>2773</v>
      </c>
      <c r="O2776" s="10">
        <v>2773</v>
      </c>
      <c r="P2776">
        <v>0.96801010582015312</v>
      </c>
    </row>
    <row r="2777" spans="3:16" x14ac:dyDescent="0.3">
      <c r="C2777" s="10">
        <v>2774</v>
      </c>
      <c r="I2777" s="10">
        <v>2774</v>
      </c>
      <c r="O2777" s="10">
        <v>2774</v>
      </c>
      <c r="P2777">
        <v>1.03018357454062</v>
      </c>
    </row>
    <row r="2778" spans="3:16" x14ac:dyDescent="0.3">
      <c r="C2778" s="10">
        <v>2775</v>
      </c>
      <c r="I2778" s="10">
        <v>2775</v>
      </c>
      <c r="O2778" s="10">
        <v>2775</v>
      </c>
      <c r="P2778">
        <v>0.99063599328523333</v>
      </c>
    </row>
    <row r="2779" spans="3:16" x14ac:dyDescent="0.3">
      <c r="C2779" s="10">
        <v>2776</v>
      </c>
      <c r="I2779" s="10">
        <v>2776</v>
      </c>
      <c r="O2779" s="10">
        <v>2776</v>
      </c>
      <c r="P2779">
        <v>1.0088256179585351</v>
      </c>
    </row>
    <row r="2780" spans="3:16" x14ac:dyDescent="0.3">
      <c r="C2780" s="10">
        <v>2777</v>
      </c>
      <c r="I2780" s="10">
        <v>2777</v>
      </c>
      <c r="O2780" s="10">
        <v>2777</v>
      </c>
      <c r="P2780">
        <v>1.0277934698061735</v>
      </c>
    </row>
    <row r="2781" spans="3:16" x14ac:dyDescent="0.3">
      <c r="C2781" s="10">
        <v>2778</v>
      </c>
      <c r="I2781" s="10">
        <v>2778</v>
      </c>
      <c r="O2781" s="10">
        <v>2778</v>
      </c>
      <c r="P2781">
        <v>1.0467854570742574</v>
      </c>
    </row>
    <row r="2782" spans="3:16" x14ac:dyDescent="0.3">
      <c r="C2782" s="10">
        <v>2779</v>
      </c>
      <c r="I2782" s="10">
        <v>2779</v>
      </c>
      <c r="O2782" s="10">
        <v>2779</v>
      </c>
      <c r="P2782">
        <v>0.96847882958984377</v>
      </c>
    </row>
    <row r="2783" spans="3:16" x14ac:dyDescent="0.3">
      <c r="C2783" s="10">
        <v>2780</v>
      </c>
      <c r="I2783" s="10">
        <v>2780</v>
      </c>
      <c r="O2783" s="10">
        <v>2780</v>
      </c>
      <c r="P2783">
        <v>0.98873086369382868</v>
      </c>
    </row>
    <row r="2784" spans="3:16" x14ac:dyDescent="0.3">
      <c r="C2784" s="10">
        <v>2781</v>
      </c>
      <c r="I2784" s="10">
        <v>2781</v>
      </c>
      <c r="O2784" s="10">
        <v>2781</v>
      </c>
      <c r="P2784">
        <v>1.0105489305656128</v>
      </c>
    </row>
    <row r="2785" spans="3:16" x14ac:dyDescent="0.3">
      <c r="C2785" s="10">
        <v>2782</v>
      </c>
      <c r="I2785" s="10">
        <v>2782</v>
      </c>
      <c r="O2785" s="10">
        <v>2782</v>
      </c>
      <c r="P2785">
        <v>0.96271626411012334</v>
      </c>
    </row>
    <row r="2786" spans="3:16" x14ac:dyDescent="0.3">
      <c r="C2786" s="10">
        <v>2783</v>
      </c>
      <c r="I2786" s="10">
        <v>2783</v>
      </c>
      <c r="O2786" s="10">
        <v>2783</v>
      </c>
      <c r="P2786">
        <v>0.97972076178114631</v>
      </c>
    </row>
    <row r="2787" spans="3:16" x14ac:dyDescent="0.3">
      <c r="C2787" s="10">
        <v>2784</v>
      </c>
      <c r="I2787" s="10">
        <v>2784</v>
      </c>
      <c r="O2787" s="10">
        <v>2784</v>
      </c>
      <c r="P2787">
        <v>1.0083447848230975</v>
      </c>
    </row>
    <row r="2788" spans="3:16" x14ac:dyDescent="0.3">
      <c r="C2788" s="10">
        <v>2785</v>
      </c>
      <c r="I2788" s="10">
        <v>2785</v>
      </c>
      <c r="O2788" s="10">
        <v>2785</v>
      </c>
      <c r="P2788">
        <v>1.0195982705908846</v>
      </c>
    </row>
    <row r="2789" spans="3:16" x14ac:dyDescent="0.3">
      <c r="C2789" s="10">
        <v>2786</v>
      </c>
      <c r="I2789" s="10">
        <v>2786</v>
      </c>
      <c r="O2789" s="10">
        <v>2786</v>
      </c>
      <c r="P2789">
        <v>1.0013058066089242</v>
      </c>
    </row>
    <row r="2790" spans="3:16" x14ac:dyDescent="0.3">
      <c r="C2790" s="10">
        <v>2787</v>
      </c>
      <c r="I2790" s="10">
        <v>2787</v>
      </c>
      <c r="O2790" s="10">
        <v>2787</v>
      </c>
      <c r="P2790">
        <v>1.0193164614436174</v>
      </c>
    </row>
    <row r="2791" spans="3:16" x14ac:dyDescent="0.3">
      <c r="C2791" s="10">
        <v>2788</v>
      </c>
      <c r="I2791" s="10">
        <v>2788</v>
      </c>
      <c r="O2791" s="10">
        <v>2788</v>
      </c>
      <c r="P2791">
        <v>0.99707256247237486</v>
      </c>
    </row>
    <row r="2792" spans="3:16" x14ac:dyDescent="0.3">
      <c r="C2792" s="10">
        <v>2789</v>
      </c>
      <c r="I2792" s="10">
        <v>2789</v>
      </c>
      <c r="O2792" s="10">
        <v>2789</v>
      </c>
      <c r="P2792">
        <v>0.98445079930901136</v>
      </c>
    </row>
    <row r="2793" spans="3:16" x14ac:dyDescent="0.3">
      <c r="C2793" s="10">
        <v>2790</v>
      </c>
      <c r="I2793" s="10">
        <v>2790</v>
      </c>
      <c r="O2793" s="10">
        <v>2790</v>
      </c>
      <c r="P2793">
        <v>1.0067013234720206</v>
      </c>
    </row>
    <row r="2794" spans="3:16" x14ac:dyDescent="0.3">
      <c r="C2794" s="10">
        <v>2791</v>
      </c>
      <c r="I2794" s="10">
        <v>2791</v>
      </c>
      <c r="O2794" s="10">
        <v>2791</v>
      </c>
      <c r="P2794">
        <v>0.97564713696644012</v>
      </c>
    </row>
    <row r="2795" spans="3:16" x14ac:dyDescent="0.3">
      <c r="C2795" s="10">
        <v>2792</v>
      </c>
      <c r="I2795" s="10">
        <v>2792</v>
      </c>
      <c r="O2795" s="10">
        <v>2792</v>
      </c>
      <c r="P2795">
        <v>0.99960972827700223</v>
      </c>
    </row>
    <row r="2796" spans="3:16" x14ac:dyDescent="0.3">
      <c r="C2796" s="10">
        <v>2793</v>
      </c>
      <c r="I2796" s="10">
        <v>2793</v>
      </c>
      <c r="O2796" s="10">
        <v>2793</v>
      </c>
      <c r="P2796">
        <v>1.0314966901413327</v>
      </c>
    </row>
    <row r="2797" spans="3:16" x14ac:dyDescent="0.3">
      <c r="C2797" s="10">
        <v>2794</v>
      </c>
      <c r="I2797" s="10">
        <v>2794</v>
      </c>
      <c r="O2797" s="10">
        <v>2794</v>
      </c>
      <c r="P2797">
        <v>0.93857014792014914</v>
      </c>
    </row>
    <row r="2798" spans="3:16" x14ac:dyDescent="0.3">
      <c r="C2798" s="10">
        <v>2795</v>
      </c>
      <c r="I2798" s="10">
        <v>2795</v>
      </c>
      <c r="O2798" s="10">
        <v>2795</v>
      </c>
      <c r="P2798">
        <v>1.0143681937293736</v>
      </c>
    </row>
    <row r="2799" spans="3:16" x14ac:dyDescent="0.3">
      <c r="C2799" s="10">
        <v>2796</v>
      </c>
      <c r="I2799" s="10">
        <v>2796</v>
      </c>
      <c r="O2799" s="10">
        <v>2796</v>
      </c>
      <c r="P2799">
        <v>1.0597522462946036</v>
      </c>
    </row>
    <row r="2800" spans="3:16" x14ac:dyDescent="0.3">
      <c r="C2800" s="10">
        <v>2797</v>
      </c>
      <c r="I2800" s="10">
        <v>2797</v>
      </c>
      <c r="O2800" s="10">
        <v>2797</v>
      </c>
      <c r="P2800">
        <v>0.94035568352391097</v>
      </c>
    </row>
    <row r="2801" spans="3:16" x14ac:dyDescent="0.3">
      <c r="C2801" s="10">
        <v>2798</v>
      </c>
      <c r="I2801" s="10">
        <v>2798</v>
      </c>
      <c r="O2801" s="10">
        <v>2798</v>
      </c>
      <c r="P2801">
        <v>0.96744766293325457</v>
      </c>
    </row>
    <row r="2802" spans="3:16" x14ac:dyDescent="0.3">
      <c r="C2802" s="10">
        <v>2799</v>
      </c>
      <c r="I2802" s="10">
        <v>2799</v>
      </c>
      <c r="O2802" s="10">
        <v>2799</v>
      </c>
      <c r="P2802">
        <v>0.99419575002725979</v>
      </c>
    </row>
    <row r="2803" spans="3:16" x14ac:dyDescent="0.3">
      <c r="C2803" s="10">
        <v>2800</v>
      </c>
      <c r="I2803" s="10">
        <v>2800</v>
      </c>
      <c r="O2803" s="10">
        <v>2800</v>
      </c>
      <c r="P2803">
        <v>0.94908874639394769</v>
      </c>
    </row>
    <row r="2804" spans="3:16" x14ac:dyDescent="0.3">
      <c r="C2804" s="10">
        <v>2801</v>
      </c>
      <c r="I2804" s="10">
        <v>2801</v>
      </c>
      <c r="O2804" s="10">
        <v>2801</v>
      </c>
      <c r="P2804">
        <v>0.96654362901637125</v>
      </c>
    </row>
    <row r="2805" spans="3:16" x14ac:dyDescent="0.3">
      <c r="C2805" s="10">
        <v>2802</v>
      </c>
      <c r="I2805" s="10">
        <v>2802</v>
      </c>
      <c r="O2805" s="10">
        <v>2802</v>
      </c>
      <c r="P2805">
        <v>0.99886130617419011</v>
      </c>
    </row>
    <row r="2806" spans="3:16" x14ac:dyDescent="0.3">
      <c r="C2806" s="10">
        <v>2803</v>
      </c>
      <c r="I2806" s="10">
        <v>2803</v>
      </c>
      <c r="O2806" s="10">
        <v>2803</v>
      </c>
      <c r="P2806">
        <v>0.99464606927152399</v>
      </c>
    </row>
    <row r="2807" spans="3:16" x14ac:dyDescent="0.3">
      <c r="C2807" s="10">
        <v>2804</v>
      </c>
      <c r="I2807" s="10">
        <v>2804</v>
      </c>
      <c r="O2807" s="10">
        <v>2804</v>
      </c>
      <c r="P2807">
        <v>1.0034963446110696</v>
      </c>
    </row>
    <row r="2808" spans="3:16" x14ac:dyDescent="0.3">
      <c r="C2808" s="10">
        <v>2805</v>
      </c>
      <c r="I2808" s="10">
        <v>2805</v>
      </c>
      <c r="O2808" s="10">
        <v>2805</v>
      </c>
      <c r="P2808">
        <v>0.98263102066346319</v>
      </c>
    </row>
    <row r="2809" spans="3:16" x14ac:dyDescent="0.3">
      <c r="C2809" s="10">
        <v>2806</v>
      </c>
      <c r="I2809" s="10">
        <v>2806</v>
      </c>
      <c r="O2809" s="10">
        <v>2806</v>
      </c>
      <c r="P2809">
        <v>1.0461124756912303</v>
      </c>
    </row>
    <row r="2810" spans="3:16" x14ac:dyDescent="0.3">
      <c r="C2810" s="10">
        <v>2807</v>
      </c>
      <c r="I2810" s="10">
        <v>2807</v>
      </c>
      <c r="O2810" s="10">
        <v>2807</v>
      </c>
      <c r="P2810">
        <v>0.98410125522432879</v>
      </c>
    </row>
    <row r="2811" spans="3:16" x14ac:dyDescent="0.3">
      <c r="C2811" s="10">
        <v>2808</v>
      </c>
      <c r="I2811" s="10">
        <v>2808</v>
      </c>
      <c r="O2811" s="10">
        <v>2808</v>
      </c>
      <c r="P2811">
        <v>1.0001362306836328</v>
      </c>
    </row>
    <row r="2812" spans="3:16" x14ac:dyDescent="0.3">
      <c r="C2812" s="10">
        <v>2809</v>
      </c>
      <c r="I2812" s="10">
        <v>2809</v>
      </c>
      <c r="O2812" s="10">
        <v>2809</v>
      </c>
      <c r="P2812">
        <v>0.91623071597924732</v>
      </c>
    </row>
    <row r="2813" spans="3:16" x14ac:dyDescent="0.3">
      <c r="C2813" s="10">
        <v>2810</v>
      </c>
      <c r="I2813" s="10">
        <v>2810</v>
      </c>
      <c r="O2813" s="10">
        <v>2810</v>
      </c>
      <c r="P2813">
        <v>1.0637564797069829</v>
      </c>
    </row>
    <row r="2814" spans="3:16" x14ac:dyDescent="0.3">
      <c r="C2814" s="10">
        <v>2811</v>
      </c>
      <c r="I2814" s="10">
        <v>2811</v>
      </c>
      <c r="O2814" s="10">
        <v>2811</v>
      </c>
      <c r="P2814">
        <v>0.9532477619391464</v>
      </c>
    </row>
    <row r="2815" spans="3:16" x14ac:dyDescent="0.3">
      <c r="C2815" s="10">
        <v>2812</v>
      </c>
      <c r="I2815" s="10">
        <v>2812</v>
      </c>
      <c r="O2815" s="10">
        <v>2812</v>
      </c>
      <c r="P2815">
        <v>1.0493288521462327</v>
      </c>
    </row>
    <row r="2816" spans="3:16" x14ac:dyDescent="0.3">
      <c r="C2816" s="10">
        <v>2813</v>
      </c>
      <c r="I2816" s="10">
        <v>2813</v>
      </c>
      <c r="O2816" s="10">
        <v>2813</v>
      </c>
      <c r="P2816">
        <v>0.97220751768587421</v>
      </c>
    </row>
    <row r="2817" spans="3:16" x14ac:dyDescent="0.3">
      <c r="C2817" s="10">
        <v>2814</v>
      </c>
      <c r="I2817" s="10">
        <v>2814</v>
      </c>
      <c r="O2817" s="10">
        <v>2814</v>
      </c>
      <c r="P2817">
        <v>0.97061654034550227</v>
      </c>
    </row>
    <row r="2818" spans="3:16" x14ac:dyDescent="0.3">
      <c r="C2818" s="10">
        <v>2815</v>
      </c>
      <c r="I2818" s="10">
        <v>2815</v>
      </c>
      <c r="O2818" s="10">
        <v>2815</v>
      </c>
      <c r="P2818">
        <v>1.0066711854119501</v>
      </c>
    </row>
    <row r="2819" spans="3:16" x14ac:dyDescent="0.3">
      <c r="C2819" s="10">
        <v>2816</v>
      </c>
      <c r="I2819" s="10">
        <v>2816</v>
      </c>
      <c r="O2819" s="10">
        <v>2816</v>
      </c>
      <c r="P2819">
        <v>1.042782052128342</v>
      </c>
    </row>
    <row r="2820" spans="3:16" x14ac:dyDescent="0.3">
      <c r="C2820" s="10">
        <v>2817</v>
      </c>
      <c r="I2820" s="10">
        <v>2817</v>
      </c>
      <c r="O2820" s="10">
        <v>2817</v>
      </c>
      <c r="P2820">
        <v>1.0143425552748675</v>
      </c>
    </row>
    <row r="2821" spans="3:16" x14ac:dyDescent="0.3">
      <c r="C2821" s="10">
        <v>2818</v>
      </c>
      <c r="I2821" s="10">
        <v>2818</v>
      </c>
      <c r="O2821" s="10">
        <v>2818</v>
      </c>
      <c r="P2821">
        <v>1.0253099519879452</v>
      </c>
    </row>
    <row r="2822" spans="3:16" x14ac:dyDescent="0.3">
      <c r="C2822" s="10">
        <v>2819</v>
      </c>
      <c r="I2822" s="10">
        <v>2819</v>
      </c>
      <c r="O2822" s="10">
        <v>2819</v>
      </c>
      <c r="P2822">
        <v>1.0213948877502801</v>
      </c>
    </row>
    <row r="2823" spans="3:16" x14ac:dyDescent="0.3">
      <c r="C2823" s="10">
        <v>2820</v>
      </c>
      <c r="I2823" s="10">
        <v>2820</v>
      </c>
      <c r="O2823" s="10">
        <v>2820</v>
      </c>
      <c r="P2823">
        <v>0.97346850673577356</v>
      </c>
    </row>
    <row r="2824" spans="3:16" x14ac:dyDescent="0.3">
      <c r="C2824" s="10">
        <v>2821</v>
      </c>
      <c r="I2824" s="10">
        <v>2821</v>
      </c>
      <c r="O2824" s="10">
        <v>2821</v>
      </c>
      <c r="P2824">
        <v>1.0385532404667044</v>
      </c>
    </row>
    <row r="2825" spans="3:16" x14ac:dyDescent="0.3">
      <c r="C2825" s="10">
        <v>2822</v>
      </c>
      <c r="I2825" s="10">
        <v>2822</v>
      </c>
      <c r="O2825" s="10">
        <v>2822</v>
      </c>
      <c r="P2825">
        <v>0.99336268667147298</v>
      </c>
    </row>
    <row r="2826" spans="3:16" x14ac:dyDescent="0.3">
      <c r="C2826" s="10">
        <v>2823</v>
      </c>
      <c r="I2826" s="10">
        <v>2823</v>
      </c>
      <c r="O2826" s="10">
        <v>2823</v>
      </c>
      <c r="P2826">
        <v>0.96718938279959588</v>
      </c>
    </row>
    <row r="2827" spans="3:16" x14ac:dyDescent="0.3">
      <c r="C2827" s="10">
        <v>2824</v>
      </c>
      <c r="I2827" s="10">
        <v>2824</v>
      </c>
      <c r="O2827" s="10">
        <v>2824</v>
      </c>
      <c r="P2827">
        <v>1.0245995729799733</v>
      </c>
    </row>
    <row r="2828" spans="3:16" x14ac:dyDescent="0.3">
      <c r="C2828" s="10">
        <v>2825</v>
      </c>
      <c r="I2828" s="10">
        <v>2825</v>
      </c>
      <c r="O2828" s="10">
        <v>2825</v>
      </c>
      <c r="P2828">
        <v>0.93698225117072464</v>
      </c>
    </row>
    <row r="2829" spans="3:16" x14ac:dyDescent="0.3">
      <c r="C2829" s="10">
        <v>2826</v>
      </c>
      <c r="I2829" s="10">
        <v>2826</v>
      </c>
      <c r="O2829" s="10">
        <v>2826</v>
      </c>
      <c r="P2829">
        <v>1.0010865122109007</v>
      </c>
    </row>
    <row r="2830" spans="3:16" x14ac:dyDescent="0.3">
      <c r="C2830" s="10">
        <v>2827</v>
      </c>
      <c r="I2830" s="10">
        <v>2827</v>
      </c>
      <c r="O2830" s="10">
        <v>2827</v>
      </c>
      <c r="P2830">
        <v>1.0275474652748371</v>
      </c>
    </row>
    <row r="2831" spans="3:16" x14ac:dyDescent="0.3">
      <c r="C2831" s="10">
        <v>2828</v>
      </c>
      <c r="I2831" s="10">
        <v>2828</v>
      </c>
      <c r="O2831" s="10">
        <v>2828</v>
      </c>
      <c r="P2831">
        <v>1.0583839584395895</v>
      </c>
    </row>
    <row r="2832" spans="3:16" x14ac:dyDescent="0.3">
      <c r="C2832" s="10">
        <v>2829</v>
      </c>
      <c r="I2832" s="10">
        <v>2829</v>
      </c>
      <c r="O2832" s="10">
        <v>2829</v>
      </c>
      <c r="P2832">
        <v>1.0039574198731172</v>
      </c>
    </row>
    <row r="2833" spans="3:16" x14ac:dyDescent="0.3">
      <c r="C2833" s="10">
        <v>2830</v>
      </c>
      <c r="I2833" s="10">
        <v>2830</v>
      </c>
      <c r="O2833" s="10">
        <v>2830</v>
      </c>
      <c r="P2833">
        <v>0.96986000440822995</v>
      </c>
    </row>
    <row r="2834" spans="3:16" x14ac:dyDescent="0.3">
      <c r="C2834" s="10">
        <v>2831</v>
      </c>
      <c r="I2834" s="10">
        <v>2831</v>
      </c>
      <c r="O2834" s="10">
        <v>2831</v>
      </c>
      <c r="P2834">
        <v>1.0420450224273758</v>
      </c>
    </row>
    <row r="2835" spans="3:16" x14ac:dyDescent="0.3">
      <c r="C2835" s="10">
        <v>2832</v>
      </c>
      <c r="I2835" s="10">
        <v>2832</v>
      </c>
      <c r="O2835" s="10">
        <v>2832</v>
      </c>
      <c r="P2835">
        <v>0.98495078443878026</v>
      </c>
    </row>
    <row r="2836" spans="3:16" x14ac:dyDescent="0.3">
      <c r="C2836" s="10">
        <v>2833</v>
      </c>
      <c r="I2836" s="10">
        <v>2833</v>
      </c>
      <c r="O2836" s="10">
        <v>2833</v>
      </c>
      <c r="P2836">
        <v>1.0331048518948738</v>
      </c>
    </row>
    <row r="2837" spans="3:16" x14ac:dyDescent="0.3">
      <c r="C2837" s="10">
        <v>2834</v>
      </c>
      <c r="I2837" s="10">
        <v>2834</v>
      </c>
      <c r="O2837" s="10">
        <v>2834</v>
      </c>
      <c r="P2837">
        <v>0.94887800078569584</v>
      </c>
    </row>
    <row r="2838" spans="3:16" x14ac:dyDescent="0.3">
      <c r="C2838" s="10">
        <v>2835</v>
      </c>
      <c r="I2838" s="10">
        <v>2835</v>
      </c>
      <c r="O2838" s="10">
        <v>2835</v>
      </c>
      <c r="P2838">
        <v>1.0577991401359854</v>
      </c>
    </row>
    <row r="2839" spans="3:16" x14ac:dyDescent="0.3">
      <c r="C2839" s="10">
        <v>2836</v>
      </c>
      <c r="I2839" s="10">
        <v>2836</v>
      </c>
      <c r="O2839" s="10">
        <v>2836</v>
      </c>
      <c r="P2839">
        <v>0.99013634739987844</v>
      </c>
    </row>
    <row r="2840" spans="3:16" x14ac:dyDescent="0.3">
      <c r="C2840" s="10">
        <v>2837</v>
      </c>
      <c r="I2840" s="10">
        <v>2837</v>
      </c>
      <c r="O2840" s="10">
        <v>2837</v>
      </c>
      <c r="P2840">
        <v>1.0027663660553254</v>
      </c>
    </row>
    <row r="2841" spans="3:16" x14ac:dyDescent="0.3">
      <c r="C2841" s="10">
        <v>2838</v>
      </c>
      <c r="I2841" s="10">
        <v>2838</v>
      </c>
      <c r="O2841" s="10">
        <v>2838</v>
      </c>
      <c r="P2841">
        <v>1.0249406224122459</v>
      </c>
    </row>
    <row r="2842" spans="3:16" x14ac:dyDescent="0.3">
      <c r="C2842" s="10">
        <v>2839</v>
      </c>
      <c r="I2842" s="10">
        <v>2839</v>
      </c>
      <c r="O2842" s="10">
        <v>2839</v>
      </c>
      <c r="P2842">
        <v>0.90695546349079037</v>
      </c>
    </row>
    <row r="2843" spans="3:16" x14ac:dyDescent="0.3">
      <c r="C2843" s="10">
        <v>2840</v>
      </c>
      <c r="I2843" s="10">
        <v>2840</v>
      </c>
      <c r="O2843" s="10">
        <v>2840</v>
      </c>
      <c r="P2843">
        <v>1.0273715893855022</v>
      </c>
    </row>
    <row r="2844" spans="3:16" x14ac:dyDescent="0.3">
      <c r="C2844" s="10">
        <v>2841</v>
      </c>
      <c r="I2844" s="10">
        <v>2841</v>
      </c>
      <c r="O2844" s="10">
        <v>2841</v>
      </c>
      <c r="P2844">
        <v>0.99069166845437739</v>
      </c>
    </row>
    <row r="2845" spans="3:16" x14ac:dyDescent="0.3">
      <c r="C2845" s="10">
        <v>2842</v>
      </c>
      <c r="I2845" s="10">
        <v>2842</v>
      </c>
      <c r="O2845" s="10">
        <v>2842</v>
      </c>
      <c r="P2845">
        <v>0.9654389607693874</v>
      </c>
    </row>
    <row r="2846" spans="3:16" x14ac:dyDescent="0.3">
      <c r="C2846" s="10">
        <v>2843</v>
      </c>
      <c r="I2846" s="10">
        <v>2843</v>
      </c>
      <c r="O2846" s="10">
        <v>2843</v>
      </c>
      <c r="P2846">
        <v>0.96869336457857025</v>
      </c>
    </row>
    <row r="2847" spans="3:16" x14ac:dyDescent="0.3">
      <c r="C2847" s="10">
        <v>2844</v>
      </c>
      <c r="I2847" s="10">
        <v>2844</v>
      </c>
      <c r="O2847" s="10">
        <v>2844</v>
      </c>
      <c r="P2847">
        <v>0.97178483088057788</v>
      </c>
    </row>
    <row r="2848" spans="3:16" x14ac:dyDescent="0.3">
      <c r="C2848" s="10">
        <v>2845</v>
      </c>
      <c r="I2848" s="10">
        <v>2845</v>
      </c>
      <c r="O2848" s="10">
        <v>2845</v>
      </c>
      <c r="P2848">
        <v>1.0437033647719502</v>
      </c>
    </row>
    <row r="2849" spans="3:16" x14ac:dyDescent="0.3">
      <c r="C2849" s="10">
        <v>2846</v>
      </c>
      <c r="I2849" s="10">
        <v>2846</v>
      </c>
      <c r="O2849" s="10">
        <v>2846</v>
      </c>
      <c r="P2849">
        <v>0.96488915324679236</v>
      </c>
    </row>
    <row r="2850" spans="3:16" x14ac:dyDescent="0.3">
      <c r="C2850" s="10">
        <v>2847</v>
      </c>
      <c r="I2850" s="10">
        <v>2847</v>
      </c>
      <c r="O2850" s="10">
        <v>2847</v>
      </c>
      <c r="P2850">
        <v>1.001485942897018</v>
      </c>
    </row>
    <row r="2851" spans="3:16" x14ac:dyDescent="0.3">
      <c r="C2851" s="10">
        <v>2848</v>
      </c>
      <c r="I2851" s="10">
        <v>2848</v>
      </c>
      <c r="O2851" s="10">
        <v>2848</v>
      </c>
      <c r="P2851">
        <v>1.0171084173339826</v>
      </c>
    </row>
    <row r="2852" spans="3:16" x14ac:dyDescent="0.3">
      <c r="C2852" s="10">
        <v>2849</v>
      </c>
      <c r="I2852" s="10">
        <v>2849</v>
      </c>
      <c r="O2852" s="10">
        <v>2849</v>
      </c>
      <c r="P2852">
        <v>0.94597970999835734</v>
      </c>
    </row>
    <row r="2853" spans="3:16" x14ac:dyDescent="0.3">
      <c r="C2853" s="10">
        <v>2850</v>
      </c>
      <c r="I2853" s="10">
        <v>2850</v>
      </c>
      <c r="O2853" s="10">
        <v>2850</v>
      </c>
      <c r="P2853">
        <v>1.0204562868748652</v>
      </c>
    </row>
    <row r="2854" spans="3:16" x14ac:dyDescent="0.3">
      <c r="C2854" s="10">
        <v>2851</v>
      </c>
      <c r="I2854" s="10">
        <v>2851</v>
      </c>
      <c r="O2854" s="10">
        <v>2851</v>
      </c>
      <c r="P2854">
        <v>1.027630088801464</v>
      </c>
    </row>
    <row r="2855" spans="3:16" x14ac:dyDescent="0.3">
      <c r="C2855" s="10">
        <v>2852</v>
      </c>
      <c r="I2855" s="10">
        <v>2852</v>
      </c>
      <c r="O2855" s="10">
        <v>2852</v>
      </c>
      <c r="P2855">
        <v>0.98197792078393309</v>
      </c>
    </row>
    <row r="2856" spans="3:16" x14ac:dyDescent="0.3">
      <c r="C2856" s="10">
        <v>2853</v>
      </c>
      <c r="I2856" s="10">
        <v>2853</v>
      </c>
      <c r="O2856" s="10">
        <v>2853</v>
      </c>
      <c r="P2856">
        <v>0.95869829529558881</v>
      </c>
    </row>
    <row r="2857" spans="3:16" x14ac:dyDescent="0.3">
      <c r="C2857" s="10">
        <v>2854</v>
      </c>
      <c r="I2857" s="10">
        <v>2854</v>
      </c>
      <c r="O2857" s="10">
        <v>2854</v>
      </c>
      <c r="P2857">
        <v>0.98384914593786876</v>
      </c>
    </row>
    <row r="2858" spans="3:16" x14ac:dyDescent="0.3">
      <c r="C2858" s="10">
        <v>2855</v>
      </c>
      <c r="I2858" s="10">
        <v>2855</v>
      </c>
      <c r="O2858" s="10">
        <v>2855</v>
      </c>
      <c r="P2858">
        <v>1.0308031353359057</v>
      </c>
    </row>
    <row r="2859" spans="3:16" x14ac:dyDescent="0.3">
      <c r="C2859" s="10">
        <v>2856</v>
      </c>
      <c r="I2859" s="10">
        <v>2856</v>
      </c>
      <c r="O2859" s="10">
        <v>2856</v>
      </c>
      <c r="P2859">
        <v>0.98338331151071057</v>
      </c>
    </row>
    <row r="2860" spans="3:16" x14ac:dyDescent="0.3">
      <c r="C2860" s="10">
        <v>2857</v>
      </c>
      <c r="I2860" s="10">
        <v>2857</v>
      </c>
      <c r="O2860" s="10">
        <v>2857</v>
      </c>
      <c r="P2860">
        <v>1.0995401694492344</v>
      </c>
    </row>
    <row r="2861" spans="3:16" x14ac:dyDescent="0.3">
      <c r="C2861" s="10">
        <v>2858</v>
      </c>
      <c r="I2861" s="10">
        <v>2858</v>
      </c>
      <c r="O2861" s="10">
        <v>2858</v>
      </c>
      <c r="P2861">
        <v>0.92197692380044161</v>
      </c>
    </row>
    <row r="2862" spans="3:16" x14ac:dyDescent="0.3">
      <c r="C2862" s="10">
        <v>2859</v>
      </c>
      <c r="I2862" s="10">
        <v>2859</v>
      </c>
      <c r="O2862" s="10">
        <v>2859</v>
      </c>
      <c r="P2862">
        <v>1.0128031101108617</v>
      </c>
    </row>
    <row r="2863" spans="3:16" x14ac:dyDescent="0.3">
      <c r="C2863" s="10">
        <v>2860</v>
      </c>
      <c r="I2863" s="10">
        <v>2860</v>
      </c>
      <c r="O2863" s="10">
        <v>2860</v>
      </c>
      <c r="P2863">
        <v>0.99526819985059933</v>
      </c>
    </row>
    <row r="2864" spans="3:16" x14ac:dyDescent="0.3">
      <c r="C2864" s="10">
        <v>2861</v>
      </c>
      <c r="I2864" s="10">
        <v>2861</v>
      </c>
      <c r="O2864" s="10">
        <v>2861</v>
      </c>
      <c r="P2864">
        <v>1.0514260698898183</v>
      </c>
    </row>
    <row r="2865" spans="3:16" x14ac:dyDescent="0.3">
      <c r="C2865" s="10">
        <v>2862</v>
      </c>
      <c r="I2865" s="10">
        <v>2862</v>
      </c>
      <c r="O2865" s="10">
        <v>2862</v>
      </c>
      <c r="P2865">
        <v>0.98688357687605688</v>
      </c>
    </row>
    <row r="2866" spans="3:16" x14ac:dyDescent="0.3">
      <c r="C2866" s="10">
        <v>2863</v>
      </c>
      <c r="I2866" s="10">
        <v>2863</v>
      </c>
      <c r="O2866" s="10">
        <v>2863</v>
      </c>
      <c r="P2866">
        <v>0.99847381360765075</v>
      </c>
    </row>
    <row r="2867" spans="3:16" x14ac:dyDescent="0.3">
      <c r="C2867" s="10">
        <v>2864</v>
      </c>
      <c r="I2867" s="10">
        <v>2864</v>
      </c>
      <c r="O2867" s="10">
        <v>2864</v>
      </c>
      <c r="P2867">
        <v>0.99520660763564672</v>
      </c>
    </row>
    <row r="2868" spans="3:16" x14ac:dyDescent="0.3">
      <c r="C2868" s="10">
        <v>2865</v>
      </c>
      <c r="I2868" s="10">
        <v>2865</v>
      </c>
      <c r="O2868" s="10">
        <v>2865</v>
      </c>
      <c r="P2868">
        <v>1.0205171290386579</v>
      </c>
    </row>
    <row r="2869" spans="3:16" x14ac:dyDescent="0.3">
      <c r="C2869" s="10">
        <v>2866</v>
      </c>
      <c r="I2869" s="10">
        <v>2866</v>
      </c>
      <c r="O2869" s="10">
        <v>2866</v>
      </c>
      <c r="P2869">
        <v>1.011579449644175</v>
      </c>
    </row>
    <row r="2870" spans="3:16" x14ac:dyDescent="0.3">
      <c r="C2870" s="10">
        <v>2867</v>
      </c>
      <c r="I2870" s="10">
        <v>2867</v>
      </c>
      <c r="O2870" s="10">
        <v>2867</v>
      </c>
      <c r="P2870">
        <v>1.0333812309681254</v>
      </c>
    </row>
    <row r="2871" spans="3:16" x14ac:dyDescent="0.3">
      <c r="C2871" s="10">
        <v>2868</v>
      </c>
      <c r="I2871" s="10">
        <v>2868</v>
      </c>
      <c r="O2871" s="10">
        <v>2868</v>
      </c>
      <c r="P2871">
        <v>1.008068553068677</v>
      </c>
    </row>
    <row r="2872" spans="3:16" x14ac:dyDescent="0.3">
      <c r="C2872" s="10">
        <v>2869</v>
      </c>
      <c r="I2872" s="10">
        <v>2869</v>
      </c>
      <c r="O2872" s="10">
        <v>2869</v>
      </c>
      <c r="P2872">
        <v>0.98063421151685237</v>
      </c>
    </row>
    <row r="2873" spans="3:16" x14ac:dyDescent="0.3">
      <c r="C2873" s="10">
        <v>2870</v>
      </c>
      <c r="I2873" s="10">
        <v>2870</v>
      </c>
      <c r="O2873" s="10">
        <v>2870</v>
      </c>
      <c r="P2873">
        <v>0.96805741149848534</v>
      </c>
    </row>
    <row r="2874" spans="3:16" x14ac:dyDescent="0.3">
      <c r="C2874" s="10">
        <v>2871</v>
      </c>
      <c r="I2874" s="10">
        <v>2871</v>
      </c>
      <c r="O2874" s="10">
        <v>2871</v>
      </c>
      <c r="P2874">
        <v>0.98147872209929621</v>
      </c>
    </row>
    <row r="2875" spans="3:16" x14ac:dyDescent="0.3">
      <c r="C2875" s="10">
        <v>2872</v>
      </c>
      <c r="I2875" s="10">
        <v>2872</v>
      </c>
      <c r="O2875" s="10">
        <v>2872</v>
      </c>
      <c r="P2875">
        <v>0.98761647709433398</v>
      </c>
    </row>
    <row r="2876" spans="3:16" x14ac:dyDescent="0.3">
      <c r="C2876" s="10">
        <v>2873</v>
      </c>
      <c r="I2876" s="10">
        <v>2873</v>
      </c>
      <c r="O2876" s="10">
        <v>2873</v>
      </c>
      <c r="P2876">
        <v>0.99876892727717248</v>
      </c>
    </row>
    <row r="2877" spans="3:16" x14ac:dyDescent="0.3">
      <c r="C2877" s="10">
        <v>2874</v>
      </c>
      <c r="I2877" s="10">
        <v>2874</v>
      </c>
      <c r="O2877" s="10">
        <v>2874</v>
      </c>
      <c r="P2877">
        <v>1.0320612015534525</v>
      </c>
    </row>
    <row r="2878" spans="3:16" x14ac:dyDescent="0.3">
      <c r="C2878" s="10">
        <v>2875</v>
      </c>
      <c r="I2878" s="10">
        <v>2875</v>
      </c>
      <c r="O2878" s="10">
        <v>2875</v>
      </c>
      <c r="P2878">
        <v>1.0164501714258301</v>
      </c>
    </row>
    <row r="2879" spans="3:16" x14ac:dyDescent="0.3">
      <c r="C2879" s="10">
        <v>2876</v>
      </c>
      <c r="I2879" s="10">
        <v>2876</v>
      </c>
      <c r="O2879" s="10">
        <v>2876</v>
      </c>
      <c r="P2879">
        <v>1.0448445904866224</v>
      </c>
    </row>
    <row r="2880" spans="3:16" x14ac:dyDescent="0.3">
      <c r="C2880" s="10">
        <v>2877</v>
      </c>
      <c r="I2880" s="10">
        <v>2877</v>
      </c>
      <c r="O2880" s="10">
        <v>2877</v>
      </c>
      <c r="P2880">
        <v>0.98891093127403074</v>
      </c>
    </row>
    <row r="2881" spans="3:16" x14ac:dyDescent="0.3">
      <c r="C2881" s="10">
        <v>2878</v>
      </c>
      <c r="I2881" s="10">
        <v>2878</v>
      </c>
      <c r="O2881" s="10">
        <v>2878</v>
      </c>
      <c r="P2881">
        <v>0.99115180861320984</v>
      </c>
    </row>
    <row r="2882" spans="3:16" x14ac:dyDescent="0.3">
      <c r="C2882" s="10">
        <v>2879</v>
      </c>
      <c r="I2882" s="10">
        <v>2879</v>
      </c>
      <c r="O2882" s="10">
        <v>2879</v>
      </c>
      <c r="P2882">
        <v>1.0159965741045049</v>
      </c>
    </row>
    <row r="2883" spans="3:16" x14ac:dyDescent="0.3">
      <c r="C2883" s="10">
        <v>2880</v>
      </c>
      <c r="I2883" s="10">
        <v>2880</v>
      </c>
      <c r="O2883" s="10">
        <v>2880</v>
      </c>
      <c r="P2883">
        <v>0.99384644304087533</v>
      </c>
    </row>
    <row r="2884" spans="3:16" x14ac:dyDescent="0.3">
      <c r="C2884" s="10">
        <v>2881</v>
      </c>
      <c r="I2884" s="10">
        <v>2881</v>
      </c>
      <c r="O2884" s="10">
        <v>2881</v>
      </c>
      <c r="P2884">
        <v>1.0513604886698134</v>
      </c>
    </row>
    <row r="2885" spans="3:16" x14ac:dyDescent="0.3">
      <c r="C2885" s="10">
        <v>2882</v>
      </c>
      <c r="I2885" s="10">
        <v>2882</v>
      </c>
      <c r="O2885" s="10">
        <v>2882</v>
      </c>
      <c r="P2885">
        <v>1.0044362670906273</v>
      </c>
    </row>
    <row r="2886" spans="3:16" x14ac:dyDescent="0.3">
      <c r="C2886" s="10">
        <v>2883</v>
      </c>
      <c r="I2886" s="10">
        <v>2883</v>
      </c>
      <c r="O2886" s="10">
        <v>2883</v>
      </c>
      <c r="P2886">
        <v>0.9968140784949181</v>
      </c>
    </row>
    <row r="2887" spans="3:16" x14ac:dyDescent="0.3">
      <c r="C2887" s="10">
        <v>2884</v>
      </c>
      <c r="I2887" s="10">
        <v>2884</v>
      </c>
      <c r="O2887" s="10">
        <v>2884</v>
      </c>
      <c r="P2887">
        <v>1.0109887921067595</v>
      </c>
    </row>
    <row r="2888" spans="3:16" x14ac:dyDescent="0.3">
      <c r="C2888" s="10">
        <v>2885</v>
      </c>
      <c r="I2888" s="10">
        <v>2885</v>
      </c>
      <c r="O2888" s="10">
        <v>2885</v>
      </c>
      <c r="P2888">
        <v>0.976951895471875</v>
      </c>
    </row>
    <row r="2889" spans="3:16" x14ac:dyDescent="0.3">
      <c r="C2889" s="10">
        <v>2886</v>
      </c>
      <c r="I2889" s="10">
        <v>2886</v>
      </c>
      <c r="O2889" s="10">
        <v>2886</v>
      </c>
      <c r="P2889">
        <v>1.0105532289392127</v>
      </c>
    </row>
    <row r="2890" spans="3:16" x14ac:dyDescent="0.3">
      <c r="C2890" s="10">
        <v>2887</v>
      </c>
      <c r="I2890" s="10">
        <v>2887</v>
      </c>
      <c r="O2890" s="10">
        <v>2887</v>
      </c>
      <c r="P2890">
        <v>1.0380242268258268</v>
      </c>
    </row>
    <row r="2891" spans="3:16" x14ac:dyDescent="0.3">
      <c r="C2891" s="10">
        <v>2888</v>
      </c>
      <c r="I2891" s="10">
        <v>2888</v>
      </c>
      <c r="O2891" s="10">
        <v>2888</v>
      </c>
      <c r="P2891">
        <v>1.0688291710500903</v>
      </c>
    </row>
    <row r="2892" spans="3:16" x14ac:dyDescent="0.3">
      <c r="C2892" s="10">
        <v>2889</v>
      </c>
      <c r="I2892" s="10">
        <v>2889</v>
      </c>
      <c r="O2892" s="10">
        <v>2889</v>
      </c>
      <c r="P2892">
        <v>1.0106403829112993</v>
      </c>
    </row>
    <row r="2893" spans="3:16" x14ac:dyDescent="0.3">
      <c r="C2893" s="10">
        <v>2890</v>
      </c>
      <c r="I2893" s="10">
        <v>2890</v>
      </c>
      <c r="O2893" s="10">
        <v>2890</v>
      </c>
      <c r="P2893">
        <v>0.96307684178346964</v>
      </c>
    </row>
    <row r="2894" spans="3:16" x14ac:dyDescent="0.3">
      <c r="C2894" s="10">
        <v>2891</v>
      </c>
      <c r="I2894" s="10">
        <v>2891</v>
      </c>
      <c r="O2894" s="10">
        <v>2891</v>
      </c>
      <c r="P2894">
        <v>1.0462365337586361</v>
      </c>
    </row>
    <row r="2895" spans="3:16" x14ac:dyDescent="0.3">
      <c r="C2895" s="10">
        <v>2892</v>
      </c>
      <c r="I2895" s="10">
        <v>2892</v>
      </c>
      <c r="O2895" s="10">
        <v>2892</v>
      </c>
      <c r="P2895">
        <v>1.0053362384874664</v>
      </c>
    </row>
    <row r="2896" spans="3:16" x14ac:dyDescent="0.3">
      <c r="C2896" s="10">
        <v>2893</v>
      </c>
      <c r="I2896" s="10">
        <v>2893</v>
      </c>
      <c r="O2896" s="10">
        <v>2893</v>
      </c>
      <c r="P2896">
        <v>1.0481182775505036</v>
      </c>
    </row>
    <row r="2897" spans="3:16" x14ac:dyDescent="0.3">
      <c r="C2897" s="10">
        <v>2894</v>
      </c>
      <c r="I2897" s="10">
        <v>2894</v>
      </c>
      <c r="O2897" s="10">
        <v>2894</v>
      </c>
      <c r="P2897">
        <v>0.99872152610095288</v>
      </c>
    </row>
    <row r="2898" spans="3:16" x14ac:dyDescent="0.3">
      <c r="C2898" s="10">
        <v>2895</v>
      </c>
      <c r="I2898" s="10">
        <v>2895</v>
      </c>
      <c r="O2898" s="10">
        <v>2895</v>
      </c>
      <c r="P2898">
        <v>0.97766388480799493</v>
      </c>
    </row>
    <row r="2899" spans="3:16" x14ac:dyDescent="0.3">
      <c r="C2899" s="10">
        <v>2896</v>
      </c>
      <c r="I2899" s="10">
        <v>2896</v>
      </c>
      <c r="O2899" s="10">
        <v>2896</v>
      </c>
      <c r="P2899">
        <v>1.0127754135090528</v>
      </c>
    </row>
    <row r="2900" spans="3:16" x14ac:dyDescent="0.3">
      <c r="C2900" s="10">
        <v>2897</v>
      </c>
      <c r="I2900" s="10">
        <v>2897</v>
      </c>
      <c r="O2900" s="10">
        <v>2897</v>
      </c>
      <c r="P2900">
        <v>1.0248463309192504</v>
      </c>
    </row>
    <row r="2901" spans="3:16" x14ac:dyDescent="0.3">
      <c r="C2901" s="10">
        <v>2898</v>
      </c>
      <c r="I2901" s="10">
        <v>2898</v>
      </c>
      <c r="O2901" s="10">
        <v>2898</v>
      </c>
      <c r="P2901">
        <v>0.98384871936475138</v>
      </c>
    </row>
    <row r="2902" spans="3:16" x14ac:dyDescent="0.3">
      <c r="C2902" s="10">
        <v>2899</v>
      </c>
      <c r="I2902" s="10">
        <v>2899</v>
      </c>
      <c r="O2902" s="10">
        <v>2899</v>
      </c>
      <c r="P2902">
        <v>0.98842237986728088</v>
      </c>
    </row>
    <row r="2903" spans="3:16" x14ac:dyDescent="0.3">
      <c r="C2903" s="10">
        <v>2900</v>
      </c>
      <c r="I2903" s="10">
        <v>2900</v>
      </c>
      <c r="O2903" s="10">
        <v>2900</v>
      </c>
      <c r="P2903">
        <v>1.0196112922553309</v>
      </c>
    </row>
    <row r="2904" spans="3:16" x14ac:dyDescent="0.3">
      <c r="C2904" s="10">
        <v>2901</v>
      </c>
      <c r="I2904" s="10">
        <v>2901</v>
      </c>
      <c r="O2904" s="10">
        <v>2901</v>
      </c>
      <c r="P2904">
        <v>1.039862759963927</v>
      </c>
    </row>
    <row r="2905" spans="3:16" x14ac:dyDescent="0.3">
      <c r="C2905" s="10">
        <v>2902</v>
      </c>
      <c r="I2905" s="10">
        <v>2902</v>
      </c>
      <c r="O2905" s="10">
        <v>2902</v>
      </c>
      <c r="P2905">
        <v>0.99394303065437528</v>
      </c>
    </row>
    <row r="2906" spans="3:16" x14ac:dyDescent="0.3">
      <c r="C2906" s="10">
        <v>2903</v>
      </c>
      <c r="I2906" s="10">
        <v>2903</v>
      </c>
      <c r="O2906" s="10">
        <v>2903</v>
      </c>
      <c r="P2906">
        <v>1.0161447924274565</v>
      </c>
    </row>
    <row r="2907" spans="3:16" x14ac:dyDescent="0.3">
      <c r="C2907" s="10">
        <v>2904</v>
      </c>
      <c r="I2907" s="10">
        <v>2904</v>
      </c>
      <c r="O2907" s="10">
        <v>2904</v>
      </c>
      <c r="P2907">
        <v>1.0274692532761813</v>
      </c>
    </row>
    <row r="2908" spans="3:16" x14ac:dyDescent="0.3">
      <c r="C2908" s="10">
        <v>2905</v>
      </c>
      <c r="I2908" s="10">
        <v>2905</v>
      </c>
      <c r="O2908" s="10">
        <v>2905</v>
      </c>
      <c r="P2908">
        <v>0.98725554159222118</v>
      </c>
    </row>
    <row r="2909" spans="3:16" x14ac:dyDescent="0.3">
      <c r="C2909" s="10">
        <v>2906</v>
      </c>
      <c r="I2909" s="10">
        <v>2906</v>
      </c>
      <c r="O2909" s="10">
        <v>2906</v>
      </c>
      <c r="P2909">
        <v>1.0308508649016306</v>
      </c>
    </row>
    <row r="2910" spans="3:16" x14ac:dyDescent="0.3">
      <c r="C2910" s="10">
        <v>2907</v>
      </c>
      <c r="I2910" s="10">
        <v>2907</v>
      </c>
      <c r="O2910" s="10">
        <v>2907</v>
      </c>
      <c r="P2910">
        <v>1.0123543670522528</v>
      </c>
    </row>
    <row r="2911" spans="3:16" x14ac:dyDescent="0.3">
      <c r="C2911" s="10">
        <v>2908</v>
      </c>
      <c r="I2911" s="10">
        <v>2908</v>
      </c>
      <c r="O2911" s="10">
        <v>2908</v>
      </c>
      <c r="P2911">
        <v>1.0661922753911837</v>
      </c>
    </row>
    <row r="2912" spans="3:16" x14ac:dyDescent="0.3">
      <c r="C2912" s="10">
        <v>2909</v>
      </c>
      <c r="I2912" s="10">
        <v>2909</v>
      </c>
      <c r="O2912" s="10">
        <v>2909</v>
      </c>
      <c r="P2912">
        <v>1.0017017768733956</v>
      </c>
    </row>
    <row r="2913" spans="3:16" x14ac:dyDescent="0.3">
      <c r="C2913" s="10">
        <v>2910</v>
      </c>
      <c r="I2913" s="10">
        <v>2910</v>
      </c>
      <c r="O2913" s="10">
        <v>2910</v>
      </c>
      <c r="P2913">
        <v>0.98265628586112364</v>
      </c>
    </row>
    <row r="2914" spans="3:16" x14ac:dyDescent="0.3">
      <c r="C2914" s="10">
        <v>2911</v>
      </c>
      <c r="I2914" s="10">
        <v>2911</v>
      </c>
      <c r="O2914" s="10">
        <v>2911</v>
      </c>
      <c r="P2914">
        <v>0.97017336920210018</v>
      </c>
    </row>
    <row r="2915" spans="3:16" x14ac:dyDescent="0.3">
      <c r="C2915" s="10">
        <v>2912</v>
      </c>
      <c r="I2915" s="10">
        <v>2912</v>
      </c>
      <c r="O2915" s="10">
        <v>2912</v>
      </c>
      <c r="P2915">
        <v>0.95288040955665732</v>
      </c>
    </row>
    <row r="2916" spans="3:16" x14ac:dyDescent="0.3">
      <c r="C2916" s="10">
        <v>2913</v>
      </c>
      <c r="I2916" s="10">
        <v>2913</v>
      </c>
      <c r="O2916" s="10">
        <v>2913</v>
      </c>
      <c r="P2916">
        <v>0.99485843376389782</v>
      </c>
    </row>
    <row r="2917" spans="3:16" x14ac:dyDescent="0.3">
      <c r="C2917" s="10">
        <v>2914</v>
      </c>
      <c r="I2917" s="10">
        <v>2914</v>
      </c>
      <c r="O2917" s="10">
        <v>2914</v>
      </c>
      <c r="P2917">
        <v>1.0236070282011045</v>
      </c>
    </row>
    <row r="2918" spans="3:16" x14ac:dyDescent="0.3">
      <c r="C2918" s="10">
        <v>2915</v>
      </c>
      <c r="I2918" s="10">
        <v>2915</v>
      </c>
      <c r="O2918" s="10">
        <v>2915</v>
      </c>
      <c r="P2918">
        <v>0.97682339018133224</v>
      </c>
    </row>
    <row r="2919" spans="3:16" x14ac:dyDescent="0.3">
      <c r="C2919" s="10">
        <v>2916</v>
      </c>
      <c r="I2919" s="10">
        <v>2916</v>
      </c>
      <c r="O2919" s="10">
        <v>2916</v>
      </c>
      <c r="P2919">
        <v>0.963219628371762</v>
      </c>
    </row>
    <row r="2920" spans="3:16" x14ac:dyDescent="0.3">
      <c r="C2920" s="10">
        <v>2917</v>
      </c>
      <c r="I2920" s="10">
        <v>2917</v>
      </c>
      <c r="O2920" s="10">
        <v>2917</v>
      </c>
      <c r="P2920">
        <v>1.0355356225346508</v>
      </c>
    </row>
    <row r="2921" spans="3:16" x14ac:dyDescent="0.3">
      <c r="C2921" s="10">
        <v>2918</v>
      </c>
      <c r="I2921" s="10">
        <v>2918</v>
      </c>
      <c r="O2921" s="10">
        <v>2918</v>
      </c>
      <c r="P2921">
        <v>1.0570485794097699</v>
      </c>
    </row>
    <row r="2922" spans="3:16" x14ac:dyDescent="0.3">
      <c r="C2922" s="10">
        <v>2919</v>
      </c>
      <c r="I2922" s="10">
        <v>2919</v>
      </c>
      <c r="O2922" s="10">
        <v>2919</v>
      </c>
      <c r="P2922">
        <v>1.0373774344399547</v>
      </c>
    </row>
    <row r="2923" spans="3:16" x14ac:dyDescent="0.3">
      <c r="C2923" s="10">
        <v>2920</v>
      </c>
      <c r="I2923" s="10">
        <v>2920</v>
      </c>
      <c r="O2923" s="10">
        <v>2920</v>
      </c>
      <c r="P2923">
        <v>0.96423589371844354</v>
      </c>
    </row>
    <row r="2924" spans="3:16" x14ac:dyDescent="0.3">
      <c r="C2924" s="10">
        <v>2921</v>
      </c>
      <c r="I2924" s="10">
        <v>2921</v>
      </c>
      <c r="O2924" s="10">
        <v>2921</v>
      </c>
      <c r="P2924">
        <v>1.0756699941781884</v>
      </c>
    </row>
    <row r="2925" spans="3:16" x14ac:dyDescent="0.3">
      <c r="C2925" s="10">
        <v>2922</v>
      </c>
      <c r="I2925" s="10">
        <v>2922</v>
      </c>
      <c r="O2925" s="10">
        <v>2922</v>
      </c>
      <c r="P2925">
        <v>0.99214417105241659</v>
      </c>
    </row>
    <row r="2926" spans="3:16" x14ac:dyDescent="0.3">
      <c r="C2926" s="10">
        <v>2923</v>
      </c>
      <c r="I2926" s="10">
        <v>2923</v>
      </c>
      <c r="O2926" s="10">
        <v>2923</v>
      </c>
      <c r="P2926">
        <v>1.0247135651811041</v>
      </c>
    </row>
    <row r="2927" spans="3:16" x14ac:dyDescent="0.3">
      <c r="C2927" s="10">
        <v>2924</v>
      </c>
      <c r="I2927" s="10">
        <v>2924</v>
      </c>
      <c r="O2927" s="10">
        <v>2924</v>
      </c>
      <c r="P2927">
        <v>1.0032470454581675</v>
      </c>
    </row>
    <row r="2928" spans="3:16" x14ac:dyDescent="0.3">
      <c r="C2928" s="10">
        <v>2925</v>
      </c>
      <c r="I2928" s="10">
        <v>2925</v>
      </c>
      <c r="O2928" s="10">
        <v>2925</v>
      </c>
      <c r="P2928">
        <v>1.0061972440379188</v>
      </c>
    </row>
    <row r="2929" spans="3:16" x14ac:dyDescent="0.3">
      <c r="C2929" s="10">
        <v>2926</v>
      </c>
      <c r="I2929" s="10">
        <v>2926</v>
      </c>
      <c r="O2929" s="10">
        <v>2926</v>
      </c>
      <c r="P2929">
        <v>1.0019707366335335</v>
      </c>
    </row>
    <row r="2930" spans="3:16" x14ac:dyDescent="0.3">
      <c r="C2930" s="10">
        <v>2927</v>
      </c>
      <c r="I2930" s="10">
        <v>2927</v>
      </c>
      <c r="O2930" s="10">
        <v>2927</v>
      </c>
      <c r="P2930">
        <v>0.97017264532963698</v>
      </c>
    </row>
    <row r="2931" spans="3:16" x14ac:dyDescent="0.3">
      <c r="C2931" s="10">
        <v>2928</v>
      </c>
      <c r="I2931" s="10">
        <v>2928</v>
      </c>
      <c r="O2931" s="10">
        <v>2928</v>
      </c>
      <c r="P2931">
        <v>1.0351239316907495</v>
      </c>
    </row>
    <row r="2932" spans="3:16" x14ac:dyDescent="0.3">
      <c r="C2932" s="10">
        <v>2929</v>
      </c>
      <c r="I2932" s="10">
        <v>2929</v>
      </c>
      <c r="O2932" s="10">
        <v>2929</v>
      </c>
      <c r="P2932">
        <v>0.99149853519084341</v>
      </c>
    </row>
    <row r="2933" spans="3:16" x14ac:dyDescent="0.3">
      <c r="C2933" s="10">
        <v>2930</v>
      </c>
      <c r="I2933" s="10">
        <v>2930</v>
      </c>
      <c r="O2933" s="10">
        <v>2930</v>
      </c>
      <c r="P2933">
        <v>1.0160892996879038</v>
      </c>
    </row>
    <row r="2934" spans="3:16" x14ac:dyDescent="0.3">
      <c r="C2934" s="10">
        <v>2931</v>
      </c>
      <c r="I2934" s="10">
        <v>2931</v>
      </c>
      <c r="O2934" s="10">
        <v>2931</v>
      </c>
      <c r="P2934">
        <v>1.0017562806459297</v>
      </c>
    </row>
    <row r="2935" spans="3:16" x14ac:dyDescent="0.3">
      <c r="C2935" s="10">
        <v>2932</v>
      </c>
      <c r="I2935" s="10">
        <v>2932</v>
      </c>
      <c r="O2935" s="10">
        <v>2932</v>
      </c>
      <c r="P2935">
        <v>1.0055686436022564</v>
      </c>
    </row>
    <row r="2936" spans="3:16" x14ac:dyDescent="0.3">
      <c r="C2936" s="10">
        <v>2933</v>
      </c>
      <c r="I2936" s="10">
        <v>2933</v>
      </c>
      <c r="O2936" s="10">
        <v>2933</v>
      </c>
      <c r="P2936">
        <v>0.9934443220840885</v>
      </c>
    </row>
    <row r="2937" spans="3:16" x14ac:dyDescent="0.3">
      <c r="C2937" s="10">
        <v>2934</v>
      </c>
      <c r="I2937" s="10">
        <v>2934</v>
      </c>
      <c r="O2937" s="10">
        <v>2934</v>
      </c>
      <c r="P2937">
        <v>1.0205623829773274</v>
      </c>
    </row>
    <row r="2938" spans="3:16" x14ac:dyDescent="0.3">
      <c r="C2938" s="10">
        <v>2935</v>
      </c>
      <c r="I2938" s="10">
        <v>2935</v>
      </c>
      <c r="O2938" s="10">
        <v>2935</v>
      </c>
      <c r="P2938">
        <v>1.0022830513864676</v>
      </c>
    </row>
    <row r="2939" spans="3:16" x14ac:dyDescent="0.3">
      <c r="C2939" s="10">
        <v>2936</v>
      </c>
      <c r="I2939" s="10">
        <v>2936</v>
      </c>
      <c r="O2939" s="10">
        <v>2936</v>
      </c>
      <c r="P2939">
        <v>1.0783585551628783</v>
      </c>
    </row>
    <row r="2940" spans="3:16" x14ac:dyDescent="0.3">
      <c r="C2940" s="10">
        <v>2937</v>
      </c>
      <c r="I2940" s="10">
        <v>2937</v>
      </c>
      <c r="O2940" s="10">
        <v>2937</v>
      </c>
      <c r="P2940">
        <v>0.94455996807340925</v>
      </c>
    </row>
    <row r="2941" spans="3:16" x14ac:dyDescent="0.3">
      <c r="C2941" s="10">
        <v>2938</v>
      </c>
      <c r="I2941" s="10">
        <v>2938</v>
      </c>
      <c r="O2941" s="10">
        <v>2938</v>
      </c>
      <c r="P2941">
        <v>0.98630254767756798</v>
      </c>
    </row>
    <row r="2942" spans="3:16" x14ac:dyDescent="0.3">
      <c r="C2942" s="10">
        <v>2939</v>
      </c>
      <c r="I2942" s="10">
        <v>2939</v>
      </c>
      <c r="O2942" s="10">
        <v>2939</v>
      </c>
      <c r="P2942">
        <v>0.97315628920408737</v>
      </c>
    </row>
    <row r="2943" spans="3:16" x14ac:dyDescent="0.3">
      <c r="C2943" s="10">
        <v>2940</v>
      </c>
      <c r="I2943" s="10">
        <v>2940</v>
      </c>
      <c r="O2943" s="10">
        <v>2940</v>
      </c>
      <c r="P2943">
        <v>1.0309963424220159</v>
      </c>
    </row>
    <row r="2944" spans="3:16" x14ac:dyDescent="0.3">
      <c r="C2944" s="10">
        <v>2941</v>
      </c>
      <c r="I2944" s="10">
        <v>2941</v>
      </c>
      <c r="O2944" s="10">
        <v>2941</v>
      </c>
      <c r="P2944">
        <v>1.0140872873461795</v>
      </c>
    </row>
    <row r="2945" spans="3:16" x14ac:dyDescent="0.3">
      <c r="C2945" s="10">
        <v>2942</v>
      </c>
      <c r="I2945" s="10">
        <v>2942</v>
      </c>
      <c r="O2945" s="10">
        <v>2942</v>
      </c>
      <c r="P2945">
        <v>1.0395983373253304</v>
      </c>
    </row>
    <row r="2946" spans="3:16" x14ac:dyDescent="0.3">
      <c r="C2946" s="10">
        <v>2943</v>
      </c>
      <c r="I2946" s="10">
        <v>2943</v>
      </c>
      <c r="O2946" s="10">
        <v>2943</v>
      </c>
      <c r="P2946">
        <v>0.96955258129043509</v>
      </c>
    </row>
    <row r="2947" spans="3:16" x14ac:dyDescent="0.3">
      <c r="C2947" s="10">
        <v>2944</v>
      </c>
      <c r="I2947" s="10">
        <v>2944</v>
      </c>
      <c r="O2947" s="10">
        <v>2944</v>
      </c>
      <c r="P2947">
        <v>1.0382186395417274</v>
      </c>
    </row>
    <row r="2948" spans="3:16" x14ac:dyDescent="0.3">
      <c r="C2948" s="10">
        <v>2945</v>
      </c>
      <c r="I2948" s="10">
        <v>2945</v>
      </c>
      <c r="O2948" s="10">
        <v>2945</v>
      </c>
      <c r="P2948">
        <v>1.0148119093866728</v>
      </c>
    </row>
    <row r="2949" spans="3:16" x14ac:dyDescent="0.3">
      <c r="C2949" s="10">
        <v>2946</v>
      </c>
      <c r="I2949" s="10">
        <v>2946</v>
      </c>
      <c r="O2949" s="10">
        <v>2946</v>
      </c>
      <c r="P2949">
        <v>0.95595233901854293</v>
      </c>
    </row>
    <row r="2950" spans="3:16" x14ac:dyDescent="0.3">
      <c r="C2950" s="10">
        <v>2947</v>
      </c>
      <c r="I2950" s="10">
        <v>2947</v>
      </c>
      <c r="O2950" s="10">
        <v>2947</v>
      </c>
      <c r="P2950">
        <v>0.96195861672998062</v>
      </c>
    </row>
    <row r="2951" spans="3:16" x14ac:dyDescent="0.3">
      <c r="C2951" s="10">
        <v>2948</v>
      </c>
      <c r="I2951" s="10">
        <v>2948</v>
      </c>
      <c r="O2951" s="10">
        <v>2948</v>
      </c>
      <c r="P2951">
        <v>0.95366472376593792</v>
      </c>
    </row>
    <row r="2952" spans="3:16" x14ac:dyDescent="0.3">
      <c r="C2952" s="10">
        <v>2949</v>
      </c>
      <c r="I2952" s="10">
        <v>2949</v>
      </c>
      <c r="O2952" s="10">
        <v>2949</v>
      </c>
      <c r="P2952">
        <v>0.99972120486205129</v>
      </c>
    </row>
    <row r="2953" spans="3:16" x14ac:dyDescent="0.3">
      <c r="C2953" s="10">
        <v>2950</v>
      </c>
      <c r="I2953" s="10">
        <v>2950</v>
      </c>
      <c r="O2953" s="10">
        <v>2950</v>
      </c>
      <c r="P2953">
        <v>1.0363045761315477</v>
      </c>
    </row>
    <row r="2954" spans="3:16" x14ac:dyDescent="0.3">
      <c r="C2954" s="10">
        <v>2951</v>
      </c>
      <c r="I2954" s="10">
        <v>2951</v>
      </c>
      <c r="O2954" s="10">
        <v>2951</v>
      </c>
      <c r="P2954">
        <v>1.0070807278318066</v>
      </c>
    </row>
    <row r="2955" spans="3:16" x14ac:dyDescent="0.3">
      <c r="C2955" s="10">
        <v>2952</v>
      </c>
      <c r="I2955" s="10">
        <v>2952</v>
      </c>
      <c r="O2955" s="10">
        <v>2952</v>
      </c>
      <c r="P2955">
        <v>0.9697695903561534</v>
      </c>
    </row>
    <row r="2956" spans="3:16" x14ac:dyDescent="0.3">
      <c r="C2956" s="10">
        <v>2953</v>
      </c>
      <c r="I2956" s="10">
        <v>2953</v>
      </c>
      <c r="O2956" s="10">
        <v>2953</v>
      </c>
      <c r="P2956">
        <v>1.03487290968579</v>
      </c>
    </row>
    <row r="2957" spans="3:16" x14ac:dyDescent="0.3">
      <c r="C2957" s="10">
        <v>2954</v>
      </c>
      <c r="I2957" s="10">
        <v>2954</v>
      </c>
      <c r="O2957" s="10">
        <v>2954</v>
      </c>
      <c r="P2957">
        <v>1.005217391547343</v>
      </c>
    </row>
    <row r="2958" spans="3:16" x14ac:dyDescent="0.3">
      <c r="C2958" s="10">
        <v>2955</v>
      </c>
      <c r="I2958" s="10">
        <v>2955</v>
      </c>
      <c r="O2958" s="10">
        <v>2955</v>
      </c>
      <c r="P2958">
        <v>0.99438750061799364</v>
      </c>
    </row>
    <row r="2959" spans="3:16" x14ac:dyDescent="0.3">
      <c r="C2959" s="10">
        <v>2956</v>
      </c>
      <c r="I2959" s="10">
        <v>2956</v>
      </c>
      <c r="O2959" s="10">
        <v>2956</v>
      </c>
      <c r="P2959">
        <v>0.97303151781475561</v>
      </c>
    </row>
    <row r="2960" spans="3:16" x14ac:dyDescent="0.3">
      <c r="C2960" s="10">
        <v>2957</v>
      </c>
      <c r="I2960" s="10">
        <v>2957</v>
      </c>
      <c r="O2960" s="10">
        <v>2957</v>
      </c>
      <c r="P2960">
        <v>0.98333120364348303</v>
      </c>
    </row>
    <row r="2961" spans="3:16" x14ac:dyDescent="0.3">
      <c r="C2961" s="10">
        <v>2958</v>
      </c>
      <c r="I2961" s="10">
        <v>2958</v>
      </c>
      <c r="O2961" s="10">
        <v>2958</v>
      </c>
      <c r="P2961">
        <v>0.98959041243730805</v>
      </c>
    </row>
    <row r="2962" spans="3:16" x14ac:dyDescent="0.3">
      <c r="C2962" s="10">
        <v>2959</v>
      </c>
      <c r="I2962" s="10">
        <v>2959</v>
      </c>
      <c r="O2962" s="10">
        <v>2959</v>
      </c>
      <c r="P2962">
        <v>1.0105483617352482</v>
      </c>
    </row>
    <row r="2963" spans="3:16" x14ac:dyDescent="0.3">
      <c r="C2963" s="10">
        <v>2960</v>
      </c>
      <c r="I2963" s="10">
        <v>2960</v>
      </c>
      <c r="O2963" s="10">
        <v>2960</v>
      </c>
      <c r="P2963">
        <v>1.0150648005796616</v>
      </c>
    </row>
    <row r="2964" spans="3:16" x14ac:dyDescent="0.3">
      <c r="C2964" s="10">
        <v>2961</v>
      </c>
      <c r="I2964" s="10">
        <v>2961</v>
      </c>
      <c r="O2964" s="10">
        <v>2961</v>
      </c>
      <c r="P2964">
        <v>1.0246654151768042</v>
      </c>
    </row>
    <row r="2965" spans="3:16" x14ac:dyDescent="0.3">
      <c r="C2965" s="10">
        <v>2962</v>
      </c>
      <c r="I2965" s="10">
        <v>2962</v>
      </c>
      <c r="O2965" s="10">
        <v>2962</v>
      </c>
      <c r="P2965">
        <v>0.94690765562012036</v>
      </c>
    </row>
    <row r="2966" spans="3:16" x14ac:dyDescent="0.3">
      <c r="C2966" s="10">
        <v>2963</v>
      </c>
      <c r="I2966" s="10">
        <v>2963</v>
      </c>
      <c r="O2966" s="10">
        <v>2963</v>
      </c>
      <c r="P2966">
        <v>1.0302778108253543</v>
      </c>
    </row>
    <row r="2967" spans="3:16" x14ac:dyDescent="0.3">
      <c r="C2967" s="10">
        <v>2964</v>
      </c>
      <c r="I2967" s="10">
        <v>2964</v>
      </c>
      <c r="O2967" s="10">
        <v>2964</v>
      </c>
      <c r="P2967">
        <v>1.084678837951722</v>
      </c>
    </row>
    <row r="2968" spans="3:16" x14ac:dyDescent="0.3">
      <c r="C2968" s="10">
        <v>2965</v>
      </c>
      <c r="I2968" s="10">
        <v>2965</v>
      </c>
      <c r="O2968" s="10">
        <v>2965</v>
      </c>
      <c r="P2968">
        <v>0.99327141349440717</v>
      </c>
    </row>
    <row r="2969" spans="3:16" x14ac:dyDescent="0.3">
      <c r="C2969" s="10">
        <v>2966</v>
      </c>
      <c r="I2969" s="10">
        <v>2966</v>
      </c>
      <c r="O2969" s="10">
        <v>2966</v>
      </c>
      <c r="P2969">
        <v>0.9941285786676296</v>
      </c>
    </row>
    <row r="2970" spans="3:16" x14ac:dyDescent="0.3">
      <c r="C2970" s="10">
        <v>2967</v>
      </c>
      <c r="I2970" s="10">
        <v>2967</v>
      </c>
      <c r="O2970" s="10">
        <v>2967</v>
      </c>
      <c r="P2970">
        <v>0.99872722574484629</v>
      </c>
    </row>
    <row r="2971" spans="3:16" x14ac:dyDescent="0.3">
      <c r="C2971" s="10">
        <v>2968</v>
      </c>
      <c r="I2971" s="10">
        <v>2968</v>
      </c>
      <c r="O2971" s="10">
        <v>2968</v>
      </c>
      <c r="P2971">
        <v>0.99549871190886918</v>
      </c>
    </row>
    <row r="2972" spans="3:16" x14ac:dyDescent="0.3">
      <c r="C2972" s="10">
        <v>2969</v>
      </c>
      <c r="I2972" s="10">
        <v>2969</v>
      </c>
      <c r="O2972" s="10">
        <v>2969</v>
      </c>
      <c r="P2972">
        <v>1.0585439464226412</v>
      </c>
    </row>
    <row r="2973" spans="3:16" x14ac:dyDescent="0.3">
      <c r="C2973" s="10">
        <v>2970</v>
      </c>
      <c r="I2973" s="10">
        <v>2970</v>
      </c>
      <c r="O2973" s="10">
        <v>2970</v>
      </c>
      <c r="P2973">
        <v>0.97287838954209505</v>
      </c>
    </row>
    <row r="2974" spans="3:16" x14ac:dyDescent="0.3">
      <c r="C2974" s="10">
        <v>2971</v>
      </c>
      <c r="I2974" s="10">
        <v>2971</v>
      </c>
      <c r="O2974" s="10">
        <v>2971</v>
      </c>
      <c r="P2974">
        <v>0.91999414111065569</v>
      </c>
    </row>
    <row r="2975" spans="3:16" x14ac:dyDescent="0.3">
      <c r="C2975" s="10">
        <v>2972</v>
      </c>
      <c r="I2975" s="10">
        <v>2972</v>
      </c>
      <c r="O2975" s="10">
        <v>2972</v>
      </c>
      <c r="P2975">
        <v>0.98491269993000286</v>
      </c>
    </row>
    <row r="2976" spans="3:16" x14ac:dyDescent="0.3">
      <c r="C2976" s="10">
        <v>2973</v>
      </c>
      <c r="I2976" s="10">
        <v>2973</v>
      </c>
      <c r="O2976" s="10">
        <v>2973</v>
      </c>
      <c r="P2976">
        <v>0.9922051171942472</v>
      </c>
    </row>
    <row r="2977" spans="3:16" x14ac:dyDescent="0.3">
      <c r="C2977" s="10">
        <v>2974</v>
      </c>
      <c r="I2977" s="10">
        <v>2974</v>
      </c>
      <c r="O2977" s="10">
        <v>2974</v>
      </c>
      <c r="P2977">
        <v>1.0148722367672069</v>
      </c>
    </row>
    <row r="2978" spans="3:16" x14ac:dyDescent="0.3">
      <c r="C2978" s="10">
        <v>2975</v>
      </c>
      <c r="I2978" s="10">
        <v>2975</v>
      </c>
      <c r="O2978" s="10">
        <v>2975</v>
      </c>
      <c r="P2978">
        <v>1.0262115521588027</v>
      </c>
    </row>
    <row r="2979" spans="3:16" x14ac:dyDescent="0.3">
      <c r="C2979" s="10">
        <v>2976</v>
      </c>
      <c r="I2979" s="10">
        <v>2976</v>
      </c>
      <c r="O2979" s="10">
        <v>2976</v>
      </c>
      <c r="P2979">
        <v>0.9771548748880714</v>
      </c>
    </row>
    <row r="2980" spans="3:16" x14ac:dyDescent="0.3">
      <c r="C2980" s="10">
        <v>2977</v>
      </c>
      <c r="I2980" s="10">
        <v>2977</v>
      </c>
      <c r="O2980" s="10">
        <v>2977</v>
      </c>
      <c r="P2980">
        <v>0.98708443875966578</v>
      </c>
    </row>
    <row r="2981" spans="3:16" x14ac:dyDescent="0.3">
      <c r="C2981" s="10">
        <v>2978</v>
      </c>
      <c r="I2981" s="10">
        <v>2978</v>
      </c>
      <c r="O2981" s="10">
        <v>2978</v>
      </c>
      <c r="P2981">
        <v>1.0153701103198201</v>
      </c>
    </row>
    <row r="2982" spans="3:16" x14ac:dyDescent="0.3">
      <c r="C2982" s="10">
        <v>2979</v>
      </c>
      <c r="I2982" s="10">
        <v>2979</v>
      </c>
      <c r="O2982" s="10">
        <v>2979</v>
      </c>
      <c r="P2982">
        <v>1.0191029735542136</v>
      </c>
    </row>
    <row r="2983" spans="3:16" x14ac:dyDescent="0.3">
      <c r="C2983" s="10">
        <v>2980</v>
      </c>
      <c r="I2983" s="10">
        <v>2980</v>
      </c>
      <c r="O2983" s="10">
        <v>2980</v>
      </c>
      <c r="P2983">
        <v>1.027539188634454</v>
      </c>
    </row>
    <row r="2984" spans="3:16" x14ac:dyDescent="0.3">
      <c r="C2984" s="10">
        <v>2981</v>
      </c>
      <c r="I2984" s="10">
        <v>2981</v>
      </c>
      <c r="O2984" s="10">
        <v>2981</v>
      </c>
      <c r="P2984">
        <v>1.0192740062789791</v>
      </c>
    </row>
    <row r="2985" spans="3:16" x14ac:dyDescent="0.3">
      <c r="C2985" s="10">
        <v>2982</v>
      </c>
      <c r="I2985" s="10">
        <v>2982</v>
      </c>
      <c r="O2985" s="10">
        <v>2982</v>
      </c>
      <c r="P2985">
        <v>1.0751837647748539</v>
      </c>
    </row>
    <row r="2986" spans="3:16" x14ac:dyDescent="0.3">
      <c r="C2986" s="10">
        <v>2983</v>
      </c>
      <c r="I2986" s="10">
        <v>2983</v>
      </c>
      <c r="O2986" s="10">
        <v>2983</v>
      </c>
      <c r="P2986">
        <v>1.0050357736615583</v>
      </c>
    </row>
    <row r="2987" spans="3:16" x14ac:dyDescent="0.3">
      <c r="C2987" s="10">
        <v>2984</v>
      </c>
      <c r="I2987" s="10">
        <v>2984</v>
      </c>
      <c r="O2987" s="10">
        <v>2984</v>
      </c>
      <c r="P2987">
        <v>0.98150572518133439</v>
      </c>
    </row>
    <row r="2988" spans="3:16" x14ac:dyDescent="0.3">
      <c r="C2988" s="10">
        <v>2985</v>
      </c>
      <c r="I2988" s="10">
        <v>2985</v>
      </c>
      <c r="O2988" s="10">
        <v>2985</v>
      </c>
      <c r="P2988">
        <v>0.96777187968915179</v>
      </c>
    </row>
    <row r="2989" spans="3:16" x14ac:dyDescent="0.3">
      <c r="C2989" s="10">
        <v>2986</v>
      </c>
      <c r="I2989" s="10">
        <v>2986</v>
      </c>
      <c r="O2989" s="10">
        <v>2986</v>
      </c>
      <c r="P2989">
        <v>0.99200959398132171</v>
      </c>
    </row>
    <row r="2990" spans="3:16" x14ac:dyDescent="0.3">
      <c r="C2990" s="10">
        <v>2987</v>
      </c>
      <c r="I2990" s="10">
        <v>2987</v>
      </c>
      <c r="O2990" s="10">
        <v>2987</v>
      </c>
      <c r="P2990">
        <v>1.0197167978209023</v>
      </c>
    </row>
    <row r="2991" spans="3:16" x14ac:dyDescent="0.3">
      <c r="C2991" s="10">
        <v>2988</v>
      </c>
      <c r="I2991" s="10">
        <v>2988</v>
      </c>
      <c r="O2991" s="10">
        <v>2988</v>
      </c>
      <c r="P2991">
        <v>0.98461078670087299</v>
      </c>
    </row>
    <row r="2992" spans="3:16" x14ac:dyDescent="0.3">
      <c r="C2992" s="10">
        <v>2989</v>
      </c>
      <c r="I2992" s="10">
        <v>2989</v>
      </c>
      <c r="O2992" s="10">
        <v>2989</v>
      </c>
      <c r="P2992">
        <v>1.0379584568048392</v>
      </c>
    </row>
    <row r="2993" spans="3:16" x14ac:dyDescent="0.3">
      <c r="C2993" s="10">
        <v>2990</v>
      </c>
      <c r="I2993" s="10">
        <v>2990</v>
      </c>
      <c r="O2993" s="10">
        <v>2990</v>
      </c>
      <c r="P2993">
        <v>0.99785968838226913</v>
      </c>
    </row>
    <row r="2994" spans="3:16" x14ac:dyDescent="0.3">
      <c r="C2994" s="10">
        <v>2991</v>
      </c>
      <c r="I2994" s="10">
        <v>2991</v>
      </c>
      <c r="O2994" s="10">
        <v>2991</v>
      </c>
      <c r="P2994">
        <v>1.0267282199452001</v>
      </c>
    </row>
    <row r="2995" spans="3:16" x14ac:dyDescent="0.3">
      <c r="C2995" s="10">
        <v>2992</v>
      </c>
      <c r="I2995" s="10">
        <v>2992</v>
      </c>
      <c r="O2995" s="10">
        <v>2992</v>
      </c>
      <c r="P2995">
        <v>1.0539453479707848</v>
      </c>
    </row>
    <row r="2996" spans="3:16" x14ac:dyDescent="0.3">
      <c r="C2996" s="10">
        <v>2993</v>
      </c>
      <c r="I2996" s="10">
        <v>2993</v>
      </c>
      <c r="O2996" s="10">
        <v>2993</v>
      </c>
      <c r="P2996">
        <v>0.95168719932755652</v>
      </c>
    </row>
    <row r="2997" spans="3:16" x14ac:dyDescent="0.3">
      <c r="C2997" s="10">
        <v>2994</v>
      </c>
      <c r="I2997" s="10">
        <v>2994</v>
      </c>
      <c r="O2997" s="10">
        <v>2994</v>
      </c>
      <c r="P2997">
        <v>1.0123244413798618</v>
      </c>
    </row>
    <row r="2998" spans="3:16" x14ac:dyDescent="0.3">
      <c r="C2998" s="10">
        <v>2995</v>
      </c>
      <c r="I2998" s="10">
        <v>2995</v>
      </c>
      <c r="O2998" s="10">
        <v>2995</v>
      </c>
      <c r="P2998">
        <v>0.94163928558153787</v>
      </c>
    </row>
    <row r="2999" spans="3:16" x14ac:dyDescent="0.3">
      <c r="C2999" s="10">
        <v>2996</v>
      </c>
      <c r="I2999" s="10">
        <v>2996</v>
      </c>
      <c r="O2999" s="10">
        <v>2996</v>
      </c>
      <c r="P2999">
        <v>1.0131802111679984</v>
      </c>
    </row>
    <row r="3000" spans="3:16" x14ac:dyDescent="0.3">
      <c r="C3000" s="10">
        <v>2997</v>
      </c>
      <c r="I3000" s="10">
        <v>2997</v>
      </c>
      <c r="O3000" s="10">
        <v>2997</v>
      </c>
      <c r="P3000">
        <v>0.95967365808422911</v>
      </c>
    </row>
    <row r="3001" spans="3:16" x14ac:dyDescent="0.3">
      <c r="C3001" s="10">
        <v>2998</v>
      </c>
      <c r="I3001" s="10">
        <v>2998</v>
      </c>
      <c r="O3001" s="10">
        <v>2998</v>
      </c>
      <c r="P3001">
        <v>1.0323760747573292</v>
      </c>
    </row>
    <row r="3002" spans="3:16" x14ac:dyDescent="0.3">
      <c r="C3002" s="10">
        <v>2999</v>
      </c>
      <c r="I3002" s="10">
        <v>2999</v>
      </c>
      <c r="O3002" s="10">
        <v>2999</v>
      </c>
      <c r="P3002">
        <v>0.99863678055922167</v>
      </c>
    </row>
    <row r="3003" spans="3:16" x14ac:dyDescent="0.3">
      <c r="C3003" s="10">
        <v>3000</v>
      </c>
      <c r="I3003" s="10">
        <v>3000</v>
      </c>
      <c r="O3003" s="10">
        <v>3000</v>
      </c>
      <c r="P3003">
        <v>0.98404568840214657</v>
      </c>
    </row>
    <row r="3004" spans="3:16" x14ac:dyDescent="0.3">
      <c r="C3004" s="10">
        <v>3001</v>
      </c>
      <c r="I3004" s="10">
        <v>3001</v>
      </c>
      <c r="O3004" s="10">
        <v>3001</v>
      </c>
      <c r="P3004">
        <v>0.96328324879443161</v>
      </c>
    </row>
    <row r="3005" spans="3:16" x14ac:dyDescent="0.3">
      <c r="C3005" s="10">
        <v>3002</v>
      </c>
      <c r="I3005" s="10">
        <v>3002</v>
      </c>
      <c r="O3005" s="10">
        <v>3002</v>
      </c>
      <c r="P3005">
        <v>1.0362454344584893</v>
      </c>
    </row>
    <row r="3006" spans="3:16" x14ac:dyDescent="0.3">
      <c r="C3006" s="10">
        <v>3003</v>
      </c>
      <c r="I3006" s="10">
        <v>3003</v>
      </c>
      <c r="O3006" s="10">
        <v>3003</v>
      </c>
      <c r="P3006">
        <v>1.0105000477563897</v>
      </c>
    </row>
    <row r="3007" spans="3:16" x14ac:dyDescent="0.3">
      <c r="C3007" s="10">
        <v>3004</v>
      </c>
      <c r="I3007" s="10">
        <v>3004</v>
      </c>
      <c r="O3007" s="10">
        <v>3004</v>
      </c>
      <c r="P3007">
        <v>1.0355914199669041</v>
      </c>
    </row>
    <row r="3008" spans="3:16" x14ac:dyDescent="0.3">
      <c r="C3008" s="10">
        <v>3005</v>
      </c>
      <c r="I3008" s="10">
        <v>3005</v>
      </c>
      <c r="O3008" s="10">
        <v>3005</v>
      </c>
      <c r="P3008">
        <v>1.1074494876045735</v>
      </c>
    </row>
    <row r="3009" spans="3:16" x14ac:dyDescent="0.3">
      <c r="C3009" s="10">
        <v>3006</v>
      </c>
      <c r="I3009" s="10">
        <v>3006</v>
      </c>
      <c r="O3009" s="10">
        <v>3006</v>
      </c>
      <c r="P3009">
        <v>1.0706176649486168</v>
      </c>
    </row>
    <row r="3010" spans="3:16" x14ac:dyDescent="0.3">
      <c r="C3010" s="10">
        <v>3007</v>
      </c>
      <c r="I3010" s="10">
        <v>3007</v>
      </c>
      <c r="O3010" s="10">
        <v>3007</v>
      </c>
      <c r="P3010">
        <v>0.98701934025591864</v>
      </c>
    </row>
    <row r="3011" spans="3:16" x14ac:dyDescent="0.3">
      <c r="C3011" s="10">
        <v>3008</v>
      </c>
      <c r="I3011" s="10">
        <v>3008</v>
      </c>
      <c r="O3011" s="10">
        <v>3008</v>
      </c>
      <c r="P3011">
        <v>0.96090471828249768</v>
      </c>
    </row>
    <row r="3012" spans="3:16" x14ac:dyDescent="0.3">
      <c r="C3012" s="10">
        <v>3009</v>
      </c>
      <c r="I3012" s="10">
        <v>3009</v>
      </c>
      <c r="O3012" s="10">
        <v>3009</v>
      </c>
      <c r="P3012">
        <v>0.97193025011871614</v>
      </c>
    </row>
    <row r="3013" spans="3:16" x14ac:dyDescent="0.3">
      <c r="C3013" s="10">
        <v>3010</v>
      </c>
      <c r="I3013" s="10">
        <v>3010</v>
      </c>
      <c r="O3013" s="10">
        <v>3010</v>
      </c>
      <c r="P3013">
        <v>1.0117002920342861</v>
      </c>
    </row>
    <row r="3014" spans="3:16" x14ac:dyDescent="0.3">
      <c r="C3014" s="10">
        <v>3011</v>
      </c>
      <c r="I3014" s="10">
        <v>3011</v>
      </c>
      <c r="O3014" s="10">
        <v>3011</v>
      </c>
      <c r="P3014">
        <v>1.0615501475939844</v>
      </c>
    </row>
    <row r="3015" spans="3:16" x14ac:dyDescent="0.3">
      <c r="C3015" s="10">
        <v>3012</v>
      </c>
      <c r="I3015" s="10">
        <v>3012</v>
      </c>
      <c r="O3015" s="10">
        <v>3012</v>
      </c>
      <c r="P3015">
        <v>1.0037065245365817</v>
      </c>
    </row>
    <row r="3016" spans="3:16" x14ac:dyDescent="0.3">
      <c r="C3016" s="10">
        <v>3013</v>
      </c>
      <c r="I3016" s="10">
        <v>3013</v>
      </c>
      <c r="O3016" s="10">
        <v>3013</v>
      </c>
      <c r="P3016">
        <v>0.96731630049581663</v>
      </c>
    </row>
    <row r="3017" spans="3:16" x14ac:dyDescent="0.3">
      <c r="C3017" s="10">
        <v>3014</v>
      </c>
      <c r="I3017" s="10">
        <v>3014</v>
      </c>
      <c r="O3017" s="10">
        <v>3014</v>
      </c>
      <c r="P3017">
        <v>1.0157787846770716</v>
      </c>
    </row>
    <row r="3018" spans="3:16" x14ac:dyDescent="0.3">
      <c r="C3018" s="10">
        <v>3015</v>
      </c>
      <c r="I3018" s="10">
        <v>3015</v>
      </c>
      <c r="O3018" s="10">
        <v>3015</v>
      </c>
      <c r="P3018">
        <v>1.0560889256375869</v>
      </c>
    </row>
    <row r="3019" spans="3:16" x14ac:dyDescent="0.3">
      <c r="C3019" s="10">
        <v>3016</v>
      </c>
      <c r="I3019" s="10">
        <v>3016</v>
      </c>
      <c r="O3019" s="10">
        <v>3016</v>
      </c>
      <c r="P3019">
        <v>0.97517380238174189</v>
      </c>
    </row>
    <row r="3020" spans="3:16" x14ac:dyDescent="0.3">
      <c r="C3020" s="10">
        <v>3017</v>
      </c>
      <c r="I3020" s="10">
        <v>3017</v>
      </c>
      <c r="O3020" s="10">
        <v>3017</v>
      </c>
      <c r="P3020">
        <v>0.99423583006714733</v>
      </c>
    </row>
    <row r="3021" spans="3:16" x14ac:dyDescent="0.3">
      <c r="C3021" s="10">
        <v>3018</v>
      </c>
      <c r="I3021" s="10">
        <v>3018</v>
      </c>
      <c r="O3021" s="10">
        <v>3018</v>
      </c>
      <c r="P3021">
        <v>0.98880079569178436</v>
      </c>
    </row>
    <row r="3022" spans="3:16" x14ac:dyDescent="0.3">
      <c r="C3022" s="10">
        <v>3019</v>
      </c>
      <c r="I3022" s="10">
        <v>3019</v>
      </c>
      <c r="O3022" s="10">
        <v>3019</v>
      </c>
      <c r="P3022">
        <v>1.013640149553946</v>
      </c>
    </row>
    <row r="3023" spans="3:16" x14ac:dyDescent="0.3">
      <c r="C3023" s="10">
        <v>3020</v>
      </c>
      <c r="I3023" s="10">
        <v>3020</v>
      </c>
      <c r="O3023" s="10">
        <v>3020</v>
      </c>
      <c r="P3023">
        <v>1.011134138589912</v>
      </c>
    </row>
    <row r="3024" spans="3:16" x14ac:dyDescent="0.3">
      <c r="C3024" s="10">
        <v>3021</v>
      </c>
      <c r="I3024" s="10">
        <v>3021</v>
      </c>
      <c r="O3024" s="10">
        <v>3021</v>
      </c>
      <c r="P3024">
        <v>0.97629612724989068</v>
      </c>
    </row>
    <row r="3025" spans="3:16" x14ac:dyDescent="0.3">
      <c r="C3025" s="10">
        <v>3022</v>
      </c>
      <c r="I3025" s="10">
        <v>3022</v>
      </c>
      <c r="O3025" s="10">
        <v>3022</v>
      </c>
      <c r="P3025">
        <v>0.95086403227280869</v>
      </c>
    </row>
    <row r="3026" spans="3:16" x14ac:dyDescent="0.3">
      <c r="C3026" s="10">
        <v>3023</v>
      </c>
      <c r="I3026" s="10">
        <v>3023</v>
      </c>
      <c r="O3026" s="10">
        <v>3023</v>
      </c>
      <c r="P3026">
        <v>1.0980276146076975</v>
      </c>
    </row>
    <row r="3027" spans="3:16" x14ac:dyDescent="0.3">
      <c r="C3027" s="10">
        <v>3024</v>
      </c>
      <c r="I3027" s="10">
        <v>3024</v>
      </c>
      <c r="O3027" s="10">
        <v>3024</v>
      </c>
      <c r="P3027">
        <v>1.0099911341332495</v>
      </c>
    </row>
    <row r="3028" spans="3:16" x14ac:dyDescent="0.3">
      <c r="C3028" s="10">
        <v>3025</v>
      </c>
      <c r="I3028" s="10">
        <v>3025</v>
      </c>
      <c r="O3028" s="10">
        <v>3025</v>
      </c>
      <c r="P3028">
        <v>1.0494771863068901</v>
      </c>
    </row>
    <row r="3029" spans="3:16" x14ac:dyDescent="0.3">
      <c r="C3029" s="10">
        <v>3026</v>
      </c>
      <c r="I3029" s="10">
        <v>3026</v>
      </c>
      <c r="O3029" s="10">
        <v>3026</v>
      </c>
      <c r="P3029">
        <v>1.0373756717408686</v>
      </c>
    </row>
    <row r="3030" spans="3:16" x14ac:dyDescent="0.3">
      <c r="C3030" s="10">
        <v>3027</v>
      </c>
      <c r="I3030" s="10">
        <v>3027</v>
      </c>
      <c r="O3030" s="10">
        <v>3027</v>
      </c>
      <c r="P3030">
        <v>1.0803813821989625</v>
      </c>
    </row>
    <row r="3031" spans="3:16" x14ac:dyDescent="0.3">
      <c r="C3031" s="10">
        <v>3028</v>
      </c>
      <c r="I3031" s="10">
        <v>3028</v>
      </c>
      <c r="O3031" s="10">
        <v>3028</v>
      </c>
      <c r="P3031">
        <v>1.0594562782782881</v>
      </c>
    </row>
    <row r="3032" spans="3:16" x14ac:dyDescent="0.3">
      <c r="C3032" s="10">
        <v>3029</v>
      </c>
      <c r="I3032" s="10">
        <v>3029</v>
      </c>
      <c r="O3032" s="10">
        <v>3029</v>
      </c>
      <c r="P3032">
        <v>0.96917677332167451</v>
      </c>
    </row>
    <row r="3033" spans="3:16" x14ac:dyDescent="0.3">
      <c r="C3033" s="10">
        <v>3030</v>
      </c>
      <c r="I3033" s="10">
        <v>3030</v>
      </c>
      <c r="O3033" s="10">
        <v>3030</v>
      </c>
      <c r="P3033">
        <v>0.96530576841815918</v>
      </c>
    </row>
    <row r="3034" spans="3:16" x14ac:dyDescent="0.3">
      <c r="C3034" s="10">
        <v>3031</v>
      </c>
      <c r="I3034" s="10">
        <v>3031</v>
      </c>
      <c r="O3034" s="10">
        <v>3031</v>
      </c>
      <c r="P3034">
        <v>0.99764698533306595</v>
      </c>
    </row>
    <row r="3035" spans="3:16" x14ac:dyDescent="0.3">
      <c r="C3035" s="10">
        <v>3032</v>
      </c>
      <c r="I3035" s="10">
        <v>3032</v>
      </c>
      <c r="O3035" s="10">
        <v>3032</v>
      </c>
      <c r="P3035">
        <v>0.96850585187717253</v>
      </c>
    </row>
    <row r="3036" spans="3:16" x14ac:dyDescent="0.3">
      <c r="C3036" s="10">
        <v>3033</v>
      </c>
      <c r="I3036" s="10">
        <v>3033</v>
      </c>
      <c r="O3036" s="10">
        <v>3033</v>
      </c>
      <c r="P3036">
        <v>1.0436762837748959</v>
      </c>
    </row>
    <row r="3037" spans="3:16" x14ac:dyDescent="0.3">
      <c r="C3037" s="10">
        <v>3034</v>
      </c>
      <c r="I3037" s="10">
        <v>3034</v>
      </c>
      <c r="O3037" s="10">
        <v>3034</v>
      </c>
      <c r="P3037">
        <v>0.98516219229718571</v>
      </c>
    </row>
    <row r="3038" spans="3:16" x14ac:dyDescent="0.3">
      <c r="C3038" s="10">
        <v>3035</v>
      </c>
      <c r="I3038" s="10">
        <v>3035</v>
      </c>
      <c r="O3038" s="10">
        <v>3035</v>
      </c>
      <c r="P3038">
        <v>0.98078927073607014</v>
      </c>
    </row>
    <row r="3039" spans="3:16" x14ac:dyDescent="0.3">
      <c r="C3039" s="10">
        <v>3036</v>
      </c>
      <c r="I3039" s="10">
        <v>3036</v>
      </c>
      <c r="O3039" s="10">
        <v>3036</v>
      </c>
      <c r="P3039">
        <v>0.95865886199882855</v>
      </c>
    </row>
    <row r="3040" spans="3:16" x14ac:dyDescent="0.3">
      <c r="C3040" s="10">
        <v>3037</v>
      </c>
      <c r="I3040" s="10">
        <v>3037</v>
      </c>
      <c r="O3040" s="10">
        <v>3037</v>
      </c>
      <c r="P3040">
        <v>0.9915902915363175</v>
      </c>
    </row>
    <row r="3041" spans="3:16" x14ac:dyDescent="0.3">
      <c r="C3041" s="10">
        <v>3038</v>
      </c>
      <c r="I3041" s="10">
        <v>3038</v>
      </c>
      <c r="O3041" s="10">
        <v>3038</v>
      </c>
      <c r="P3041">
        <v>0.97009308638561575</v>
      </c>
    </row>
    <row r="3042" spans="3:16" x14ac:dyDescent="0.3">
      <c r="C3042" s="10">
        <v>3039</v>
      </c>
      <c r="I3042" s="10">
        <v>3039</v>
      </c>
      <c r="O3042" s="10">
        <v>3039</v>
      </c>
      <c r="P3042">
        <v>0.94750260020741661</v>
      </c>
    </row>
    <row r="3043" spans="3:16" x14ac:dyDescent="0.3">
      <c r="C3043" s="10">
        <v>3040</v>
      </c>
      <c r="I3043" s="10">
        <v>3040</v>
      </c>
      <c r="O3043" s="10">
        <v>3040</v>
      </c>
      <c r="P3043">
        <v>0.9996132893081241</v>
      </c>
    </row>
    <row r="3044" spans="3:16" x14ac:dyDescent="0.3">
      <c r="C3044" s="10">
        <v>3041</v>
      </c>
      <c r="I3044" s="10">
        <v>3041</v>
      </c>
      <c r="O3044" s="10">
        <v>3041</v>
      </c>
      <c r="P3044">
        <v>0.9296447767388647</v>
      </c>
    </row>
    <row r="3045" spans="3:16" x14ac:dyDescent="0.3">
      <c r="C3045" s="10">
        <v>3042</v>
      </c>
      <c r="I3045" s="10">
        <v>3042</v>
      </c>
      <c r="O3045" s="10">
        <v>3042</v>
      </c>
      <c r="P3045">
        <v>1.0245407711996517</v>
      </c>
    </row>
    <row r="3046" spans="3:16" x14ac:dyDescent="0.3">
      <c r="C3046" s="10">
        <v>3043</v>
      </c>
      <c r="I3046" s="10">
        <v>3043</v>
      </c>
      <c r="O3046" s="10">
        <v>3043</v>
      </c>
      <c r="P3046">
        <v>0.94914529478238063</v>
      </c>
    </row>
    <row r="3047" spans="3:16" x14ac:dyDescent="0.3">
      <c r="C3047" s="10">
        <v>3044</v>
      </c>
      <c r="I3047" s="10">
        <v>3044</v>
      </c>
      <c r="O3047" s="10">
        <v>3044</v>
      </c>
      <c r="P3047">
        <v>1.0215090225755283</v>
      </c>
    </row>
    <row r="3048" spans="3:16" x14ac:dyDescent="0.3">
      <c r="C3048" s="10">
        <v>3045</v>
      </c>
      <c r="I3048" s="10">
        <v>3045</v>
      </c>
      <c r="O3048" s="10">
        <v>3045</v>
      </c>
      <c r="P3048">
        <v>1.0160156220793406</v>
      </c>
    </row>
    <row r="3049" spans="3:16" x14ac:dyDescent="0.3">
      <c r="C3049" s="10">
        <v>3046</v>
      </c>
      <c r="I3049" s="10">
        <v>3046</v>
      </c>
      <c r="O3049" s="10">
        <v>3046</v>
      </c>
      <c r="P3049">
        <v>0.95551145662428105</v>
      </c>
    </row>
    <row r="3050" spans="3:16" x14ac:dyDescent="0.3">
      <c r="C3050" s="10">
        <v>3047</v>
      </c>
      <c r="I3050" s="10">
        <v>3047</v>
      </c>
      <c r="O3050" s="10">
        <v>3047</v>
      </c>
      <c r="P3050">
        <v>1.0605873637683929</v>
      </c>
    </row>
    <row r="3051" spans="3:16" x14ac:dyDescent="0.3">
      <c r="C3051" s="10">
        <v>3048</v>
      </c>
      <c r="I3051" s="10">
        <v>3048</v>
      </c>
      <c r="O3051" s="10">
        <v>3048</v>
      </c>
      <c r="P3051">
        <v>1.0305540888838034</v>
      </c>
    </row>
    <row r="3052" spans="3:16" x14ac:dyDescent="0.3">
      <c r="C3052" s="10">
        <v>3049</v>
      </c>
      <c r="I3052" s="10">
        <v>3049</v>
      </c>
      <c r="O3052" s="10">
        <v>3049</v>
      </c>
      <c r="P3052">
        <v>0.99793373102231009</v>
      </c>
    </row>
    <row r="3053" spans="3:16" x14ac:dyDescent="0.3">
      <c r="C3053" s="10">
        <v>3050</v>
      </c>
      <c r="I3053" s="10">
        <v>3050</v>
      </c>
      <c r="O3053" s="10">
        <v>3050</v>
      </c>
      <c r="P3053">
        <v>1.012893904794006</v>
      </c>
    </row>
    <row r="3054" spans="3:16" x14ac:dyDescent="0.3">
      <c r="C3054" s="10">
        <v>3051</v>
      </c>
      <c r="I3054" s="10">
        <v>3051</v>
      </c>
      <c r="O3054" s="10">
        <v>3051</v>
      </c>
      <c r="P3054">
        <v>1.0559527686057224</v>
      </c>
    </row>
    <row r="3055" spans="3:16" x14ac:dyDescent="0.3">
      <c r="C3055" s="10">
        <v>3052</v>
      </c>
      <c r="I3055" s="10">
        <v>3052</v>
      </c>
      <c r="O3055" s="10">
        <v>3052</v>
      </c>
      <c r="P3055">
        <v>1.0074216179622097</v>
      </c>
    </row>
    <row r="3056" spans="3:16" x14ac:dyDescent="0.3">
      <c r="C3056" s="10">
        <v>3053</v>
      </c>
      <c r="I3056" s="10">
        <v>3053</v>
      </c>
      <c r="O3056" s="10">
        <v>3053</v>
      </c>
      <c r="P3056">
        <v>1.0087839535978889</v>
      </c>
    </row>
    <row r="3057" spans="3:16" x14ac:dyDescent="0.3">
      <c r="C3057" s="10">
        <v>3054</v>
      </c>
      <c r="I3057" s="10">
        <v>3054</v>
      </c>
      <c r="O3057" s="10">
        <v>3054</v>
      </c>
      <c r="P3057">
        <v>0.96577703563083439</v>
      </c>
    </row>
    <row r="3058" spans="3:16" x14ac:dyDescent="0.3">
      <c r="C3058" s="10">
        <v>3055</v>
      </c>
      <c r="I3058" s="10">
        <v>3055</v>
      </c>
      <c r="O3058" s="10">
        <v>3055</v>
      </c>
      <c r="P3058">
        <v>1.0025220920787126</v>
      </c>
    </row>
    <row r="3059" spans="3:16" x14ac:dyDescent="0.3">
      <c r="C3059" s="10">
        <v>3056</v>
      </c>
      <c r="I3059" s="10">
        <v>3056</v>
      </c>
      <c r="O3059" s="10">
        <v>3056</v>
      </c>
      <c r="P3059">
        <v>0.96115020175589283</v>
      </c>
    </row>
    <row r="3060" spans="3:16" x14ac:dyDescent="0.3">
      <c r="C3060" s="10">
        <v>3057</v>
      </c>
      <c r="I3060" s="10">
        <v>3057</v>
      </c>
      <c r="O3060" s="10">
        <v>3057</v>
      </c>
      <c r="P3060">
        <v>1.0235295040201686</v>
      </c>
    </row>
    <row r="3061" spans="3:16" x14ac:dyDescent="0.3">
      <c r="C3061" s="10">
        <v>3058</v>
      </c>
      <c r="I3061" s="10">
        <v>3058</v>
      </c>
      <c r="O3061" s="10">
        <v>3058</v>
      </c>
      <c r="P3061">
        <v>0.9981560618373726</v>
      </c>
    </row>
    <row r="3062" spans="3:16" x14ac:dyDescent="0.3">
      <c r="C3062" s="10">
        <v>3059</v>
      </c>
      <c r="I3062" s="10">
        <v>3059</v>
      </c>
      <c r="O3062" s="10">
        <v>3059</v>
      </c>
      <c r="P3062">
        <v>1.0336570649374095</v>
      </c>
    </row>
    <row r="3063" spans="3:16" x14ac:dyDescent="0.3">
      <c r="C3063" s="10">
        <v>3060</v>
      </c>
      <c r="I3063" s="10">
        <v>3060</v>
      </c>
      <c r="O3063" s="10">
        <v>3060</v>
      </c>
      <c r="P3063">
        <v>1.0151067161444296</v>
      </c>
    </row>
    <row r="3064" spans="3:16" x14ac:dyDescent="0.3">
      <c r="C3064" s="10">
        <v>3061</v>
      </c>
      <c r="I3064" s="10">
        <v>3061</v>
      </c>
      <c r="O3064" s="10">
        <v>3061</v>
      </c>
      <c r="P3064">
        <v>0.97514921624596851</v>
      </c>
    </row>
    <row r="3065" spans="3:16" x14ac:dyDescent="0.3">
      <c r="C3065" s="10">
        <v>3062</v>
      </c>
      <c r="I3065" s="10">
        <v>3062</v>
      </c>
      <c r="O3065" s="10">
        <v>3062</v>
      </c>
      <c r="P3065">
        <v>0.94633553058627939</v>
      </c>
    </row>
    <row r="3066" spans="3:16" x14ac:dyDescent="0.3">
      <c r="C3066" s="10">
        <v>3063</v>
      </c>
      <c r="I3066" s="10">
        <v>3063</v>
      </c>
      <c r="O3066" s="10">
        <v>3063</v>
      </c>
      <c r="P3066">
        <v>0.98050169817210009</v>
      </c>
    </row>
    <row r="3067" spans="3:16" x14ac:dyDescent="0.3">
      <c r="C3067" s="10">
        <v>3064</v>
      </c>
      <c r="I3067" s="10">
        <v>3064</v>
      </c>
      <c r="O3067" s="10">
        <v>3064</v>
      </c>
      <c r="P3067">
        <v>1.0143164581210002</v>
      </c>
    </row>
    <row r="3068" spans="3:16" x14ac:dyDescent="0.3">
      <c r="C3068" s="10">
        <v>3065</v>
      </c>
      <c r="I3068" s="10">
        <v>3065</v>
      </c>
      <c r="O3068" s="10">
        <v>3065</v>
      </c>
      <c r="P3068">
        <v>1.0051553199703276</v>
      </c>
    </row>
    <row r="3069" spans="3:16" x14ac:dyDescent="0.3">
      <c r="C3069" s="10">
        <v>3066</v>
      </c>
      <c r="I3069" s="10">
        <v>3066</v>
      </c>
      <c r="O3069" s="10">
        <v>3066</v>
      </c>
      <c r="P3069">
        <v>0.94387783324887542</v>
      </c>
    </row>
    <row r="3070" spans="3:16" x14ac:dyDescent="0.3">
      <c r="C3070" s="10">
        <v>3067</v>
      </c>
      <c r="I3070" s="10">
        <v>3067</v>
      </c>
      <c r="O3070" s="10">
        <v>3067</v>
      </c>
      <c r="P3070">
        <v>0.94735653906453188</v>
      </c>
    </row>
    <row r="3071" spans="3:16" x14ac:dyDescent="0.3">
      <c r="C3071" s="10">
        <v>3068</v>
      </c>
      <c r="I3071" s="10">
        <v>3068</v>
      </c>
      <c r="O3071" s="10">
        <v>3068</v>
      </c>
      <c r="P3071">
        <v>1.048393500886752</v>
      </c>
    </row>
    <row r="3072" spans="3:16" x14ac:dyDescent="0.3">
      <c r="C3072" s="10">
        <v>3069</v>
      </c>
      <c r="I3072" s="10">
        <v>3069</v>
      </c>
      <c r="O3072" s="10">
        <v>3069</v>
      </c>
      <c r="P3072">
        <v>1.0271193664790463</v>
      </c>
    </row>
    <row r="3073" spans="3:16" x14ac:dyDescent="0.3">
      <c r="C3073" s="10">
        <v>3070</v>
      </c>
      <c r="I3073" s="10">
        <v>3070</v>
      </c>
      <c r="O3073" s="10">
        <v>3070</v>
      </c>
      <c r="P3073">
        <v>0.93804685817076461</v>
      </c>
    </row>
    <row r="3074" spans="3:16" x14ac:dyDescent="0.3">
      <c r="C3074" s="10">
        <v>3071</v>
      </c>
      <c r="I3074" s="10">
        <v>3071</v>
      </c>
      <c r="O3074" s="10">
        <v>3071</v>
      </c>
      <c r="P3074">
        <v>0.99134971268163841</v>
      </c>
    </row>
    <row r="3075" spans="3:16" x14ac:dyDescent="0.3">
      <c r="C3075" s="10">
        <v>3072</v>
      </c>
      <c r="I3075" s="10">
        <v>3072</v>
      </c>
      <c r="O3075" s="10">
        <v>3072</v>
      </c>
      <c r="P3075">
        <v>0.89419661325575905</v>
      </c>
    </row>
    <row r="3076" spans="3:16" x14ac:dyDescent="0.3">
      <c r="C3076" s="10">
        <v>3073</v>
      </c>
      <c r="I3076" s="10">
        <v>3073</v>
      </c>
      <c r="O3076" s="10">
        <v>3073</v>
      </c>
      <c r="P3076">
        <v>1.029267690694915</v>
      </c>
    </row>
    <row r="3077" spans="3:16" x14ac:dyDescent="0.3">
      <c r="C3077" s="10">
        <v>3074</v>
      </c>
      <c r="I3077" s="10">
        <v>3074</v>
      </c>
      <c r="O3077" s="10">
        <v>3074</v>
      </c>
      <c r="P3077">
        <v>1.0026733694333361</v>
      </c>
    </row>
    <row r="3078" spans="3:16" x14ac:dyDescent="0.3">
      <c r="C3078" s="10">
        <v>3075</v>
      </c>
      <c r="I3078" s="10">
        <v>3075</v>
      </c>
      <c r="O3078" s="10">
        <v>3075</v>
      </c>
      <c r="P3078">
        <v>1.0012275358406098</v>
      </c>
    </row>
    <row r="3079" spans="3:16" x14ac:dyDescent="0.3">
      <c r="C3079" s="10">
        <v>3076</v>
      </c>
      <c r="I3079" s="10">
        <v>3076</v>
      </c>
      <c r="O3079" s="10">
        <v>3076</v>
      </c>
      <c r="P3079">
        <v>1.0010475832548156</v>
      </c>
    </row>
    <row r="3080" spans="3:16" x14ac:dyDescent="0.3">
      <c r="C3080" s="10">
        <v>3077</v>
      </c>
      <c r="I3080" s="10">
        <v>3077</v>
      </c>
      <c r="O3080" s="10">
        <v>3077</v>
      </c>
      <c r="P3080">
        <v>1.012279450632116</v>
      </c>
    </row>
    <row r="3081" spans="3:16" x14ac:dyDescent="0.3">
      <c r="C3081" s="10">
        <v>3078</v>
      </c>
      <c r="I3081" s="10">
        <v>3078</v>
      </c>
      <c r="O3081" s="10">
        <v>3078</v>
      </c>
      <c r="P3081">
        <v>1.0172877194518819</v>
      </c>
    </row>
    <row r="3082" spans="3:16" x14ac:dyDescent="0.3">
      <c r="C3082" s="10">
        <v>3079</v>
      </c>
      <c r="I3082" s="10">
        <v>3079</v>
      </c>
      <c r="O3082" s="10">
        <v>3079</v>
      </c>
      <c r="P3082">
        <v>1.0216778678038012</v>
      </c>
    </row>
    <row r="3083" spans="3:16" x14ac:dyDescent="0.3">
      <c r="C3083" s="10">
        <v>3080</v>
      </c>
      <c r="I3083" s="10">
        <v>3080</v>
      </c>
      <c r="O3083" s="10">
        <v>3080</v>
      </c>
      <c r="P3083">
        <v>0.98569904548521259</v>
      </c>
    </row>
    <row r="3084" spans="3:16" x14ac:dyDescent="0.3">
      <c r="C3084" s="10">
        <v>3081</v>
      </c>
      <c r="I3084" s="10">
        <v>3081</v>
      </c>
      <c r="O3084" s="10">
        <v>3081</v>
      </c>
      <c r="P3084">
        <v>0.98599091382649828</v>
      </c>
    </row>
    <row r="3085" spans="3:16" x14ac:dyDescent="0.3">
      <c r="C3085" s="10">
        <v>3082</v>
      </c>
      <c r="I3085" s="10">
        <v>3082</v>
      </c>
      <c r="O3085" s="10">
        <v>3082</v>
      </c>
      <c r="P3085">
        <v>0.98430959712477184</v>
      </c>
    </row>
    <row r="3086" spans="3:16" x14ac:dyDescent="0.3">
      <c r="C3086" s="10">
        <v>3083</v>
      </c>
      <c r="I3086" s="10">
        <v>3083</v>
      </c>
      <c r="O3086" s="10">
        <v>3083</v>
      </c>
      <c r="P3086">
        <v>0.94653588424448309</v>
      </c>
    </row>
    <row r="3087" spans="3:16" x14ac:dyDescent="0.3">
      <c r="C3087" s="10">
        <v>3084</v>
      </c>
      <c r="I3087" s="10">
        <v>3084</v>
      </c>
      <c r="O3087" s="10">
        <v>3084</v>
      </c>
      <c r="P3087">
        <v>1.0401552049050222</v>
      </c>
    </row>
    <row r="3088" spans="3:16" x14ac:dyDescent="0.3">
      <c r="C3088" s="10">
        <v>3085</v>
      </c>
      <c r="I3088" s="10">
        <v>3085</v>
      </c>
      <c r="O3088" s="10">
        <v>3085</v>
      </c>
      <c r="P3088">
        <v>0.98982385140675855</v>
      </c>
    </row>
    <row r="3089" spans="3:16" x14ac:dyDescent="0.3">
      <c r="C3089" s="10">
        <v>3086</v>
      </c>
      <c r="I3089" s="10">
        <v>3086</v>
      </c>
      <c r="O3089" s="10">
        <v>3086</v>
      </c>
      <c r="P3089">
        <v>1.0208781415751922</v>
      </c>
    </row>
    <row r="3090" spans="3:16" x14ac:dyDescent="0.3">
      <c r="C3090" s="10">
        <v>3087</v>
      </c>
      <c r="I3090" s="10">
        <v>3087</v>
      </c>
      <c r="O3090" s="10">
        <v>3087</v>
      </c>
      <c r="P3090">
        <v>0.99038551776051287</v>
      </c>
    </row>
    <row r="3091" spans="3:16" x14ac:dyDescent="0.3">
      <c r="C3091" s="10">
        <v>3088</v>
      </c>
      <c r="I3091" s="10">
        <v>3088</v>
      </c>
      <c r="O3091" s="10">
        <v>3088</v>
      </c>
      <c r="P3091">
        <v>0.96919927381508375</v>
      </c>
    </row>
    <row r="3092" spans="3:16" x14ac:dyDescent="0.3">
      <c r="C3092" s="10">
        <v>3089</v>
      </c>
      <c r="I3092" s="10">
        <v>3089</v>
      </c>
      <c r="O3092" s="10">
        <v>3089</v>
      </c>
      <c r="P3092">
        <v>0.98162040998277955</v>
      </c>
    </row>
    <row r="3093" spans="3:16" x14ac:dyDescent="0.3">
      <c r="C3093" s="10">
        <v>3090</v>
      </c>
      <c r="I3093" s="10">
        <v>3090</v>
      </c>
      <c r="O3093" s="10">
        <v>3090</v>
      </c>
      <c r="P3093">
        <v>0.96759103569445071</v>
      </c>
    </row>
    <row r="3094" spans="3:16" x14ac:dyDescent="0.3">
      <c r="C3094" s="10">
        <v>3091</v>
      </c>
      <c r="I3094" s="10">
        <v>3091</v>
      </c>
      <c r="O3094" s="10">
        <v>3091</v>
      </c>
      <c r="P3094">
        <v>0.98276594162064101</v>
      </c>
    </row>
    <row r="3095" spans="3:16" x14ac:dyDescent="0.3">
      <c r="C3095" s="10">
        <v>3092</v>
      </c>
      <c r="I3095" s="10">
        <v>3092</v>
      </c>
      <c r="O3095" s="10">
        <v>3092</v>
      </c>
      <c r="P3095">
        <v>1.0016919440010161</v>
      </c>
    </row>
    <row r="3096" spans="3:16" x14ac:dyDescent="0.3">
      <c r="C3096" s="10">
        <v>3093</v>
      </c>
      <c r="I3096" s="10">
        <v>3093</v>
      </c>
      <c r="O3096" s="10">
        <v>3093</v>
      </c>
      <c r="P3096">
        <v>1.0879534979738752</v>
      </c>
    </row>
    <row r="3097" spans="3:16" x14ac:dyDescent="0.3">
      <c r="C3097" s="10">
        <v>3094</v>
      </c>
      <c r="I3097" s="10">
        <v>3094</v>
      </c>
      <c r="O3097" s="10">
        <v>3094</v>
      </c>
      <c r="P3097">
        <v>0.92261808776055554</v>
      </c>
    </row>
    <row r="3098" spans="3:16" x14ac:dyDescent="0.3">
      <c r="C3098" s="10">
        <v>3095</v>
      </c>
      <c r="I3098" s="10">
        <v>3095</v>
      </c>
      <c r="O3098" s="10">
        <v>3095</v>
      </c>
      <c r="P3098">
        <v>1.0201369304442973</v>
      </c>
    </row>
    <row r="3099" spans="3:16" x14ac:dyDescent="0.3">
      <c r="C3099" s="10">
        <v>3096</v>
      </c>
      <c r="I3099" s="10">
        <v>3096</v>
      </c>
      <c r="O3099" s="10">
        <v>3096</v>
      </c>
      <c r="P3099">
        <v>1.0430595509101672</v>
      </c>
    </row>
    <row r="3100" spans="3:16" x14ac:dyDescent="0.3">
      <c r="C3100" s="10">
        <v>3097</v>
      </c>
      <c r="I3100" s="10">
        <v>3097</v>
      </c>
      <c r="O3100" s="10">
        <v>3097</v>
      </c>
      <c r="P3100">
        <v>1.0182803240383935</v>
      </c>
    </row>
    <row r="3101" spans="3:16" x14ac:dyDescent="0.3">
      <c r="C3101" s="10">
        <v>3098</v>
      </c>
      <c r="I3101" s="10">
        <v>3098</v>
      </c>
      <c r="O3101" s="10">
        <v>3098</v>
      </c>
      <c r="P3101">
        <v>1.0624338894334753</v>
      </c>
    </row>
    <row r="3102" spans="3:16" x14ac:dyDescent="0.3">
      <c r="C3102" s="10">
        <v>3099</v>
      </c>
      <c r="I3102" s="10">
        <v>3099</v>
      </c>
      <c r="O3102" s="10">
        <v>3099</v>
      </c>
      <c r="P3102">
        <v>1.0230744883407414</v>
      </c>
    </row>
    <row r="3103" spans="3:16" x14ac:dyDescent="0.3">
      <c r="C3103" s="10">
        <v>3100</v>
      </c>
      <c r="I3103" s="10">
        <v>3100</v>
      </c>
      <c r="O3103" s="10">
        <v>3100</v>
      </c>
      <c r="P3103">
        <v>1.0405709682547948</v>
      </c>
    </row>
    <row r="3104" spans="3:16" x14ac:dyDescent="0.3">
      <c r="C3104" s="10">
        <v>3101</v>
      </c>
      <c r="I3104" s="10">
        <v>3101</v>
      </c>
      <c r="O3104" s="10">
        <v>3101</v>
      </c>
      <c r="P3104">
        <v>0.95246094199146869</v>
      </c>
    </row>
    <row r="3105" spans="3:16" x14ac:dyDescent="0.3">
      <c r="C3105" s="10">
        <v>3102</v>
      </c>
      <c r="I3105" s="10">
        <v>3102</v>
      </c>
      <c r="O3105" s="10">
        <v>3102</v>
      </c>
      <c r="P3105">
        <v>0.96583756759804573</v>
      </c>
    </row>
    <row r="3106" spans="3:16" x14ac:dyDescent="0.3">
      <c r="C3106" s="10">
        <v>3103</v>
      </c>
      <c r="I3106" s="10">
        <v>3103</v>
      </c>
      <c r="O3106" s="10">
        <v>3103</v>
      </c>
      <c r="P3106">
        <v>0.96972540057393197</v>
      </c>
    </row>
    <row r="3107" spans="3:16" x14ac:dyDescent="0.3">
      <c r="C3107" s="10">
        <v>3104</v>
      </c>
      <c r="I3107" s="10">
        <v>3104</v>
      </c>
      <c r="O3107" s="10">
        <v>3104</v>
      </c>
      <c r="P3107">
        <v>1.014989482257413</v>
      </c>
    </row>
    <row r="3108" spans="3:16" x14ac:dyDescent="0.3">
      <c r="C3108" s="10">
        <v>3105</v>
      </c>
      <c r="I3108" s="10">
        <v>3105</v>
      </c>
      <c r="O3108" s="10">
        <v>3105</v>
      </c>
      <c r="P3108">
        <v>0.94307016556865841</v>
      </c>
    </row>
    <row r="3109" spans="3:16" x14ac:dyDescent="0.3">
      <c r="C3109" s="10">
        <v>3106</v>
      </c>
      <c r="I3109" s="10">
        <v>3106</v>
      </c>
      <c r="O3109" s="10">
        <v>3106</v>
      </c>
      <c r="P3109">
        <v>1.0530888642003775</v>
      </c>
    </row>
    <row r="3110" spans="3:16" x14ac:dyDescent="0.3">
      <c r="C3110" s="10">
        <v>3107</v>
      </c>
      <c r="I3110" s="10">
        <v>3107</v>
      </c>
      <c r="O3110" s="10">
        <v>3107</v>
      </c>
      <c r="P3110">
        <v>1.0497639086033836</v>
      </c>
    </row>
    <row r="3111" spans="3:16" x14ac:dyDescent="0.3">
      <c r="C3111" s="10">
        <v>3108</v>
      </c>
      <c r="I3111" s="10">
        <v>3108</v>
      </c>
      <c r="O3111" s="10">
        <v>3108</v>
      </c>
      <c r="P3111">
        <v>1.0004525221715443</v>
      </c>
    </row>
    <row r="3112" spans="3:16" x14ac:dyDescent="0.3">
      <c r="C3112" s="10">
        <v>3109</v>
      </c>
      <c r="I3112" s="10">
        <v>3109</v>
      </c>
      <c r="O3112" s="10">
        <v>3109</v>
      </c>
      <c r="P3112">
        <v>1.0123718534093462</v>
      </c>
    </row>
    <row r="3113" spans="3:16" x14ac:dyDescent="0.3">
      <c r="C3113" s="10">
        <v>3110</v>
      </c>
      <c r="I3113" s="10">
        <v>3110</v>
      </c>
      <c r="O3113" s="10">
        <v>3110</v>
      </c>
      <c r="P3113">
        <v>1.0048857238828657</v>
      </c>
    </row>
    <row r="3114" spans="3:16" x14ac:dyDescent="0.3">
      <c r="C3114" s="10">
        <v>3111</v>
      </c>
      <c r="I3114" s="10">
        <v>3111</v>
      </c>
      <c r="O3114" s="10">
        <v>3111</v>
      </c>
      <c r="P3114">
        <v>1.0280515562454886</v>
      </c>
    </row>
    <row r="3115" spans="3:16" x14ac:dyDescent="0.3">
      <c r="C3115" s="10">
        <v>3112</v>
      </c>
      <c r="I3115" s="10">
        <v>3112</v>
      </c>
      <c r="O3115" s="10">
        <v>3112</v>
      </c>
      <c r="P3115">
        <v>0.97709473062398444</v>
      </c>
    </row>
    <row r="3116" spans="3:16" x14ac:dyDescent="0.3">
      <c r="C3116" s="10">
        <v>3113</v>
      </c>
      <c r="I3116" s="10">
        <v>3113</v>
      </c>
      <c r="O3116" s="10">
        <v>3113</v>
      </c>
      <c r="P3116">
        <v>1.0916513855731007</v>
      </c>
    </row>
    <row r="3117" spans="3:16" x14ac:dyDescent="0.3">
      <c r="C3117" s="10">
        <v>3114</v>
      </c>
      <c r="I3117" s="10">
        <v>3114</v>
      </c>
      <c r="O3117" s="10">
        <v>3114</v>
      </c>
      <c r="P3117">
        <v>0.99467349154801543</v>
      </c>
    </row>
    <row r="3118" spans="3:16" x14ac:dyDescent="0.3">
      <c r="C3118" s="10">
        <v>3115</v>
      </c>
      <c r="I3118" s="10">
        <v>3115</v>
      </c>
      <c r="O3118" s="10">
        <v>3115</v>
      </c>
      <c r="P3118">
        <v>1.0081575380403887</v>
      </c>
    </row>
    <row r="3119" spans="3:16" x14ac:dyDescent="0.3">
      <c r="C3119" s="10">
        <v>3116</v>
      </c>
      <c r="I3119" s="10">
        <v>3116</v>
      </c>
      <c r="O3119" s="10">
        <v>3116</v>
      </c>
      <c r="P3119">
        <v>0.96683119862574451</v>
      </c>
    </row>
    <row r="3120" spans="3:16" x14ac:dyDescent="0.3">
      <c r="C3120" s="10">
        <v>3117</v>
      </c>
      <c r="I3120" s="10">
        <v>3117</v>
      </c>
      <c r="O3120" s="10">
        <v>3117</v>
      </c>
      <c r="P3120">
        <v>1.0358602035243889</v>
      </c>
    </row>
    <row r="3121" spans="3:16" x14ac:dyDescent="0.3">
      <c r="C3121" s="10">
        <v>3118</v>
      </c>
      <c r="I3121" s="10">
        <v>3118</v>
      </c>
      <c r="O3121" s="10">
        <v>3118</v>
      </c>
      <c r="P3121">
        <v>0.94675218524887195</v>
      </c>
    </row>
    <row r="3122" spans="3:16" x14ac:dyDescent="0.3">
      <c r="C3122" s="10">
        <v>3119</v>
      </c>
      <c r="I3122" s="10">
        <v>3119</v>
      </c>
      <c r="O3122" s="10">
        <v>3119</v>
      </c>
      <c r="P3122">
        <v>1.0347705963359772</v>
      </c>
    </row>
    <row r="3123" spans="3:16" x14ac:dyDescent="0.3">
      <c r="C3123" s="10">
        <v>3120</v>
      </c>
      <c r="I3123" s="10">
        <v>3120</v>
      </c>
      <c r="O3123" s="10">
        <v>3120</v>
      </c>
      <c r="P3123">
        <v>1.0502649598930556</v>
      </c>
    </row>
    <row r="3124" spans="3:16" x14ac:dyDescent="0.3">
      <c r="C3124" s="10">
        <v>3121</v>
      </c>
      <c r="I3124" s="10">
        <v>3121</v>
      </c>
      <c r="O3124" s="10">
        <v>3121</v>
      </c>
      <c r="P3124">
        <v>1.0140316079930454</v>
      </c>
    </row>
    <row r="3125" spans="3:16" x14ac:dyDescent="0.3">
      <c r="C3125" s="10">
        <v>3122</v>
      </c>
      <c r="I3125" s="10">
        <v>3122</v>
      </c>
      <c r="O3125" s="10">
        <v>3122</v>
      </c>
      <c r="P3125">
        <v>0.96305338765154125</v>
      </c>
    </row>
    <row r="3126" spans="3:16" x14ac:dyDescent="0.3">
      <c r="C3126" s="10">
        <v>3123</v>
      </c>
      <c r="I3126" s="10">
        <v>3123</v>
      </c>
      <c r="O3126" s="10">
        <v>3123</v>
      </c>
      <c r="P3126">
        <v>1.0241859061742513</v>
      </c>
    </row>
    <row r="3127" spans="3:16" x14ac:dyDescent="0.3">
      <c r="C3127" s="10">
        <v>3124</v>
      </c>
      <c r="I3127" s="10">
        <v>3124</v>
      </c>
      <c r="O3127" s="10">
        <v>3124</v>
      </c>
      <c r="P3127">
        <v>1.0065170478965371</v>
      </c>
    </row>
    <row r="3128" spans="3:16" x14ac:dyDescent="0.3">
      <c r="C3128" s="10">
        <v>3125</v>
      </c>
      <c r="I3128" s="10">
        <v>3125</v>
      </c>
      <c r="O3128" s="10">
        <v>3125</v>
      </c>
      <c r="P3128">
        <v>1.0198409074129264</v>
      </c>
    </row>
    <row r="3129" spans="3:16" x14ac:dyDescent="0.3">
      <c r="C3129" s="10">
        <v>3126</v>
      </c>
      <c r="I3129" s="10">
        <v>3126</v>
      </c>
      <c r="O3129" s="10">
        <v>3126</v>
      </c>
      <c r="P3129">
        <v>0.94666036225100736</v>
      </c>
    </row>
    <row r="3130" spans="3:16" x14ac:dyDescent="0.3">
      <c r="C3130" s="10">
        <v>3127</v>
      </c>
      <c r="I3130" s="10">
        <v>3127</v>
      </c>
      <c r="O3130" s="10">
        <v>3127</v>
      </c>
      <c r="P3130">
        <v>0.99275323609464361</v>
      </c>
    </row>
    <row r="3131" spans="3:16" x14ac:dyDescent="0.3">
      <c r="C3131" s="10">
        <v>3128</v>
      </c>
      <c r="I3131" s="10">
        <v>3128</v>
      </c>
      <c r="O3131" s="10">
        <v>3128</v>
      </c>
      <c r="P3131">
        <v>1.005913830121907</v>
      </c>
    </row>
    <row r="3132" spans="3:16" x14ac:dyDescent="0.3">
      <c r="C3132" s="10">
        <v>3129</v>
      </c>
      <c r="I3132" s="10">
        <v>3129</v>
      </c>
      <c r="O3132" s="10">
        <v>3129</v>
      </c>
      <c r="P3132">
        <v>1.0206116888500678</v>
      </c>
    </row>
    <row r="3133" spans="3:16" x14ac:dyDescent="0.3">
      <c r="C3133" s="10">
        <v>3130</v>
      </c>
      <c r="I3133" s="10">
        <v>3130</v>
      </c>
      <c r="O3133" s="10">
        <v>3130</v>
      </c>
      <c r="P3133">
        <v>0.9921860698689795</v>
      </c>
    </row>
    <row r="3134" spans="3:16" x14ac:dyDescent="0.3">
      <c r="C3134" s="10">
        <v>3131</v>
      </c>
      <c r="I3134" s="10">
        <v>3131</v>
      </c>
      <c r="O3134" s="10">
        <v>3131</v>
      </c>
      <c r="P3134">
        <v>0.997828693417117</v>
      </c>
    </row>
    <row r="3135" spans="3:16" x14ac:dyDescent="0.3">
      <c r="C3135" s="10">
        <v>3132</v>
      </c>
      <c r="I3135" s="10">
        <v>3132</v>
      </c>
      <c r="O3135" s="10">
        <v>3132</v>
      </c>
      <c r="P3135">
        <v>0.95753127576822117</v>
      </c>
    </row>
    <row r="3136" spans="3:16" x14ac:dyDescent="0.3">
      <c r="C3136" s="10">
        <v>3133</v>
      </c>
      <c r="I3136" s="10">
        <v>3133</v>
      </c>
      <c r="O3136" s="10">
        <v>3133</v>
      </c>
      <c r="P3136">
        <v>1.0109725256881497</v>
      </c>
    </row>
    <row r="3137" spans="3:16" x14ac:dyDescent="0.3">
      <c r="C3137" s="10">
        <v>3134</v>
      </c>
      <c r="I3137" s="10">
        <v>3134</v>
      </c>
      <c r="O3137" s="10">
        <v>3134</v>
      </c>
      <c r="P3137">
        <v>1.0224568574471957</v>
      </c>
    </row>
    <row r="3138" spans="3:16" x14ac:dyDescent="0.3">
      <c r="C3138" s="10">
        <v>3135</v>
      </c>
      <c r="I3138" s="10">
        <v>3135</v>
      </c>
      <c r="O3138" s="10">
        <v>3135</v>
      </c>
      <c r="P3138">
        <v>1.0354759143916152</v>
      </c>
    </row>
    <row r="3139" spans="3:16" x14ac:dyDescent="0.3">
      <c r="C3139" s="10">
        <v>3136</v>
      </c>
      <c r="I3139" s="10">
        <v>3136</v>
      </c>
      <c r="O3139" s="10">
        <v>3136</v>
      </c>
      <c r="P3139">
        <v>0.91719186375647399</v>
      </c>
    </row>
    <row r="3140" spans="3:16" x14ac:dyDescent="0.3">
      <c r="C3140" s="10">
        <v>3137</v>
      </c>
      <c r="I3140" s="10">
        <v>3137</v>
      </c>
      <c r="O3140" s="10">
        <v>3137</v>
      </c>
      <c r="P3140">
        <v>1.0491990537581082</v>
      </c>
    </row>
    <row r="3141" spans="3:16" x14ac:dyDescent="0.3">
      <c r="C3141" s="10">
        <v>3138</v>
      </c>
      <c r="I3141" s="10">
        <v>3138</v>
      </c>
      <c r="O3141" s="10">
        <v>3138</v>
      </c>
      <c r="P3141">
        <v>0.97610883901011547</v>
      </c>
    </row>
    <row r="3142" spans="3:16" x14ac:dyDescent="0.3">
      <c r="C3142" s="10">
        <v>3139</v>
      </c>
      <c r="I3142" s="10">
        <v>3139</v>
      </c>
      <c r="O3142" s="10">
        <v>3139</v>
      </c>
      <c r="P3142">
        <v>1.024285983806503</v>
      </c>
    </row>
    <row r="3143" spans="3:16" x14ac:dyDescent="0.3">
      <c r="C3143" s="10">
        <v>3140</v>
      </c>
      <c r="I3143" s="10">
        <v>3140</v>
      </c>
      <c r="O3143" s="10">
        <v>3140</v>
      </c>
      <c r="P3143">
        <v>0.95342604584887047</v>
      </c>
    </row>
    <row r="3144" spans="3:16" x14ac:dyDescent="0.3">
      <c r="C3144" s="10">
        <v>3141</v>
      </c>
      <c r="I3144" s="10">
        <v>3141</v>
      </c>
      <c r="O3144" s="10">
        <v>3141</v>
      </c>
      <c r="P3144">
        <v>1.0530144289108958</v>
      </c>
    </row>
    <row r="3145" spans="3:16" x14ac:dyDescent="0.3">
      <c r="C3145" s="10">
        <v>3142</v>
      </c>
      <c r="I3145" s="10">
        <v>3142</v>
      </c>
      <c r="O3145" s="10">
        <v>3142</v>
      </c>
      <c r="P3145">
        <v>0.98346398398826507</v>
      </c>
    </row>
    <row r="3146" spans="3:16" x14ac:dyDescent="0.3">
      <c r="C3146" s="10">
        <v>3143</v>
      </c>
      <c r="I3146" s="10">
        <v>3143</v>
      </c>
      <c r="O3146" s="10">
        <v>3143</v>
      </c>
      <c r="P3146">
        <v>1.0301163846258281</v>
      </c>
    </row>
    <row r="3147" spans="3:16" x14ac:dyDescent="0.3">
      <c r="C3147" s="10">
        <v>3144</v>
      </c>
      <c r="I3147" s="10">
        <v>3144</v>
      </c>
      <c r="O3147" s="10">
        <v>3144</v>
      </c>
      <c r="P3147">
        <v>1.0306258834677382</v>
      </c>
    </row>
    <row r="3148" spans="3:16" x14ac:dyDescent="0.3">
      <c r="C3148" s="10">
        <v>3145</v>
      </c>
      <c r="I3148" s="10">
        <v>3145</v>
      </c>
      <c r="O3148" s="10">
        <v>3145</v>
      </c>
      <c r="P3148">
        <v>0.99125275409284275</v>
      </c>
    </row>
    <row r="3149" spans="3:16" x14ac:dyDescent="0.3">
      <c r="C3149" s="10">
        <v>3146</v>
      </c>
      <c r="I3149" s="10">
        <v>3146</v>
      </c>
      <c r="O3149" s="10">
        <v>3146</v>
      </c>
      <c r="P3149">
        <v>1.02052069230849</v>
      </c>
    </row>
    <row r="3150" spans="3:16" x14ac:dyDescent="0.3">
      <c r="C3150" s="10">
        <v>3147</v>
      </c>
      <c r="I3150" s="10">
        <v>3147</v>
      </c>
      <c r="O3150" s="10">
        <v>3147</v>
      </c>
      <c r="P3150">
        <v>1.0360856066833879</v>
      </c>
    </row>
    <row r="3151" spans="3:16" x14ac:dyDescent="0.3">
      <c r="C3151" s="10">
        <v>3148</v>
      </c>
      <c r="I3151" s="10">
        <v>3148</v>
      </c>
      <c r="O3151" s="10">
        <v>3148</v>
      </c>
      <c r="P3151">
        <v>1.0050106726248182</v>
      </c>
    </row>
    <row r="3152" spans="3:16" x14ac:dyDescent="0.3">
      <c r="C3152" s="10">
        <v>3149</v>
      </c>
      <c r="I3152" s="10">
        <v>3149</v>
      </c>
      <c r="O3152" s="10">
        <v>3149</v>
      </c>
      <c r="P3152">
        <v>0.95756182774185727</v>
      </c>
    </row>
    <row r="3153" spans="3:16" x14ac:dyDescent="0.3">
      <c r="C3153" s="10">
        <v>3150</v>
      </c>
      <c r="I3153" s="10">
        <v>3150</v>
      </c>
      <c r="O3153" s="10">
        <v>3150</v>
      </c>
      <c r="P3153">
        <v>0.93192633850769302</v>
      </c>
    </row>
    <row r="3154" spans="3:16" x14ac:dyDescent="0.3">
      <c r="C3154" s="10">
        <v>3151</v>
      </c>
      <c r="I3154" s="10">
        <v>3151</v>
      </c>
      <c r="O3154" s="10">
        <v>3151</v>
      </c>
      <c r="P3154">
        <v>1.0212147461605088</v>
      </c>
    </row>
    <row r="3155" spans="3:16" x14ac:dyDescent="0.3">
      <c r="C3155" s="10">
        <v>3152</v>
      </c>
      <c r="I3155" s="10">
        <v>3152</v>
      </c>
      <c r="O3155" s="10">
        <v>3152</v>
      </c>
      <c r="P3155">
        <v>1.0535599601835723</v>
      </c>
    </row>
    <row r="3156" spans="3:16" x14ac:dyDescent="0.3">
      <c r="C3156" s="10">
        <v>3153</v>
      </c>
      <c r="I3156" s="10">
        <v>3153</v>
      </c>
      <c r="O3156" s="10">
        <v>3153</v>
      </c>
      <c r="P3156">
        <v>0.99670741394726536</v>
      </c>
    </row>
    <row r="3157" spans="3:16" x14ac:dyDescent="0.3">
      <c r="C3157" s="10">
        <v>3154</v>
      </c>
      <c r="I3157" s="10">
        <v>3154</v>
      </c>
      <c r="O3157" s="10">
        <v>3154</v>
      </c>
      <c r="P3157">
        <v>1.0083800861276655</v>
      </c>
    </row>
    <row r="3158" spans="3:16" x14ac:dyDescent="0.3">
      <c r="C3158" s="10">
        <v>3155</v>
      </c>
      <c r="I3158" s="10">
        <v>3155</v>
      </c>
      <c r="O3158" s="10">
        <v>3155</v>
      </c>
      <c r="P3158">
        <v>0.97870559847784067</v>
      </c>
    </row>
    <row r="3159" spans="3:16" x14ac:dyDescent="0.3">
      <c r="C3159" s="10">
        <v>3156</v>
      </c>
      <c r="I3159" s="10">
        <v>3156</v>
      </c>
      <c r="O3159" s="10">
        <v>3156</v>
      </c>
      <c r="P3159">
        <v>1.0430988633150862</v>
      </c>
    </row>
    <row r="3160" spans="3:16" x14ac:dyDescent="0.3">
      <c r="C3160" s="10">
        <v>3157</v>
      </c>
      <c r="I3160" s="10">
        <v>3157</v>
      </c>
      <c r="O3160" s="10">
        <v>3157</v>
      </c>
      <c r="P3160">
        <v>0.95569569035301505</v>
      </c>
    </row>
    <row r="3161" spans="3:16" x14ac:dyDescent="0.3">
      <c r="C3161" s="10">
        <v>3158</v>
      </c>
      <c r="I3161" s="10">
        <v>3158</v>
      </c>
      <c r="O3161" s="10">
        <v>3158</v>
      </c>
      <c r="P3161">
        <v>1.0194341945889436</v>
      </c>
    </row>
    <row r="3162" spans="3:16" x14ac:dyDescent="0.3">
      <c r="C3162" s="10">
        <v>3159</v>
      </c>
      <c r="I3162" s="10">
        <v>3159</v>
      </c>
      <c r="O3162" s="10">
        <v>3159</v>
      </c>
      <c r="P3162">
        <v>1.0030505212193712</v>
      </c>
    </row>
    <row r="3163" spans="3:16" x14ac:dyDescent="0.3">
      <c r="C3163" s="10">
        <v>3160</v>
      </c>
      <c r="I3163" s="10">
        <v>3160</v>
      </c>
      <c r="O3163" s="10">
        <v>3160</v>
      </c>
      <c r="P3163">
        <v>0.97305800411945353</v>
      </c>
    </row>
    <row r="3164" spans="3:16" x14ac:dyDescent="0.3">
      <c r="C3164" s="10">
        <v>3161</v>
      </c>
      <c r="I3164" s="10">
        <v>3161</v>
      </c>
      <c r="O3164" s="10">
        <v>3161</v>
      </c>
      <c r="P3164">
        <v>0.9886540296517613</v>
      </c>
    </row>
    <row r="3165" spans="3:16" x14ac:dyDescent="0.3">
      <c r="C3165" s="10">
        <v>3162</v>
      </c>
      <c r="I3165" s="10">
        <v>3162</v>
      </c>
      <c r="O3165" s="10">
        <v>3162</v>
      </c>
      <c r="P3165">
        <v>0.95852162348914849</v>
      </c>
    </row>
    <row r="3166" spans="3:16" x14ac:dyDescent="0.3">
      <c r="C3166" s="10">
        <v>3163</v>
      </c>
      <c r="I3166" s="10">
        <v>3163</v>
      </c>
      <c r="O3166" s="10">
        <v>3163</v>
      </c>
      <c r="P3166">
        <v>0.96515321257659037</v>
      </c>
    </row>
    <row r="3167" spans="3:16" x14ac:dyDescent="0.3">
      <c r="C3167" s="10">
        <v>3164</v>
      </c>
      <c r="I3167" s="10">
        <v>3164</v>
      </c>
      <c r="O3167" s="10">
        <v>3164</v>
      </c>
      <c r="P3167">
        <v>1.0776815929185575</v>
      </c>
    </row>
    <row r="3168" spans="3:16" x14ac:dyDescent="0.3">
      <c r="C3168" s="10">
        <v>3165</v>
      </c>
      <c r="I3168" s="10">
        <v>3165</v>
      </c>
      <c r="O3168" s="10">
        <v>3165</v>
      </c>
      <c r="P3168">
        <v>1.0551577391556441</v>
      </c>
    </row>
    <row r="3169" spans="3:16" x14ac:dyDescent="0.3">
      <c r="C3169" s="10">
        <v>3166</v>
      </c>
      <c r="I3169" s="10">
        <v>3166</v>
      </c>
      <c r="O3169" s="10">
        <v>3166</v>
      </c>
      <c r="P3169">
        <v>0.93969550283524927</v>
      </c>
    </row>
    <row r="3170" spans="3:16" x14ac:dyDescent="0.3">
      <c r="C3170" s="10">
        <v>3167</v>
      </c>
      <c r="I3170" s="10">
        <v>3167</v>
      </c>
      <c r="O3170" s="10">
        <v>3167</v>
      </c>
      <c r="P3170">
        <v>0.97083017455434406</v>
      </c>
    </row>
    <row r="3171" spans="3:16" x14ac:dyDescent="0.3">
      <c r="C3171" s="10">
        <v>3168</v>
      </c>
      <c r="I3171" s="10">
        <v>3168</v>
      </c>
      <c r="O3171" s="10">
        <v>3168</v>
      </c>
      <c r="P3171">
        <v>0.94237966522875094</v>
      </c>
    </row>
    <row r="3172" spans="3:16" x14ac:dyDescent="0.3">
      <c r="C3172" s="10">
        <v>3169</v>
      </c>
      <c r="I3172" s="10">
        <v>3169</v>
      </c>
      <c r="O3172" s="10">
        <v>3169</v>
      </c>
      <c r="P3172">
        <v>1.0310026134210808</v>
      </c>
    </row>
    <row r="3173" spans="3:16" x14ac:dyDescent="0.3">
      <c r="C3173" s="10">
        <v>3170</v>
      </c>
      <c r="I3173" s="10">
        <v>3170</v>
      </c>
      <c r="O3173" s="10">
        <v>3170</v>
      </c>
      <c r="P3173">
        <v>1.0570883747892246</v>
      </c>
    </row>
    <row r="3174" spans="3:16" x14ac:dyDescent="0.3">
      <c r="C3174" s="10">
        <v>3171</v>
      </c>
      <c r="I3174" s="10">
        <v>3171</v>
      </c>
      <c r="O3174" s="10">
        <v>3171</v>
      </c>
      <c r="P3174">
        <v>1.0141629942865795</v>
      </c>
    </row>
    <row r="3175" spans="3:16" x14ac:dyDescent="0.3">
      <c r="C3175" s="10">
        <v>3172</v>
      </c>
      <c r="I3175" s="10">
        <v>3172</v>
      </c>
      <c r="O3175" s="10">
        <v>3172</v>
      </c>
      <c r="P3175">
        <v>0.97569380425240215</v>
      </c>
    </row>
    <row r="3176" spans="3:16" x14ac:dyDescent="0.3">
      <c r="C3176" s="10">
        <v>3173</v>
      </c>
      <c r="I3176" s="10">
        <v>3173</v>
      </c>
      <c r="O3176" s="10">
        <v>3173</v>
      </c>
      <c r="P3176">
        <v>0.94927226102576312</v>
      </c>
    </row>
    <row r="3177" spans="3:16" x14ac:dyDescent="0.3">
      <c r="C3177" s="10">
        <v>3174</v>
      </c>
      <c r="I3177" s="10">
        <v>3174</v>
      </c>
      <c r="O3177" s="10">
        <v>3174</v>
      </c>
      <c r="P3177">
        <v>0.99935495823141818</v>
      </c>
    </row>
    <row r="3178" spans="3:16" x14ac:dyDescent="0.3">
      <c r="C3178" s="10">
        <v>3175</v>
      </c>
      <c r="I3178" s="10">
        <v>3175</v>
      </c>
      <c r="O3178" s="10">
        <v>3175</v>
      </c>
      <c r="P3178">
        <v>0.96159806391100611</v>
      </c>
    </row>
    <row r="3179" spans="3:16" x14ac:dyDescent="0.3">
      <c r="C3179" s="10">
        <v>3176</v>
      </c>
      <c r="I3179" s="10">
        <v>3176</v>
      </c>
      <c r="O3179" s="10">
        <v>3176</v>
      </c>
      <c r="P3179">
        <v>0.98721720080157149</v>
      </c>
    </row>
    <row r="3180" spans="3:16" x14ac:dyDescent="0.3">
      <c r="C3180" s="10">
        <v>3177</v>
      </c>
      <c r="I3180" s="10">
        <v>3177</v>
      </c>
      <c r="O3180" s="10">
        <v>3177</v>
      </c>
      <c r="P3180">
        <v>0.96513171368668427</v>
      </c>
    </row>
    <row r="3181" spans="3:16" x14ac:dyDescent="0.3">
      <c r="C3181" s="10">
        <v>3178</v>
      </c>
      <c r="I3181" s="10">
        <v>3178</v>
      </c>
      <c r="O3181" s="10">
        <v>3178</v>
      </c>
      <c r="P3181">
        <v>1.015639808905622</v>
      </c>
    </row>
    <row r="3182" spans="3:16" x14ac:dyDescent="0.3">
      <c r="C3182" s="10">
        <v>3179</v>
      </c>
      <c r="I3182" s="10">
        <v>3179</v>
      </c>
      <c r="O3182" s="10">
        <v>3179</v>
      </c>
      <c r="P3182">
        <v>1.0179649778928581</v>
      </c>
    </row>
    <row r="3183" spans="3:16" x14ac:dyDescent="0.3">
      <c r="C3183" s="10">
        <v>3180</v>
      </c>
      <c r="I3183" s="10">
        <v>3180</v>
      </c>
      <c r="O3183" s="10">
        <v>3180</v>
      </c>
      <c r="P3183">
        <v>0.92792779830851502</v>
      </c>
    </row>
    <row r="3184" spans="3:16" x14ac:dyDescent="0.3">
      <c r="C3184" s="10">
        <v>3181</v>
      </c>
      <c r="I3184" s="10">
        <v>3181</v>
      </c>
      <c r="O3184" s="10">
        <v>3181</v>
      </c>
      <c r="P3184">
        <v>0.97619455637943597</v>
      </c>
    </row>
    <row r="3185" spans="3:16" x14ac:dyDescent="0.3">
      <c r="C3185" s="10">
        <v>3182</v>
      </c>
      <c r="I3185" s="10">
        <v>3182</v>
      </c>
      <c r="O3185" s="10">
        <v>3182</v>
      </c>
      <c r="P3185">
        <v>1.0315983011176055</v>
      </c>
    </row>
    <row r="3186" spans="3:16" x14ac:dyDescent="0.3">
      <c r="C3186" s="10">
        <v>3183</v>
      </c>
      <c r="I3186" s="10">
        <v>3183</v>
      </c>
      <c r="O3186" s="10">
        <v>3183</v>
      </c>
      <c r="P3186">
        <v>0.97745880344221958</v>
      </c>
    </row>
    <row r="3187" spans="3:16" x14ac:dyDescent="0.3">
      <c r="C3187" s="10">
        <v>3184</v>
      </c>
      <c r="I3187" s="10">
        <v>3184</v>
      </c>
      <c r="O3187" s="10">
        <v>3184</v>
      </c>
      <c r="P3187">
        <v>0.96115762080724421</v>
      </c>
    </row>
    <row r="3188" spans="3:16" x14ac:dyDescent="0.3">
      <c r="C3188" s="10">
        <v>3185</v>
      </c>
      <c r="I3188" s="10">
        <v>3185</v>
      </c>
      <c r="O3188" s="10">
        <v>3185</v>
      </c>
      <c r="P3188">
        <v>0.99328002065954124</v>
      </c>
    </row>
    <row r="3189" spans="3:16" x14ac:dyDescent="0.3">
      <c r="C3189" s="10">
        <v>3186</v>
      </c>
      <c r="I3189" s="10">
        <v>3186</v>
      </c>
      <c r="O3189" s="10">
        <v>3186</v>
      </c>
      <c r="P3189">
        <v>0.97090073422720091</v>
      </c>
    </row>
    <row r="3190" spans="3:16" x14ac:dyDescent="0.3">
      <c r="C3190" s="10">
        <v>3187</v>
      </c>
      <c r="I3190" s="10">
        <v>3187</v>
      </c>
      <c r="O3190" s="10">
        <v>3187</v>
      </c>
      <c r="P3190">
        <v>0.95440209201787107</v>
      </c>
    </row>
    <row r="3191" spans="3:16" x14ac:dyDescent="0.3">
      <c r="C3191" s="10">
        <v>3188</v>
      </c>
      <c r="I3191" s="10">
        <v>3188</v>
      </c>
      <c r="O3191" s="10">
        <v>3188</v>
      </c>
      <c r="P3191">
        <v>1.0098909855139782</v>
      </c>
    </row>
    <row r="3192" spans="3:16" x14ac:dyDescent="0.3">
      <c r="C3192" s="10">
        <v>3189</v>
      </c>
      <c r="I3192" s="10">
        <v>3189</v>
      </c>
      <c r="O3192" s="10">
        <v>3189</v>
      </c>
      <c r="P3192">
        <v>0.97372804207160424</v>
      </c>
    </row>
    <row r="3193" spans="3:16" x14ac:dyDescent="0.3">
      <c r="C3193" s="10">
        <v>3190</v>
      </c>
      <c r="I3193" s="10">
        <v>3190</v>
      </c>
      <c r="O3193" s="10">
        <v>3190</v>
      </c>
      <c r="P3193">
        <v>1.0438626556611936</v>
      </c>
    </row>
    <row r="3194" spans="3:16" x14ac:dyDescent="0.3">
      <c r="C3194" s="10">
        <v>3191</v>
      </c>
      <c r="I3194" s="10">
        <v>3191</v>
      </c>
      <c r="O3194" s="10">
        <v>3191</v>
      </c>
      <c r="P3194">
        <v>0.97233835131437352</v>
      </c>
    </row>
    <row r="3195" spans="3:16" x14ac:dyDescent="0.3">
      <c r="C3195" s="10">
        <v>3192</v>
      </c>
      <c r="I3195" s="10">
        <v>3192</v>
      </c>
      <c r="O3195" s="10">
        <v>3192</v>
      </c>
      <c r="P3195">
        <v>1.0497537520233704</v>
      </c>
    </row>
    <row r="3196" spans="3:16" x14ac:dyDescent="0.3">
      <c r="C3196" s="10">
        <v>3193</v>
      </c>
      <c r="I3196" s="10">
        <v>3193</v>
      </c>
      <c r="O3196" s="10">
        <v>3193</v>
      </c>
      <c r="P3196">
        <v>0.95410804085229073</v>
      </c>
    </row>
    <row r="3197" spans="3:16" x14ac:dyDescent="0.3">
      <c r="C3197" s="10">
        <v>3194</v>
      </c>
      <c r="I3197" s="10">
        <v>3194</v>
      </c>
      <c r="O3197" s="10">
        <v>3194</v>
      </c>
      <c r="P3197">
        <v>1.0243404770258677</v>
      </c>
    </row>
    <row r="3198" spans="3:16" x14ac:dyDescent="0.3">
      <c r="C3198" s="10">
        <v>3195</v>
      </c>
      <c r="I3198" s="10">
        <v>3195</v>
      </c>
      <c r="O3198" s="10">
        <v>3195</v>
      </c>
      <c r="P3198">
        <v>1.0167505402322323</v>
      </c>
    </row>
    <row r="3199" spans="3:16" x14ac:dyDescent="0.3">
      <c r="C3199" s="10">
        <v>3196</v>
      </c>
      <c r="I3199" s="10">
        <v>3196</v>
      </c>
      <c r="O3199" s="10">
        <v>3196</v>
      </c>
      <c r="P3199">
        <v>1.0122963577032891</v>
      </c>
    </row>
    <row r="3200" spans="3:16" x14ac:dyDescent="0.3">
      <c r="C3200" s="10">
        <v>3197</v>
      </c>
      <c r="I3200" s="10">
        <v>3197</v>
      </c>
      <c r="O3200" s="10">
        <v>3197</v>
      </c>
      <c r="P3200">
        <v>0.99967426148104654</v>
      </c>
    </row>
    <row r="3201" spans="3:16" x14ac:dyDescent="0.3">
      <c r="C3201" s="10">
        <v>3198</v>
      </c>
      <c r="I3201" s="10">
        <v>3198</v>
      </c>
      <c r="O3201" s="10">
        <v>3198</v>
      </c>
      <c r="P3201">
        <v>0.98942931092155906</v>
      </c>
    </row>
    <row r="3202" spans="3:16" x14ac:dyDescent="0.3">
      <c r="C3202" s="10">
        <v>3199</v>
      </c>
      <c r="I3202" s="10">
        <v>3199</v>
      </c>
      <c r="O3202" s="10">
        <v>3199</v>
      </c>
      <c r="P3202">
        <v>1.0071576385661114</v>
      </c>
    </row>
    <row r="3203" spans="3:16" x14ac:dyDescent="0.3">
      <c r="C3203" s="10">
        <v>3200</v>
      </c>
      <c r="I3203" s="10">
        <v>3200</v>
      </c>
      <c r="O3203" s="10">
        <v>3200</v>
      </c>
      <c r="P3203">
        <v>1.015481947178708</v>
      </c>
    </row>
    <row r="3204" spans="3:16" x14ac:dyDescent="0.3">
      <c r="C3204" s="10">
        <v>3201</v>
      </c>
      <c r="I3204" s="10">
        <v>3201</v>
      </c>
      <c r="O3204" s="10">
        <v>3201</v>
      </c>
      <c r="P3204">
        <v>0.9965326179760452</v>
      </c>
    </row>
    <row r="3205" spans="3:16" x14ac:dyDescent="0.3">
      <c r="C3205" s="10">
        <v>3202</v>
      </c>
      <c r="I3205" s="10">
        <v>3202</v>
      </c>
      <c r="O3205" s="10">
        <v>3202</v>
      </c>
      <c r="P3205">
        <v>1.0059287895926765</v>
      </c>
    </row>
    <row r="3206" spans="3:16" x14ac:dyDescent="0.3">
      <c r="C3206" s="10">
        <v>3203</v>
      </c>
      <c r="I3206" s="10">
        <v>3203</v>
      </c>
      <c r="O3206" s="10">
        <v>3203</v>
      </c>
      <c r="P3206">
        <v>1.020007022431608</v>
      </c>
    </row>
    <row r="3207" spans="3:16" x14ac:dyDescent="0.3">
      <c r="C3207" s="10">
        <v>3204</v>
      </c>
      <c r="I3207" s="10">
        <v>3204</v>
      </c>
      <c r="O3207" s="10">
        <v>3204</v>
      </c>
      <c r="P3207">
        <v>1.0169033837860018</v>
      </c>
    </row>
    <row r="3208" spans="3:16" x14ac:dyDescent="0.3">
      <c r="C3208" s="10">
        <v>3205</v>
      </c>
      <c r="I3208" s="10">
        <v>3205</v>
      </c>
      <c r="O3208" s="10">
        <v>3205</v>
      </c>
      <c r="P3208">
        <v>0.95631351971498602</v>
      </c>
    </row>
    <row r="3209" spans="3:16" x14ac:dyDescent="0.3">
      <c r="C3209" s="10">
        <v>3206</v>
      </c>
      <c r="I3209" s="10">
        <v>3206</v>
      </c>
      <c r="O3209" s="10">
        <v>3206</v>
      </c>
      <c r="P3209">
        <v>1.0392057744920147</v>
      </c>
    </row>
    <row r="3210" spans="3:16" x14ac:dyDescent="0.3">
      <c r="C3210" s="10">
        <v>3207</v>
      </c>
      <c r="I3210" s="10">
        <v>3207</v>
      </c>
      <c r="O3210" s="10">
        <v>3207</v>
      </c>
      <c r="P3210">
        <v>1.0262482410271068</v>
      </c>
    </row>
    <row r="3211" spans="3:16" x14ac:dyDescent="0.3">
      <c r="C3211" s="10">
        <v>3208</v>
      </c>
      <c r="I3211" s="10">
        <v>3208</v>
      </c>
      <c r="O3211" s="10">
        <v>3208</v>
      </c>
      <c r="P3211">
        <v>1.0348009516397809</v>
      </c>
    </row>
    <row r="3212" spans="3:16" x14ac:dyDescent="0.3">
      <c r="C3212" s="10">
        <v>3209</v>
      </c>
      <c r="I3212" s="10">
        <v>3209</v>
      </c>
      <c r="O3212" s="10">
        <v>3209</v>
      </c>
      <c r="P3212">
        <v>0.96162597514241455</v>
      </c>
    </row>
    <row r="3213" spans="3:16" x14ac:dyDescent="0.3">
      <c r="C3213" s="10">
        <v>3210</v>
      </c>
      <c r="I3213" s="10">
        <v>3210</v>
      </c>
      <c r="O3213" s="10">
        <v>3210</v>
      </c>
      <c r="P3213">
        <v>0.99367253697592073</v>
      </c>
    </row>
    <row r="3214" spans="3:16" x14ac:dyDescent="0.3">
      <c r="C3214" s="10">
        <v>3211</v>
      </c>
      <c r="I3214" s="10">
        <v>3211</v>
      </c>
      <c r="O3214" s="10">
        <v>3211</v>
      </c>
      <c r="P3214">
        <v>1.0353798841255772</v>
      </c>
    </row>
    <row r="3215" spans="3:16" x14ac:dyDescent="0.3">
      <c r="C3215" s="10">
        <v>3212</v>
      </c>
      <c r="I3215" s="10">
        <v>3212</v>
      </c>
      <c r="O3215" s="10">
        <v>3212</v>
      </c>
      <c r="P3215">
        <v>0.99282700730672224</v>
      </c>
    </row>
    <row r="3216" spans="3:16" x14ac:dyDescent="0.3">
      <c r="C3216" s="10">
        <v>3213</v>
      </c>
      <c r="I3216" s="10">
        <v>3213</v>
      </c>
      <c r="O3216" s="10">
        <v>3213</v>
      </c>
      <c r="P3216">
        <v>1.0201737269480904</v>
      </c>
    </row>
    <row r="3217" spans="3:16" x14ac:dyDescent="0.3">
      <c r="C3217" s="10">
        <v>3214</v>
      </c>
      <c r="I3217" s="10">
        <v>3214</v>
      </c>
      <c r="O3217" s="10">
        <v>3214</v>
      </c>
      <c r="P3217">
        <v>1.0385892056747399</v>
      </c>
    </row>
    <row r="3218" spans="3:16" x14ac:dyDescent="0.3">
      <c r="C3218" s="10">
        <v>3215</v>
      </c>
      <c r="I3218" s="10">
        <v>3215</v>
      </c>
      <c r="O3218" s="10">
        <v>3215</v>
      </c>
      <c r="P3218">
        <v>0.99896286620390018</v>
      </c>
    </row>
    <row r="3219" spans="3:16" x14ac:dyDescent="0.3">
      <c r="C3219" s="10">
        <v>3216</v>
      </c>
      <c r="I3219" s="10">
        <v>3216</v>
      </c>
      <c r="O3219" s="10">
        <v>3216</v>
      </c>
      <c r="P3219">
        <v>0.98498402609580571</v>
      </c>
    </row>
    <row r="3220" spans="3:16" x14ac:dyDescent="0.3">
      <c r="C3220" s="10">
        <v>3217</v>
      </c>
      <c r="I3220" s="10">
        <v>3217</v>
      </c>
      <c r="O3220" s="10">
        <v>3217</v>
      </c>
      <c r="P3220">
        <v>1.0112852986643497</v>
      </c>
    </row>
    <row r="3221" spans="3:16" x14ac:dyDescent="0.3">
      <c r="C3221" s="10">
        <v>3218</v>
      </c>
      <c r="I3221" s="10">
        <v>3218</v>
      </c>
      <c r="O3221" s="10">
        <v>3218</v>
      </c>
      <c r="P3221">
        <v>0.94402786648267134</v>
      </c>
    </row>
    <row r="3222" spans="3:16" x14ac:dyDescent="0.3">
      <c r="C3222" s="10">
        <v>3219</v>
      </c>
      <c r="I3222" s="10">
        <v>3219</v>
      </c>
      <c r="O3222" s="10">
        <v>3219</v>
      </c>
      <c r="P3222">
        <v>1.0054144746947227</v>
      </c>
    </row>
    <row r="3223" spans="3:16" x14ac:dyDescent="0.3">
      <c r="C3223" s="10">
        <v>3220</v>
      </c>
      <c r="I3223" s="10">
        <v>3220</v>
      </c>
      <c r="O3223" s="10">
        <v>3220</v>
      </c>
      <c r="P3223">
        <v>1.0156149283762292</v>
      </c>
    </row>
    <row r="3224" spans="3:16" x14ac:dyDescent="0.3">
      <c r="C3224" s="10">
        <v>3221</v>
      </c>
      <c r="I3224" s="10">
        <v>3221</v>
      </c>
      <c r="O3224" s="10">
        <v>3221</v>
      </c>
      <c r="P3224">
        <v>0.97115550986446242</v>
      </c>
    </row>
    <row r="3225" spans="3:16" x14ac:dyDescent="0.3">
      <c r="C3225" s="10">
        <v>3222</v>
      </c>
      <c r="I3225" s="10">
        <v>3222</v>
      </c>
      <c r="O3225" s="10">
        <v>3222</v>
      </c>
      <c r="P3225">
        <v>0.99632807647032995</v>
      </c>
    </row>
    <row r="3226" spans="3:16" x14ac:dyDescent="0.3">
      <c r="C3226" s="10">
        <v>3223</v>
      </c>
      <c r="I3226" s="10">
        <v>3223</v>
      </c>
      <c r="O3226" s="10">
        <v>3223</v>
      </c>
      <c r="P3226">
        <v>0.95726204206558396</v>
      </c>
    </row>
    <row r="3227" spans="3:16" x14ac:dyDescent="0.3">
      <c r="C3227" s="10">
        <v>3224</v>
      </c>
      <c r="I3227" s="10">
        <v>3224</v>
      </c>
      <c r="O3227" s="10">
        <v>3224</v>
      </c>
      <c r="P3227">
        <v>1.0207213498149641</v>
      </c>
    </row>
    <row r="3228" spans="3:16" x14ac:dyDescent="0.3">
      <c r="C3228" s="10">
        <v>3225</v>
      </c>
      <c r="I3228" s="10">
        <v>3225</v>
      </c>
      <c r="O3228" s="10">
        <v>3225</v>
      </c>
      <c r="P3228">
        <v>0.99589645068214638</v>
      </c>
    </row>
    <row r="3229" spans="3:16" x14ac:dyDescent="0.3">
      <c r="C3229" s="10">
        <v>3226</v>
      </c>
      <c r="I3229" s="10">
        <v>3226</v>
      </c>
      <c r="O3229" s="10">
        <v>3226</v>
      </c>
      <c r="P3229">
        <v>1.0242147493199432</v>
      </c>
    </row>
    <row r="3230" spans="3:16" x14ac:dyDescent="0.3">
      <c r="C3230" s="10">
        <v>3227</v>
      </c>
      <c r="I3230" s="10">
        <v>3227</v>
      </c>
      <c r="O3230" s="10">
        <v>3227</v>
      </c>
      <c r="P3230">
        <v>1.0223481236910406</v>
      </c>
    </row>
    <row r="3231" spans="3:16" x14ac:dyDescent="0.3">
      <c r="C3231" s="10">
        <v>3228</v>
      </c>
      <c r="I3231" s="10">
        <v>3228</v>
      </c>
      <c r="O3231" s="10">
        <v>3228</v>
      </c>
      <c r="P3231">
        <v>1.0380487362683812</v>
      </c>
    </row>
    <row r="3232" spans="3:16" x14ac:dyDescent="0.3">
      <c r="C3232" s="10">
        <v>3229</v>
      </c>
      <c r="I3232" s="10">
        <v>3229</v>
      </c>
      <c r="O3232" s="10">
        <v>3229</v>
      </c>
      <c r="P3232">
        <v>0.98582212214129805</v>
      </c>
    </row>
    <row r="3233" spans="3:16" x14ac:dyDescent="0.3">
      <c r="C3233" s="10">
        <v>3230</v>
      </c>
      <c r="I3233" s="10">
        <v>3230</v>
      </c>
      <c r="O3233" s="10">
        <v>3230</v>
      </c>
      <c r="P3233">
        <v>1.0046242717854819</v>
      </c>
    </row>
    <row r="3234" spans="3:16" x14ac:dyDescent="0.3">
      <c r="C3234" s="10">
        <v>3231</v>
      </c>
      <c r="I3234" s="10">
        <v>3231</v>
      </c>
      <c r="O3234" s="10">
        <v>3231</v>
      </c>
      <c r="P3234">
        <v>0.97172162968837306</v>
      </c>
    </row>
    <row r="3235" spans="3:16" x14ac:dyDescent="0.3">
      <c r="C3235" s="10">
        <v>3232</v>
      </c>
      <c r="I3235" s="10">
        <v>3232</v>
      </c>
      <c r="O3235" s="10">
        <v>3232</v>
      </c>
      <c r="P3235">
        <v>0.96245772378278149</v>
      </c>
    </row>
    <row r="3236" spans="3:16" x14ac:dyDescent="0.3">
      <c r="C3236" s="10">
        <v>3233</v>
      </c>
      <c r="I3236" s="10">
        <v>3233</v>
      </c>
      <c r="O3236" s="10">
        <v>3233</v>
      </c>
      <c r="P3236">
        <v>0.9944300216907237</v>
      </c>
    </row>
    <row r="3237" spans="3:16" x14ac:dyDescent="0.3">
      <c r="C3237" s="10">
        <v>3234</v>
      </c>
      <c r="I3237" s="10">
        <v>3234</v>
      </c>
      <c r="O3237" s="10">
        <v>3234</v>
      </c>
      <c r="P3237">
        <v>0.98234164124897627</v>
      </c>
    </row>
    <row r="3238" spans="3:16" x14ac:dyDescent="0.3">
      <c r="C3238" s="10">
        <v>3235</v>
      </c>
      <c r="I3238" s="10">
        <v>3235</v>
      </c>
      <c r="O3238" s="10">
        <v>3235</v>
      </c>
      <c r="P3238">
        <v>1.0374381793467564</v>
      </c>
    </row>
    <row r="3239" spans="3:16" x14ac:dyDescent="0.3">
      <c r="C3239" s="10">
        <v>3236</v>
      </c>
      <c r="I3239" s="10">
        <v>3236</v>
      </c>
      <c r="O3239" s="10">
        <v>3236</v>
      </c>
      <c r="P3239">
        <v>0.98116295133276821</v>
      </c>
    </row>
    <row r="3240" spans="3:16" x14ac:dyDescent="0.3">
      <c r="C3240" s="10">
        <v>3237</v>
      </c>
      <c r="I3240" s="10">
        <v>3237</v>
      </c>
      <c r="O3240" s="10">
        <v>3237</v>
      </c>
      <c r="P3240">
        <v>1.0652641835784959</v>
      </c>
    </row>
    <row r="3241" spans="3:16" x14ac:dyDescent="0.3">
      <c r="C3241" s="10">
        <v>3238</v>
      </c>
      <c r="I3241" s="10">
        <v>3238</v>
      </c>
      <c r="O3241" s="10">
        <v>3238</v>
      </c>
      <c r="P3241">
        <v>0.99391377954726945</v>
      </c>
    </row>
    <row r="3242" spans="3:16" x14ac:dyDescent="0.3">
      <c r="C3242" s="10">
        <v>3239</v>
      </c>
      <c r="I3242" s="10">
        <v>3239</v>
      </c>
      <c r="O3242" s="10">
        <v>3239</v>
      </c>
      <c r="P3242">
        <v>1.0122073353577012</v>
      </c>
    </row>
    <row r="3243" spans="3:16" x14ac:dyDescent="0.3">
      <c r="C3243" s="10">
        <v>3240</v>
      </c>
      <c r="I3243" s="10">
        <v>3240</v>
      </c>
      <c r="O3243" s="10">
        <v>3240</v>
      </c>
      <c r="P3243">
        <v>0.96614111789962831</v>
      </c>
    </row>
    <row r="3244" spans="3:16" x14ac:dyDescent="0.3">
      <c r="C3244" s="10">
        <v>3241</v>
      </c>
      <c r="I3244" s="10">
        <v>3241</v>
      </c>
      <c r="O3244" s="10">
        <v>3241</v>
      </c>
      <c r="P3244">
        <v>1.0461957340197392</v>
      </c>
    </row>
    <row r="3245" spans="3:16" x14ac:dyDescent="0.3">
      <c r="C3245" s="10">
        <v>3242</v>
      </c>
      <c r="I3245" s="10">
        <v>3242</v>
      </c>
      <c r="O3245" s="10">
        <v>3242</v>
      </c>
      <c r="P3245">
        <v>1.0541147178302359</v>
      </c>
    </row>
    <row r="3246" spans="3:16" x14ac:dyDescent="0.3">
      <c r="C3246" s="10">
        <v>3243</v>
      </c>
      <c r="I3246" s="10">
        <v>3243</v>
      </c>
      <c r="O3246" s="10">
        <v>3243</v>
      </c>
      <c r="P3246">
        <v>1.0243440079575206</v>
      </c>
    </row>
    <row r="3247" spans="3:16" x14ac:dyDescent="0.3">
      <c r="C3247" s="10">
        <v>3244</v>
      </c>
      <c r="I3247" s="10">
        <v>3244</v>
      </c>
      <c r="O3247" s="10">
        <v>3244</v>
      </c>
      <c r="P3247">
        <v>0.9863662075371793</v>
      </c>
    </row>
    <row r="3248" spans="3:16" x14ac:dyDescent="0.3">
      <c r="C3248" s="10">
        <v>3245</v>
      </c>
      <c r="I3248" s="10">
        <v>3245</v>
      </c>
      <c r="O3248" s="10">
        <v>3245</v>
      </c>
      <c r="P3248">
        <v>1.0245055982919327</v>
      </c>
    </row>
    <row r="3249" spans="3:16" x14ac:dyDescent="0.3">
      <c r="C3249" s="10">
        <v>3246</v>
      </c>
      <c r="I3249" s="10">
        <v>3246</v>
      </c>
      <c r="O3249" s="10">
        <v>3246</v>
      </c>
      <c r="P3249">
        <v>0.99667044129052318</v>
      </c>
    </row>
    <row r="3250" spans="3:16" x14ac:dyDescent="0.3">
      <c r="C3250" s="10">
        <v>3247</v>
      </c>
      <c r="I3250" s="10">
        <v>3247</v>
      </c>
      <c r="O3250" s="10">
        <v>3247</v>
      </c>
      <c r="P3250">
        <v>0.96800094777248258</v>
      </c>
    </row>
    <row r="3251" spans="3:16" x14ac:dyDescent="0.3">
      <c r="C3251" s="10">
        <v>3248</v>
      </c>
      <c r="I3251" s="10">
        <v>3248</v>
      </c>
      <c r="O3251" s="10">
        <v>3248</v>
      </c>
      <c r="P3251">
        <v>0.98606498770436424</v>
      </c>
    </row>
    <row r="3252" spans="3:16" x14ac:dyDescent="0.3">
      <c r="C3252" s="10">
        <v>3249</v>
      </c>
      <c r="I3252" s="10">
        <v>3249</v>
      </c>
      <c r="O3252" s="10">
        <v>3249</v>
      </c>
      <c r="P3252">
        <v>1.0275833398774685</v>
      </c>
    </row>
    <row r="3253" spans="3:16" x14ac:dyDescent="0.3">
      <c r="C3253" s="10">
        <v>3250</v>
      </c>
      <c r="I3253" s="10">
        <v>3250</v>
      </c>
      <c r="O3253" s="10">
        <v>3250</v>
      </c>
      <c r="P3253">
        <v>1.0080121976211849</v>
      </c>
    </row>
    <row r="3254" spans="3:16" x14ac:dyDescent="0.3">
      <c r="C3254" s="10">
        <v>3251</v>
      </c>
      <c r="I3254" s="10">
        <v>3251</v>
      </c>
      <c r="O3254" s="10">
        <v>3251</v>
      </c>
      <c r="P3254">
        <v>0.9905108195899528</v>
      </c>
    </row>
    <row r="3255" spans="3:16" x14ac:dyDescent="0.3">
      <c r="C3255" s="10">
        <v>3252</v>
      </c>
      <c r="I3255" s="10">
        <v>3252</v>
      </c>
      <c r="O3255" s="10">
        <v>3252</v>
      </c>
      <c r="P3255">
        <v>0.98540020367824976</v>
      </c>
    </row>
    <row r="3256" spans="3:16" x14ac:dyDescent="0.3">
      <c r="C3256" s="10">
        <v>3253</v>
      </c>
      <c r="I3256" s="10">
        <v>3253</v>
      </c>
      <c r="O3256" s="10">
        <v>3253</v>
      </c>
      <c r="P3256">
        <v>0.97363119328124959</v>
      </c>
    </row>
    <row r="3257" spans="3:16" x14ac:dyDescent="0.3">
      <c r="C3257" s="10">
        <v>3254</v>
      </c>
      <c r="I3257" s="10">
        <v>3254</v>
      </c>
      <c r="O3257" s="10">
        <v>3254</v>
      </c>
      <c r="P3257">
        <v>0.97116942584696242</v>
      </c>
    </row>
    <row r="3258" spans="3:16" x14ac:dyDescent="0.3">
      <c r="C3258" s="10">
        <v>3255</v>
      </c>
      <c r="I3258" s="10">
        <v>3255</v>
      </c>
      <c r="O3258" s="10">
        <v>3255</v>
      </c>
      <c r="P3258">
        <v>0.98922201088673201</v>
      </c>
    </row>
    <row r="3259" spans="3:16" x14ac:dyDescent="0.3">
      <c r="C3259" s="10">
        <v>3256</v>
      </c>
      <c r="I3259" s="10">
        <v>3256</v>
      </c>
      <c r="O3259" s="10">
        <v>3256</v>
      </c>
      <c r="P3259">
        <v>1.0141531427413062</v>
      </c>
    </row>
    <row r="3260" spans="3:16" x14ac:dyDescent="0.3">
      <c r="C3260" s="10">
        <v>3257</v>
      </c>
      <c r="I3260" s="10">
        <v>3257</v>
      </c>
      <c r="O3260" s="10">
        <v>3257</v>
      </c>
      <c r="P3260">
        <v>0.94562495355078591</v>
      </c>
    </row>
    <row r="3261" spans="3:16" x14ac:dyDescent="0.3">
      <c r="C3261" s="10">
        <v>3258</v>
      </c>
      <c r="I3261" s="10">
        <v>3258</v>
      </c>
      <c r="O3261" s="10">
        <v>3258</v>
      </c>
      <c r="P3261">
        <v>1.0043630259501874</v>
      </c>
    </row>
    <row r="3262" spans="3:16" x14ac:dyDescent="0.3">
      <c r="C3262" s="10">
        <v>3259</v>
      </c>
      <c r="I3262" s="10">
        <v>3259</v>
      </c>
      <c r="O3262" s="10">
        <v>3259</v>
      </c>
      <c r="P3262">
        <v>1.0284917776074627</v>
      </c>
    </row>
    <row r="3263" spans="3:16" x14ac:dyDescent="0.3">
      <c r="C3263" s="10">
        <v>3260</v>
      </c>
      <c r="I3263" s="10">
        <v>3260</v>
      </c>
      <c r="O3263" s="10">
        <v>3260</v>
      </c>
      <c r="P3263">
        <v>1.0205398804032202</v>
      </c>
    </row>
    <row r="3264" spans="3:16" x14ac:dyDescent="0.3">
      <c r="C3264" s="10">
        <v>3261</v>
      </c>
      <c r="I3264" s="10">
        <v>3261</v>
      </c>
      <c r="O3264" s="10">
        <v>3261</v>
      </c>
      <c r="P3264">
        <v>1.016090243672614</v>
      </c>
    </row>
    <row r="3265" spans="3:16" x14ac:dyDescent="0.3">
      <c r="C3265" s="10">
        <v>3262</v>
      </c>
      <c r="I3265" s="10">
        <v>3262</v>
      </c>
      <c r="O3265" s="10">
        <v>3262</v>
      </c>
      <c r="P3265">
        <v>1.0012044543462957</v>
      </c>
    </row>
    <row r="3266" spans="3:16" x14ac:dyDescent="0.3">
      <c r="C3266" s="10">
        <v>3263</v>
      </c>
      <c r="I3266" s="10">
        <v>3263</v>
      </c>
      <c r="O3266" s="10">
        <v>3263</v>
      </c>
      <c r="P3266">
        <v>0.96734417439862952</v>
      </c>
    </row>
    <row r="3267" spans="3:16" x14ac:dyDescent="0.3">
      <c r="C3267" s="10">
        <v>3264</v>
      </c>
      <c r="I3267" s="10">
        <v>3264</v>
      </c>
      <c r="O3267" s="10">
        <v>3264</v>
      </c>
      <c r="P3267">
        <v>1.0222330909370418</v>
      </c>
    </row>
    <row r="3268" spans="3:16" x14ac:dyDescent="0.3">
      <c r="C3268" s="10">
        <v>3265</v>
      </c>
      <c r="I3268" s="10">
        <v>3265</v>
      </c>
      <c r="O3268" s="10">
        <v>3265</v>
      </c>
      <c r="P3268">
        <v>1.0563160960658224</v>
      </c>
    </row>
    <row r="3269" spans="3:16" x14ac:dyDescent="0.3">
      <c r="C3269" s="10">
        <v>3266</v>
      </c>
      <c r="I3269" s="10">
        <v>3266</v>
      </c>
      <c r="O3269" s="10">
        <v>3266</v>
      </c>
      <c r="P3269">
        <v>1.0017306111452908</v>
      </c>
    </row>
    <row r="3270" spans="3:16" x14ac:dyDescent="0.3">
      <c r="C3270" s="10">
        <v>3267</v>
      </c>
      <c r="I3270" s="10">
        <v>3267</v>
      </c>
      <c r="O3270" s="10">
        <v>3267</v>
      </c>
      <c r="P3270">
        <v>1.0258065588906085</v>
      </c>
    </row>
    <row r="3271" spans="3:16" x14ac:dyDescent="0.3">
      <c r="C3271" s="10">
        <v>3268</v>
      </c>
      <c r="I3271" s="10">
        <v>3268</v>
      </c>
      <c r="O3271" s="10">
        <v>3268</v>
      </c>
      <c r="P3271">
        <v>1.0319289216822782</v>
      </c>
    </row>
    <row r="3272" spans="3:16" x14ac:dyDescent="0.3">
      <c r="C3272" s="10">
        <v>3269</v>
      </c>
      <c r="I3272" s="10">
        <v>3269</v>
      </c>
      <c r="O3272" s="10">
        <v>3269</v>
      </c>
      <c r="P3272">
        <v>1.0771010966449293</v>
      </c>
    </row>
    <row r="3273" spans="3:16" x14ac:dyDescent="0.3">
      <c r="C3273" s="10">
        <v>3270</v>
      </c>
      <c r="I3273" s="10">
        <v>3270</v>
      </c>
      <c r="O3273" s="10">
        <v>3270</v>
      </c>
      <c r="P3273">
        <v>1.0468985428643141</v>
      </c>
    </row>
    <row r="3274" spans="3:16" x14ac:dyDescent="0.3">
      <c r="C3274" s="10">
        <v>3271</v>
      </c>
      <c r="I3274" s="10">
        <v>3271</v>
      </c>
      <c r="O3274" s="10">
        <v>3271</v>
      </c>
      <c r="P3274">
        <v>1.048655071202224</v>
      </c>
    </row>
    <row r="3275" spans="3:16" x14ac:dyDescent="0.3">
      <c r="C3275" s="10">
        <v>3272</v>
      </c>
      <c r="I3275" s="10">
        <v>3272</v>
      </c>
      <c r="O3275" s="10">
        <v>3272</v>
      </c>
      <c r="P3275">
        <v>0.97074755232190801</v>
      </c>
    </row>
    <row r="3276" spans="3:16" x14ac:dyDescent="0.3">
      <c r="C3276" s="10">
        <v>3273</v>
      </c>
      <c r="I3276" s="10">
        <v>3273</v>
      </c>
      <c r="O3276" s="10">
        <v>3273</v>
      </c>
      <c r="P3276">
        <v>1.037669828458341</v>
      </c>
    </row>
    <row r="3277" spans="3:16" x14ac:dyDescent="0.3">
      <c r="C3277" s="10">
        <v>3274</v>
      </c>
      <c r="I3277" s="10">
        <v>3274</v>
      </c>
      <c r="O3277" s="10">
        <v>3274</v>
      </c>
      <c r="P3277">
        <v>1.0174924395538141</v>
      </c>
    </row>
    <row r="3278" spans="3:16" x14ac:dyDescent="0.3">
      <c r="C3278" s="10">
        <v>3275</v>
      </c>
      <c r="I3278" s="10">
        <v>3275</v>
      </c>
      <c r="O3278" s="10">
        <v>3275</v>
      </c>
      <c r="P3278">
        <v>1.0174087651486039</v>
      </c>
    </row>
    <row r="3279" spans="3:16" x14ac:dyDescent="0.3">
      <c r="C3279" s="10">
        <v>3276</v>
      </c>
      <c r="I3279" s="10">
        <v>3276</v>
      </c>
      <c r="O3279" s="10">
        <v>3276</v>
      </c>
      <c r="P3279">
        <v>0.97241564385614732</v>
      </c>
    </row>
    <row r="3280" spans="3:16" x14ac:dyDescent="0.3">
      <c r="C3280" s="10">
        <v>3277</v>
      </c>
      <c r="I3280" s="10">
        <v>3277</v>
      </c>
      <c r="O3280" s="10">
        <v>3277</v>
      </c>
      <c r="P3280">
        <v>1.050092232536604</v>
      </c>
    </row>
    <row r="3281" spans="3:16" x14ac:dyDescent="0.3">
      <c r="C3281" s="10">
        <v>3278</v>
      </c>
      <c r="I3281" s="10">
        <v>3278</v>
      </c>
      <c r="O3281" s="10">
        <v>3278</v>
      </c>
      <c r="P3281">
        <v>0.97697495164919779</v>
      </c>
    </row>
    <row r="3282" spans="3:16" x14ac:dyDescent="0.3">
      <c r="C3282" s="10">
        <v>3279</v>
      </c>
      <c r="I3282" s="10">
        <v>3279</v>
      </c>
      <c r="O3282" s="10">
        <v>3279</v>
      </c>
      <c r="P3282">
        <v>0.97115809037701084</v>
      </c>
    </row>
    <row r="3283" spans="3:16" x14ac:dyDescent="0.3">
      <c r="C3283" s="10">
        <v>3280</v>
      </c>
      <c r="I3283" s="10">
        <v>3280</v>
      </c>
      <c r="O3283" s="10">
        <v>3280</v>
      </c>
      <c r="P3283">
        <v>1.0240307918488749</v>
      </c>
    </row>
    <row r="3284" spans="3:16" x14ac:dyDescent="0.3">
      <c r="C3284" s="10">
        <v>3281</v>
      </c>
      <c r="I3284" s="10">
        <v>3281</v>
      </c>
      <c r="O3284" s="10">
        <v>3281</v>
      </c>
      <c r="P3284">
        <v>0.96422285584325629</v>
      </c>
    </row>
    <row r="3285" spans="3:16" x14ac:dyDescent="0.3">
      <c r="C3285" s="10">
        <v>3282</v>
      </c>
      <c r="I3285" s="10">
        <v>3282</v>
      </c>
      <c r="O3285" s="10">
        <v>3282</v>
      </c>
      <c r="P3285">
        <v>1.0697853230912544</v>
      </c>
    </row>
    <row r="3286" spans="3:16" x14ac:dyDescent="0.3">
      <c r="C3286" s="10">
        <v>3283</v>
      </c>
      <c r="I3286" s="10">
        <v>3283</v>
      </c>
      <c r="O3286" s="10">
        <v>3283</v>
      </c>
      <c r="P3286">
        <v>1.0178091999995005</v>
      </c>
    </row>
    <row r="3287" spans="3:16" x14ac:dyDescent="0.3">
      <c r="C3287" s="10">
        <v>3284</v>
      </c>
      <c r="I3287" s="10">
        <v>3284</v>
      </c>
      <c r="O3287" s="10">
        <v>3284</v>
      </c>
      <c r="P3287">
        <v>0.98666975352388009</v>
      </c>
    </row>
    <row r="3288" spans="3:16" x14ac:dyDescent="0.3">
      <c r="C3288" s="10">
        <v>3285</v>
      </c>
      <c r="I3288" s="10">
        <v>3285</v>
      </c>
      <c r="O3288" s="10">
        <v>3285</v>
      </c>
      <c r="P3288">
        <v>1.0026674723594271</v>
      </c>
    </row>
    <row r="3289" spans="3:16" x14ac:dyDescent="0.3">
      <c r="C3289" s="10">
        <v>3286</v>
      </c>
      <c r="I3289" s="10">
        <v>3286</v>
      </c>
      <c r="O3289" s="10">
        <v>3286</v>
      </c>
      <c r="P3289">
        <v>0.95039472387475588</v>
      </c>
    </row>
    <row r="3290" spans="3:16" x14ac:dyDescent="0.3">
      <c r="C3290" s="10">
        <v>3287</v>
      </c>
      <c r="I3290" s="10">
        <v>3287</v>
      </c>
      <c r="O3290" s="10">
        <v>3287</v>
      </c>
      <c r="P3290">
        <v>0.993909742431628</v>
      </c>
    </row>
    <row r="3291" spans="3:16" x14ac:dyDescent="0.3">
      <c r="C3291" s="10">
        <v>3288</v>
      </c>
      <c r="I3291" s="10">
        <v>3288</v>
      </c>
      <c r="O3291" s="10">
        <v>3288</v>
      </c>
      <c r="P3291">
        <v>0.99477992004806914</v>
      </c>
    </row>
    <row r="3292" spans="3:16" x14ac:dyDescent="0.3">
      <c r="C3292" s="10">
        <v>3289</v>
      </c>
      <c r="I3292" s="10">
        <v>3289</v>
      </c>
      <c r="O3292" s="10">
        <v>3289</v>
      </c>
      <c r="P3292">
        <v>0.99421261851706666</v>
      </c>
    </row>
    <row r="3293" spans="3:16" x14ac:dyDescent="0.3">
      <c r="C3293" s="10">
        <v>3290</v>
      </c>
      <c r="I3293" s="10">
        <v>3290</v>
      </c>
      <c r="O3293" s="10">
        <v>3290</v>
      </c>
      <c r="P3293">
        <v>0.97289891268365103</v>
      </c>
    </row>
    <row r="3294" spans="3:16" x14ac:dyDescent="0.3">
      <c r="C3294" s="10">
        <v>3291</v>
      </c>
      <c r="I3294" s="10">
        <v>3291</v>
      </c>
      <c r="O3294" s="10">
        <v>3291</v>
      </c>
      <c r="P3294">
        <v>1.0641393725776833</v>
      </c>
    </row>
    <row r="3295" spans="3:16" x14ac:dyDescent="0.3">
      <c r="C3295" s="10">
        <v>3292</v>
      </c>
      <c r="I3295" s="10">
        <v>3292</v>
      </c>
      <c r="O3295" s="10">
        <v>3292</v>
      </c>
      <c r="P3295">
        <v>0.98141600167368948</v>
      </c>
    </row>
    <row r="3296" spans="3:16" x14ac:dyDescent="0.3">
      <c r="C3296" s="10">
        <v>3293</v>
      </c>
      <c r="I3296" s="10">
        <v>3293</v>
      </c>
      <c r="O3296" s="10">
        <v>3293</v>
      </c>
      <c r="P3296">
        <v>1.0306150135618555</v>
      </c>
    </row>
    <row r="3297" spans="3:16" x14ac:dyDescent="0.3">
      <c r="C3297" s="10">
        <v>3294</v>
      </c>
      <c r="I3297" s="10">
        <v>3294</v>
      </c>
      <c r="O3297" s="10">
        <v>3294</v>
      </c>
      <c r="P3297">
        <v>0.99416986230292281</v>
      </c>
    </row>
    <row r="3298" spans="3:16" x14ac:dyDescent="0.3">
      <c r="C3298" s="10">
        <v>3295</v>
      </c>
      <c r="I3298" s="10">
        <v>3295</v>
      </c>
      <c r="O3298" s="10">
        <v>3295</v>
      </c>
      <c r="P3298">
        <v>1.0117388464524131</v>
      </c>
    </row>
    <row r="3299" spans="3:16" x14ac:dyDescent="0.3">
      <c r="C3299" s="10">
        <v>3296</v>
      </c>
      <c r="I3299" s="10">
        <v>3296</v>
      </c>
      <c r="O3299" s="10">
        <v>3296</v>
      </c>
      <c r="P3299">
        <v>0.97314824274176925</v>
      </c>
    </row>
    <row r="3300" spans="3:16" x14ac:dyDescent="0.3">
      <c r="C3300" s="10">
        <v>3297</v>
      </c>
      <c r="I3300" s="10">
        <v>3297</v>
      </c>
      <c r="O3300" s="10">
        <v>3297</v>
      </c>
      <c r="P3300">
        <v>1.036930567052573</v>
      </c>
    </row>
    <row r="3301" spans="3:16" x14ac:dyDescent="0.3">
      <c r="C3301" s="10">
        <v>3298</v>
      </c>
      <c r="I3301" s="10">
        <v>3298</v>
      </c>
      <c r="O3301" s="10">
        <v>3298</v>
      </c>
      <c r="P3301">
        <v>0.97671190813844</v>
      </c>
    </row>
    <row r="3302" spans="3:16" x14ac:dyDescent="0.3">
      <c r="C3302" s="10">
        <v>3299</v>
      </c>
      <c r="I3302" s="10">
        <v>3299</v>
      </c>
      <c r="O3302" s="10">
        <v>3299</v>
      </c>
      <c r="P3302">
        <v>0.95618126008091009</v>
      </c>
    </row>
    <row r="3303" spans="3:16" x14ac:dyDescent="0.3">
      <c r="C3303" s="10">
        <v>3300</v>
      </c>
      <c r="I3303" s="10">
        <v>3300</v>
      </c>
      <c r="O3303" s="10">
        <v>3300</v>
      </c>
      <c r="P3303">
        <v>1.0528115593812319</v>
      </c>
    </row>
    <row r="3304" spans="3:16" x14ac:dyDescent="0.3">
      <c r="C3304" s="10">
        <v>3301</v>
      </c>
      <c r="I3304" s="10">
        <v>3301</v>
      </c>
      <c r="O3304" s="10">
        <v>3301</v>
      </c>
      <c r="P3304">
        <v>1.0101322312843988</v>
      </c>
    </row>
    <row r="3305" spans="3:16" x14ac:dyDescent="0.3">
      <c r="C3305" s="10">
        <v>3302</v>
      </c>
      <c r="I3305" s="10">
        <v>3302</v>
      </c>
      <c r="O3305" s="10">
        <v>3302</v>
      </c>
      <c r="P3305">
        <v>1.0197560805382506</v>
      </c>
    </row>
    <row r="3306" spans="3:16" x14ac:dyDescent="0.3">
      <c r="C3306" s="10">
        <v>3303</v>
      </c>
      <c r="I3306" s="10">
        <v>3303</v>
      </c>
      <c r="O3306" s="10">
        <v>3303</v>
      </c>
      <c r="P3306">
        <v>1.0162698373650101</v>
      </c>
    </row>
    <row r="3307" spans="3:16" x14ac:dyDescent="0.3">
      <c r="C3307" s="10">
        <v>3304</v>
      </c>
      <c r="I3307" s="10">
        <v>3304</v>
      </c>
      <c r="O3307" s="10">
        <v>3304</v>
      </c>
      <c r="P3307">
        <v>1.0145474176803166</v>
      </c>
    </row>
    <row r="3308" spans="3:16" x14ac:dyDescent="0.3">
      <c r="C3308" s="10">
        <v>3305</v>
      </c>
      <c r="I3308" s="10">
        <v>3305</v>
      </c>
      <c r="O3308" s="10">
        <v>3305</v>
      </c>
      <c r="P3308">
        <v>1.0145603843785282</v>
      </c>
    </row>
    <row r="3309" spans="3:16" x14ac:dyDescent="0.3">
      <c r="C3309" s="10">
        <v>3306</v>
      </c>
      <c r="I3309" s="10">
        <v>3306</v>
      </c>
      <c r="O3309" s="10">
        <v>3306</v>
      </c>
      <c r="P3309">
        <v>0.95470930514681318</v>
      </c>
    </row>
    <row r="3310" spans="3:16" x14ac:dyDescent="0.3">
      <c r="C3310" s="10">
        <v>3307</v>
      </c>
      <c r="I3310" s="10">
        <v>3307</v>
      </c>
      <c r="O3310" s="10">
        <v>3307</v>
      </c>
      <c r="P3310">
        <v>0.9980039750955485</v>
      </c>
    </row>
    <row r="3311" spans="3:16" x14ac:dyDescent="0.3">
      <c r="C3311" s="10">
        <v>3308</v>
      </c>
      <c r="I3311" s="10">
        <v>3308</v>
      </c>
      <c r="O3311" s="10">
        <v>3308</v>
      </c>
      <c r="P3311">
        <v>0.95117031956648879</v>
      </c>
    </row>
    <row r="3312" spans="3:16" x14ac:dyDescent="0.3">
      <c r="C3312" s="10">
        <v>3309</v>
      </c>
      <c r="I3312" s="10">
        <v>3309</v>
      </c>
      <c r="O3312" s="10">
        <v>3309</v>
      </c>
      <c r="P3312">
        <v>0.98648607117041354</v>
      </c>
    </row>
    <row r="3313" spans="3:16" x14ac:dyDescent="0.3">
      <c r="C3313" s="10">
        <v>3310</v>
      </c>
      <c r="I3313" s="10">
        <v>3310</v>
      </c>
      <c r="O3313" s="10">
        <v>3310</v>
      </c>
      <c r="P3313">
        <v>1.0230775125448954</v>
      </c>
    </row>
    <row r="3314" spans="3:16" x14ac:dyDescent="0.3">
      <c r="C3314" s="10">
        <v>3311</v>
      </c>
      <c r="I3314" s="10">
        <v>3311</v>
      </c>
      <c r="O3314" s="10">
        <v>3311</v>
      </c>
      <c r="P3314">
        <v>0.96301075631854538</v>
      </c>
    </row>
    <row r="3315" spans="3:16" x14ac:dyDescent="0.3">
      <c r="C3315" s="10">
        <v>3312</v>
      </c>
      <c r="I3315" s="10">
        <v>3312</v>
      </c>
      <c r="O3315" s="10">
        <v>3312</v>
      </c>
      <c r="P3315">
        <v>0.97755711016457736</v>
      </c>
    </row>
    <row r="3316" spans="3:16" x14ac:dyDescent="0.3">
      <c r="C3316" s="10">
        <v>3313</v>
      </c>
      <c r="I3316" s="10">
        <v>3313</v>
      </c>
      <c r="O3316" s="10">
        <v>3313</v>
      </c>
      <c r="P3316">
        <v>0.92389227736386748</v>
      </c>
    </row>
    <row r="3317" spans="3:16" x14ac:dyDescent="0.3">
      <c r="C3317" s="10">
        <v>3314</v>
      </c>
      <c r="I3317" s="10">
        <v>3314</v>
      </c>
      <c r="O3317" s="10">
        <v>3314</v>
      </c>
      <c r="P3317">
        <v>0.95908472040639714</v>
      </c>
    </row>
    <row r="3318" spans="3:16" x14ac:dyDescent="0.3">
      <c r="C3318" s="10">
        <v>3315</v>
      </c>
      <c r="I3318" s="10">
        <v>3315</v>
      </c>
      <c r="O3318" s="10">
        <v>3315</v>
      </c>
      <c r="P3318">
        <v>1.0093157107850126</v>
      </c>
    </row>
    <row r="3319" spans="3:16" x14ac:dyDescent="0.3">
      <c r="C3319" s="10">
        <v>3316</v>
      </c>
      <c r="I3319" s="10">
        <v>3316</v>
      </c>
      <c r="O3319" s="10">
        <v>3316</v>
      </c>
      <c r="P3319">
        <v>0.95022861077420484</v>
      </c>
    </row>
    <row r="3320" spans="3:16" x14ac:dyDescent="0.3">
      <c r="C3320" s="10">
        <v>3317</v>
      </c>
      <c r="I3320" s="10">
        <v>3317</v>
      </c>
      <c r="O3320" s="10">
        <v>3317</v>
      </c>
      <c r="P3320">
        <v>0.99835882530576592</v>
      </c>
    </row>
    <row r="3321" spans="3:16" x14ac:dyDescent="0.3">
      <c r="C3321" s="10">
        <v>3318</v>
      </c>
      <c r="I3321" s="10">
        <v>3318</v>
      </c>
      <c r="O3321" s="10">
        <v>3318</v>
      </c>
      <c r="P3321">
        <v>0.93631716488646433</v>
      </c>
    </row>
    <row r="3322" spans="3:16" x14ac:dyDescent="0.3">
      <c r="C3322" s="10">
        <v>3319</v>
      </c>
      <c r="I3322" s="10">
        <v>3319</v>
      </c>
      <c r="O3322" s="10">
        <v>3319</v>
      </c>
      <c r="P3322">
        <v>1.0066917049745197</v>
      </c>
    </row>
    <row r="3323" spans="3:16" x14ac:dyDescent="0.3">
      <c r="C3323" s="10">
        <v>3320</v>
      </c>
      <c r="I3323" s="10">
        <v>3320</v>
      </c>
      <c r="O3323" s="10">
        <v>3320</v>
      </c>
      <c r="P3323">
        <v>0.97135933314744272</v>
      </c>
    </row>
    <row r="3324" spans="3:16" x14ac:dyDescent="0.3">
      <c r="C3324" s="10">
        <v>3321</v>
      </c>
      <c r="I3324" s="10">
        <v>3321</v>
      </c>
      <c r="O3324" s="10">
        <v>3321</v>
      </c>
      <c r="P3324">
        <v>0.9721900843694119</v>
      </c>
    </row>
    <row r="3325" spans="3:16" x14ac:dyDescent="0.3">
      <c r="C3325" s="10">
        <v>3322</v>
      </c>
      <c r="I3325" s="10">
        <v>3322</v>
      </c>
      <c r="O3325" s="10">
        <v>3322</v>
      </c>
      <c r="P3325">
        <v>0.98817840567351589</v>
      </c>
    </row>
    <row r="3326" spans="3:16" x14ac:dyDescent="0.3">
      <c r="C3326" s="10">
        <v>3323</v>
      </c>
      <c r="I3326" s="10">
        <v>3323</v>
      </c>
      <c r="O3326" s="10">
        <v>3323</v>
      </c>
      <c r="P3326">
        <v>0.97143008737676995</v>
      </c>
    </row>
    <row r="3327" spans="3:16" x14ac:dyDescent="0.3">
      <c r="C3327" s="10">
        <v>3324</v>
      </c>
      <c r="I3327" s="10">
        <v>3324</v>
      </c>
      <c r="O3327" s="10">
        <v>3324</v>
      </c>
      <c r="P3327">
        <v>1.008683067339025</v>
      </c>
    </row>
    <row r="3328" spans="3:16" x14ac:dyDescent="0.3">
      <c r="C3328" s="10">
        <v>3325</v>
      </c>
      <c r="I3328" s="10">
        <v>3325</v>
      </c>
      <c r="O3328" s="10">
        <v>3325</v>
      </c>
      <c r="P3328">
        <v>1.0055352539486786</v>
      </c>
    </row>
    <row r="3329" spans="3:16" x14ac:dyDescent="0.3">
      <c r="C3329" s="10">
        <v>3326</v>
      </c>
      <c r="I3329" s="10">
        <v>3326</v>
      </c>
      <c r="O3329" s="10">
        <v>3326</v>
      </c>
      <c r="P3329">
        <v>0.93868353516204739</v>
      </c>
    </row>
    <row r="3330" spans="3:16" x14ac:dyDescent="0.3">
      <c r="C3330" s="10">
        <v>3327</v>
      </c>
      <c r="I3330" s="10">
        <v>3327</v>
      </c>
      <c r="O3330" s="10">
        <v>3327</v>
      </c>
      <c r="P3330">
        <v>1.0059182233975819</v>
      </c>
    </row>
    <row r="3331" spans="3:16" x14ac:dyDescent="0.3">
      <c r="C3331" s="10">
        <v>3328</v>
      </c>
      <c r="I3331" s="10">
        <v>3328</v>
      </c>
      <c r="O3331" s="10">
        <v>3328</v>
      </c>
      <c r="P3331">
        <v>0.96823195375982607</v>
      </c>
    </row>
    <row r="3332" spans="3:16" x14ac:dyDescent="0.3">
      <c r="C3332" s="10">
        <v>3329</v>
      </c>
      <c r="I3332" s="10">
        <v>3329</v>
      </c>
      <c r="O3332" s="10">
        <v>3329</v>
      </c>
      <c r="P3332">
        <v>0.99790962540505357</v>
      </c>
    </row>
    <row r="3333" spans="3:16" x14ac:dyDescent="0.3">
      <c r="C3333" s="10">
        <v>3330</v>
      </c>
      <c r="I3333" s="10">
        <v>3330</v>
      </c>
      <c r="O3333" s="10">
        <v>3330</v>
      </c>
      <c r="P3333">
        <v>0.99359940361264554</v>
      </c>
    </row>
    <row r="3334" spans="3:16" x14ac:dyDescent="0.3">
      <c r="C3334" s="10">
        <v>3331</v>
      </c>
      <c r="I3334" s="10">
        <v>3331</v>
      </c>
      <c r="O3334" s="10">
        <v>3331</v>
      </c>
      <c r="P3334">
        <v>0.97356106632992512</v>
      </c>
    </row>
    <row r="3335" spans="3:16" x14ac:dyDescent="0.3">
      <c r="C3335" s="10">
        <v>3332</v>
      </c>
      <c r="I3335" s="10">
        <v>3332</v>
      </c>
      <c r="O3335" s="10">
        <v>3332</v>
      </c>
      <c r="P3335">
        <v>0.95350777648145479</v>
      </c>
    </row>
    <row r="3336" spans="3:16" x14ac:dyDescent="0.3">
      <c r="C3336" s="10">
        <v>3333</v>
      </c>
      <c r="I3336" s="10">
        <v>3333</v>
      </c>
      <c r="O3336" s="10">
        <v>3333</v>
      </c>
      <c r="P3336">
        <v>0.9690774116301234</v>
      </c>
    </row>
    <row r="3337" spans="3:16" x14ac:dyDescent="0.3">
      <c r="C3337" s="10">
        <v>3334</v>
      </c>
      <c r="I3337" s="10">
        <v>3334</v>
      </c>
      <c r="O3337" s="10">
        <v>3334</v>
      </c>
      <c r="P3337">
        <v>1.0514562117185995</v>
      </c>
    </row>
    <row r="3338" spans="3:16" x14ac:dyDescent="0.3">
      <c r="C3338" s="10">
        <v>3335</v>
      </c>
      <c r="I3338" s="10">
        <v>3335</v>
      </c>
      <c r="O3338" s="10">
        <v>3335</v>
      </c>
      <c r="P3338">
        <v>1.0556685817644775</v>
      </c>
    </row>
    <row r="3339" spans="3:16" x14ac:dyDescent="0.3">
      <c r="C3339" s="10">
        <v>3336</v>
      </c>
      <c r="I3339" s="10">
        <v>3336</v>
      </c>
      <c r="O3339" s="10">
        <v>3336</v>
      </c>
      <c r="P3339">
        <v>0.99490398401345548</v>
      </c>
    </row>
    <row r="3340" spans="3:16" x14ac:dyDescent="0.3">
      <c r="C3340" s="10">
        <v>3337</v>
      </c>
      <c r="I3340" s="10">
        <v>3337</v>
      </c>
      <c r="O3340" s="10">
        <v>3337</v>
      </c>
      <c r="P3340">
        <v>0.97607698021849598</v>
      </c>
    </row>
    <row r="3341" spans="3:16" x14ac:dyDescent="0.3">
      <c r="C3341" s="10">
        <v>3338</v>
      </c>
      <c r="I3341" s="10">
        <v>3338</v>
      </c>
      <c r="O3341" s="10">
        <v>3338</v>
      </c>
      <c r="P3341">
        <v>0.98995447851925777</v>
      </c>
    </row>
    <row r="3342" spans="3:16" x14ac:dyDescent="0.3">
      <c r="C3342" s="10">
        <v>3339</v>
      </c>
      <c r="I3342" s="10">
        <v>3339</v>
      </c>
      <c r="O3342" s="10">
        <v>3339</v>
      </c>
      <c r="P3342">
        <v>0.96751183346319969</v>
      </c>
    </row>
    <row r="3343" spans="3:16" x14ac:dyDescent="0.3">
      <c r="C3343" s="10">
        <v>3340</v>
      </c>
      <c r="I3343" s="10">
        <v>3340</v>
      </c>
      <c r="O3343" s="10">
        <v>3340</v>
      </c>
      <c r="P3343">
        <v>0.98973682382424522</v>
      </c>
    </row>
    <row r="3344" spans="3:16" x14ac:dyDescent="0.3">
      <c r="C3344" s="10">
        <v>3341</v>
      </c>
      <c r="I3344" s="10">
        <v>3341</v>
      </c>
      <c r="O3344" s="10">
        <v>3341</v>
      </c>
      <c r="P3344">
        <v>0.96902322394937679</v>
      </c>
    </row>
    <row r="3345" spans="3:16" x14ac:dyDescent="0.3">
      <c r="C3345" s="10">
        <v>3342</v>
      </c>
      <c r="I3345" s="10">
        <v>3342</v>
      </c>
      <c r="O3345" s="10">
        <v>3342</v>
      </c>
      <c r="P3345">
        <v>1.0166660384803172</v>
      </c>
    </row>
    <row r="3346" spans="3:16" x14ac:dyDescent="0.3">
      <c r="C3346" s="10">
        <v>3343</v>
      </c>
      <c r="I3346" s="10">
        <v>3343</v>
      </c>
      <c r="O3346" s="10">
        <v>3343</v>
      </c>
      <c r="P3346">
        <v>0.96293639844607448</v>
      </c>
    </row>
    <row r="3347" spans="3:16" x14ac:dyDescent="0.3">
      <c r="C3347" s="10">
        <v>3344</v>
      </c>
      <c r="I3347" s="10">
        <v>3344</v>
      </c>
      <c r="O3347" s="10">
        <v>3344</v>
      </c>
      <c r="P3347">
        <v>1.018365467011809</v>
      </c>
    </row>
    <row r="3348" spans="3:16" x14ac:dyDescent="0.3">
      <c r="C3348" s="10">
        <v>3345</v>
      </c>
      <c r="I3348" s="10">
        <v>3345</v>
      </c>
      <c r="O3348" s="10">
        <v>3345</v>
      </c>
      <c r="P3348">
        <v>0.96988487525203426</v>
      </c>
    </row>
    <row r="3349" spans="3:16" x14ac:dyDescent="0.3">
      <c r="C3349" s="10">
        <v>3346</v>
      </c>
      <c r="I3349" s="10">
        <v>3346</v>
      </c>
      <c r="O3349" s="10">
        <v>3346</v>
      </c>
      <c r="P3349">
        <v>1.065510151678001</v>
      </c>
    </row>
    <row r="3350" spans="3:16" x14ac:dyDescent="0.3">
      <c r="C3350" s="10">
        <v>3347</v>
      </c>
      <c r="I3350" s="10">
        <v>3347</v>
      </c>
      <c r="O3350" s="10">
        <v>3347</v>
      </c>
      <c r="P3350">
        <v>1.0184446480360319</v>
      </c>
    </row>
    <row r="3351" spans="3:16" x14ac:dyDescent="0.3">
      <c r="C3351" s="10">
        <v>3348</v>
      </c>
      <c r="I3351" s="10">
        <v>3348</v>
      </c>
      <c r="O3351" s="10">
        <v>3348</v>
      </c>
      <c r="P3351">
        <v>1.0111392231109768</v>
      </c>
    </row>
    <row r="3352" spans="3:16" x14ac:dyDescent="0.3">
      <c r="C3352" s="10">
        <v>3349</v>
      </c>
      <c r="I3352" s="10">
        <v>3349</v>
      </c>
      <c r="O3352" s="10">
        <v>3349</v>
      </c>
      <c r="P3352">
        <v>0.94947466821272253</v>
      </c>
    </row>
    <row r="3353" spans="3:16" x14ac:dyDescent="0.3">
      <c r="C3353" s="10">
        <v>3350</v>
      </c>
      <c r="I3353" s="10">
        <v>3350</v>
      </c>
      <c r="O3353" s="10">
        <v>3350</v>
      </c>
      <c r="P3353">
        <v>0.98400640590610833</v>
      </c>
    </row>
    <row r="3354" spans="3:16" x14ac:dyDescent="0.3">
      <c r="C3354" s="10">
        <v>3351</v>
      </c>
      <c r="I3354" s="10">
        <v>3351</v>
      </c>
      <c r="O3354" s="10">
        <v>3351</v>
      </c>
      <c r="P3354">
        <v>0.95426684446060439</v>
      </c>
    </row>
    <row r="3355" spans="3:16" x14ac:dyDescent="0.3">
      <c r="C3355" s="10">
        <v>3352</v>
      </c>
      <c r="I3355" s="10">
        <v>3352</v>
      </c>
      <c r="O3355" s="10">
        <v>3352</v>
      </c>
      <c r="P3355">
        <v>1.0526774179432719</v>
      </c>
    </row>
    <row r="3356" spans="3:16" x14ac:dyDescent="0.3">
      <c r="C3356" s="10">
        <v>3353</v>
      </c>
      <c r="I3356" s="10">
        <v>3353</v>
      </c>
      <c r="O3356" s="10">
        <v>3353</v>
      </c>
      <c r="P3356">
        <v>0.982870709500967</v>
      </c>
    </row>
    <row r="3357" spans="3:16" x14ac:dyDescent="0.3">
      <c r="C3357" s="10">
        <v>3354</v>
      </c>
      <c r="I3357" s="10">
        <v>3354</v>
      </c>
      <c r="O3357" s="10">
        <v>3354</v>
      </c>
      <c r="P3357">
        <v>0.96787885193245604</v>
      </c>
    </row>
    <row r="3358" spans="3:16" x14ac:dyDescent="0.3">
      <c r="C3358" s="10">
        <v>3355</v>
      </c>
      <c r="I3358" s="10">
        <v>3355</v>
      </c>
      <c r="O3358" s="10">
        <v>3355</v>
      </c>
      <c r="P3358">
        <v>0.96048743807124692</v>
      </c>
    </row>
    <row r="3359" spans="3:16" x14ac:dyDescent="0.3">
      <c r="C3359" s="10">
        <v>3356</v>
      </c>
      <c r="I3359" s="10">
        <v>3356</v>
      </c>
      <c r="O3359" s="10">
        <v>3356</v>
      </c>
      <c r="P3359">
        <v>1.010107127976291</v>
      </c>
    </row>
    <row r="3360" spans="3:16" x14ac:dyDescent="0.3">
      <c r="C3360" s="10">
        <v>3357</v>
      </c>
      <c r="I3360" s="10">
        <v>3357</v>
      </c>
      <c r="O3360" s="10">
        <v>3357</v>
      </c>
      <c r="P3360">
        <v>1.0166904702323467</v>
      </c>
    </row>
    <row r="3361" spans="3:16" x14ac:dyDescent="0.3">
      <c r="C3361" s="10">
        <v>3358</v>
      </c>
      <c r="I3361" s="10">
        <v>3358</v>
      </c>
      <c r="O3361" s="10">
        <v>3358</v>
      </c>
      <c r="P3361">
        <v>0.95402178908428459</v>
      </c>
    </row>
    <row r="3362" spans="3:16" x14ac:dyDescent="0.3">
      <c r="C3362" s="10">
        <v>3359</v>
      </c>
      <c r="I3362" s="10">
        <v>3359</v>
      </c>
      <c r="O3362" s="10">
        <v>3359</v>
      </c>
      <c r="P3362">
        <v>0.95704855726448057</v>
      </c>
    </row>
    <row r="3363" spans="3:16" x14ac:dyDescent="0.3">
      <c r="C3363" s="10">
        <v>3360</v>
      </c>
      <c r="I3363" s="10">
        <v>3360</v>
      </c>
      <c r="O3363" s="10">
        <v>3360</v>
      </c>
      <c r="P3363">
        <v>1.0306169775553327</v>
      </c>
    </row>
    <row r="3364" spans="3:16" x14ac:dyDescent="0.3">
      <c r="C3364" s="10">
        <v>3361</v>
      </c>
      <c r="I3364" s="10">
        <v>3361</v>
      </c>
      <c r="O3364" s="10">
        <v>3361</v>
      </c>
      <c r="P3364">
        <v>0.95915538423638702</v>
      </c>
    </row>
    <row r="3365" spans="3:16" x14ac:dyDescent="0.3">
      <c r="C3365" s="10">
        <v>3362</v>
      </c>
      <c r="I3365" s="10">
        <v>3362</v>
      </c>
      <c r="O3365" s="10">
        <v>3362</v>
      </c>
      <c r="P3365">
        <v>1.0377743497212817</v>
      </c>
    </row>
    <row r="3366" spans="3:16" x14ac:dyDescent="0.3">
      <c r="C3366" s="10">
        <v>3363</v>
      </c>
      <c r="I3366" s="10">
        <v>3363</v>
      </c>
      <c r="O3366" s="10">
        <v>3363</v>
      </c>
      <c r="P3366">
        <v>0.98769445902879771</v>
      </c>
    </row>
    <row r="3367" spans="3:16" x14ac:dyDescent="0.3">
      <c r="C3367" s="10">
        <v>3364</v>
      </c>
      <c r="I3367" s="10">
        <v>3364</v>
      </c>
      <c r="O3367" s="10">
        <v>3364</v>
      </c>
      <c r="P3367">
        <v>1.0143446655282504</v>
      </c>
    </row>
    <row r="3368" spans="3:16" x14ac:dyDescent="0.3">
      <c r="C3368" s="10">
        <v>3365</v>
      </c>
      <c r="I3368" s="10">
        <v>3365</v>
      </c>
      <c r="O3368" s="10">
        <v>3365</v>
      </c>
      <c r="P3368">
        <v>0.9794197773461748</v>
      </c>
    </row>
    <row r="3369" spans="3:16" x14ac:dyDescent="0.3">
      <c r="C3369" s="10">
        <v>3366</v>
      </c>
      <c r="I3369" s="10">
        <v>3366</v>
      </c>
      <c r="O3369" s="10">
        <v>3366</v>
      </c>
      <c r="P3369">
        <v>0.99884363172362012</v>
      </c>
    </row>
    <row r="3370" spans="3:16" x14ac:dyDescent="0.3">
      <c r="C3370" s="10">
        <v>3367</v>
      </c>
      <c r="I3370" s="10">
        <v>3367</v>
      </c>
      <c r="O3370" s="10">
        <v>3367</v>
      </c>
      <c r="P3370">
        <v>1.0477872084035562</v>
      </c>
    </row>
    <row r="3371" spans="3:16" x14ac:dyDescent="0.3">
      <c r="C3371" s="10">
        <v>3368</v>
      </c>
      <c r="I3371" s="10">
        <v>3368</v>
      </c>
      <c r="O3371" s="10">
        <v>3368</v>
      </c>
      <c r="P3371">
        <v>0.99616158379833208</v>
      </c>
    </row>
    <row r="3372" spans="3:16" x14ac:dyDescent="0.3">
      <c r="C3372" s="10">
        <v>3369</v>
      </c>
      <c r="I3372" s="10">
        <v>3369</v>
      </c>
      <c r="O3372" s="10">
        <v>3369</v>
      </c>
      <c r="P3372">
        <v>0.99453760047526241</v>
      </c>
    </row>
    <row r="3373" spans="3:16" x14ac:dyDescent="0.3">
      <c r="C3373" s="10">
        <v>3370</v>
      </c>
      <c r="I3373" s="10">
        <v>3370</v>
      </c>
      <c r="O3373" s="10">
        <v>3370</v>
      </c>
      <c r="P3373">
        <v>1.0028545542390164</v>
      </c>
    </row>
    <row r="3374" spans="3:16" x14ac:dyDescent="0.3">
      <c r="C3374" s="10">
        <v>3371</v>
      </c>
      <c r="I3374" s="10">
        <v>3371</v>
      </c>
      <c r="O3374" s="10">
        <v>3371</v>
      </c>
      <c r="P3374">
        <v>1.0171374967358233</v>
      </c>
    </row>
    <row r="3375" spans="3:16" x14ac:dyDescent="0.3">
      <c r="C3375" s="10">
        <v>3372</v>
      </c>
      <c r="I3375" s="10">
        <v>3372</v>
      </c>
      <c r="O3375" s="10">
        <v>3372</v>
      </c>
      <c r="P3375">
        <v>0.96347176950536872</v>
      </c>
    </row>
    <row r="3376" spans="3:16" x14ac:dyDescent="0.3">
      <c r="C3376" s="10">
        <v>3373</v>
      </c>
      <c r="I3376" s="10">
        <v>3373</v>
      </c>
      <c r="O3376" s="10">
        <v>3373</v>
      </c>
      <c r="P3376">
        <v>1.0377351872251035</v>
      </c>
    </row>
    <row r="3377" spans="3:16" x14ac:dyDescent="0.3">
      <c r="C3377" s="10">
        <v>3374</v>
      </c>
      <c r="I3377" s="10">
        <v>3374</v>
      </c>
      <c r="O3377" s="10">
        <v>3374</v>
      </c>
      <c r="P3377">
        <v>1.01849438357938</v>
      </c>
    </row>
    <row r="3378" spans="3:16" x14ac:dyDescent="0.3">
      <c r="C3378" s="10">
        <v>3375</v>
      </c>
      <c r="I3378" s="10">
        <v>3375</v>
      </c>
      <c r="O3378" s="10">
        <v>3375</v>
      </c>
      <c r="P3378">
        <v>0.94552937185696517</v>
      </c>
    </row>
    <row r="3379" spans="3:16" x14ac:dyDescent="0.3">
      <c r="C3379" s="10">
        <v>3376</v>
      </c>
      <c r="I3379" s="10">
        <v>3376</v>
      </c>
      <c r="O3379" s="10">
        <v>3376</v>
      </c>
      <c r="P3379">
        <v>0.93375634378969075</v>
      </c>
    </row>
    <row r="3380" spans="3:16" x14ac:dyDescent="0.3">
      <c r="C3380" s="10">
        <v>3377</v>
      </c>
      <c r="I3380" s="10">
        <v>3377</v>
      </c>
      <c r="O3380" s="10">
        <v>3377</v>
      </c>
      <c r="P3380">
        <v>1.006940695975846</v>
      </c>
    </row>
    <row r="3381" spans="3:16" x14ac:dyDescent="0.3">
      <c r="C3381" s="10">
        <v>3378</v>
      </c>
      <c r="I3381" s="10">
        <v>3378</v>
      </c>
      <c r="O3381" s="10">
        <v>3378</v>
      </c>
      <c r="P3381">
        <v>0.95244013593686827</v>
      </c>
    </row>
    <row r="3382" spans="3:16" x14ac:dyDescent="0.3">
      <c r="C3382" s="10">
        <v>3379</v>
      </c>
      <c r="I3382" s="10">
        <v>3379</v>
      </c>
      <c r="O3382" s="10">
        <v>3379</v>
      </c>
      <c r="P3382">
        <v>0.94527778484825609</v>
      </c>
    </row>
    <row r="3383" spans="3:16" x14ac:dyDescent="0.3">
      <c r="C3383" s="10">
        <v>3380</v>
      </c>
      <c r="I3383" s="10">
        <v>3380</v>
      </c>
      <c r="O3383" s="10">
        <v>3380</v>
      </c>
      <c r="P3383">
        <v>0.94568023550099301</v>
      </c>
    </row>
    <row r="3384" spans="3:16" x14ac:dyDescent="0.3">
      <c r="C3384" s="10">
        <v>3381</v>
      </c>
      <c r="I3384" s="10">
        <v>3381</v>
      </c>
      <c r="O3384" s="10">
        <v>3381</v>
      </c>
      <c r="P3384">
        <v>0.9691699096594264</v>
      </c>
    </row>
    <row r="3385" spans="3:16" x14ac:dyDescent="0.3">
      <c r="C3385" s="10">
        <v>3382</v>
      </c>
      <c r="I3385" s="10">
        <v>3382</v>
      </c>
      <c r="O3385" s="10">
        <v>3382</v>
      </c>
      <c r="P3385">
        <v>0.97818127883848094</v>
      </c>
    </row>
    <row r="3386" spans="3:16" x14ac:dyDescent="0.3">
      <c r="C3386" s="10">
        <v>3383</v>
      </c>
      <c r="I3386" s="10">
        <v>3383</v>
      </c>
      <c r="O3386" s="10">
        <v>3383</v>
      </c>
      <c r="P3386">
        <v>1.0048046033922684</v>
      </c>
    </row>
    <row r="3387" spans="3:16" x14ac:dyDescent="0.3">
      <c r="C3387" s="10">
        <v>3384</v>
      </c>
      <c r="I3387" s="10">
        <v>3384</v>
      </c>
      <c r="O3387" s="10">
        <v>3384</v>
      </c>
      <c r="P3387">
        <v>1.0238344428533934</v>
      </c>
    </row>
    <row r="3388" spans="3:16" x14ac:dyDescent="0.3">
      <c r="C3388" s="10">
        <v>3385</v>
      </c>
      <c r="I3388" s="10">
        <v>3385</v>
      </c>
      <c r="O3388" s="10">
        <v>3385</v>
      </c>
      <c r="P3388">
        <v>0.97941586158408589</v>
      </c>
    </row>
    <row r="3389" spans="3:16" x14ac:dyDescent="0.3">
      <c r="C3389" s="10">
        <v>3386</v>
      </c>
      <c r="I3389" s="10">
        <v>3386</v>
      </c>
      <c r="O3389" s="10">
        <v>3386</v>
      </c>
      <c r="P3389">
        <v>0.97618875151787188</v>
      </c>
    </row>
    <row r="3390" spans="3:16" x14ac:dyDescent="0.3">
      <c r="C3390" s="10">
        <v>3387</v>
      </c>
      <c r="I3390" s="10">
        <v>3387</v>
      </c>
      <c r="O3390" s="10">
        <v>3387</v>
      </c>
      <c r="P3390">
        <v>0.97722036106473109</v>
      </c>
    </row>
    <row r="3391" spans="3:16" x14ac:dyDescent="0.3">
      <c r="C3391" s="10">
        <v>3388</v>
      </c>
      <c r="I3391" s="10">
        <v>3388</v>
      </c>
      <c r="O3391" s="10">
        <v>3388</v>
      </c>
      <c r="P3391">
        <v>1.0034347156502434</v>
      </c>
    </row>
    <row r="3392" spans="3:16" x14ac:dyDescent="0.3">
      <c r="C3392" s="10">
        <v>3389</v>
      </c>
      <c r="I3392" s="10">
        <v>3389</v>
      </c>
      <c r="O3392" s="10">
        <v>3389</v>
      </c>
      <c r="P3392">
        <v>1.011874798192256</v>
      </c>
    </row>
    <row r="3393" spans="3:16" x14ac:dyDescent="0.3">
      <c r="C3393" s="10">
        <v>3390</v>
      </c>
      <c r="I3393" s="10">
        <v>3390</v>
      </c>
      <c r="O3393" s="10">
        <v>3390</v>
      </c>
      <c r="P3393">
        <v>1.0735033960205447</v>
      </c>
    </row>
    <row r="3394" spans="3:16" x14ac:dyDescent="0.3">
      <c r="C3394" s="10">
        <v>3391</v>
      </c>
      <c r="I3394" s="10">
        <v>3391</v>
      </c>
      <c r="O3394" s="10">
        <v>3391</v>
      </c>
      <c r="P3394">
        <v>1.0517350087596817</v>
      </c>
    </row>
    <row r="3395" spans="3:16" x14ac:dyDescent="0.3">
      <c r="C3395" s="10">
        <v>3392</v>
      </c>
      <c r="I3395" s="10">
        <v>3392</v>
      </c>
      <c r="O3395" s="10">
        <v>3392</v>
      </c>
      <c r="P3395">
        <v>1.0580799917666535</v>
      </c>
    </row>
    <row r="3396" spans="3:16" x14ac:dyDescent="0.3">
      <c r="C3396" s="10">
        <v>3393</v>
      </c>
      <c r="I3396" s="10">
        <v>3393</v>
      </c>
      <c r="O3396" s="10">
        <v>3393</v>
      </c>
      <c r="P3396">
        <v>1.0208329754834702</v>
      </c>
    </row>
    <row r="3397" spans="3:16" x14ac:dyDescent="0.3">
      <c r="C3397" s="10">
        <v>3394</v>
      </c>
      <c r="I3397" s="10">
        <v>3394</v>
      </c>
      <c r="O3397" s="10">
        <v>3394</v>
      </c>
      <c r="P3397">
        <v>1.0088808517651673</v>
      </c>
    </row>
    <row r="3398" spans="3:16" x14ac:dyDescent="0.3">
      <c r="C3398" s="10">
        <v>3395</v>
      </c>
      <c r="I3398" s="10">
        <v>3395</v>
      </c>
      <c r="O3398" s="10">
        <v>3395</v>
      </c>
      <c r="P3398">
        <v>0.9303601285962676</v>
      </c>
    </row>
    <row r="3399" spans="3:16" x14ac:dyDescent="0.3">
      <c r="C3399" s="10">
        <v>3396</v>
      </c>
      <c r="I3399" s="10">
        <v>3396</v>
      </c>
      <c r="O3399" s="10">
        <v>3396</v>
      </c>
      <c r="P3399">
        <v>0.94720204289838483</v>
      </c>
    </row>
    <row r="3400" spans="3:16" x14ac:dyDescent="0.3">
      <c r="C3400" s="10">
        <v>3397</v>
      </c>
      <c r="I3400" s="10">
        <v>3397</v>
      </c>
      <c r="O3400" s="10">
        <v>3397</v>
      </c>
      <c r="P3400">
        <v>0.96828536744181115</v>
      </c>
    </row>
    <row r="3401" spans="3:16" x14ac:dyDescent="0.3">
      <c r="C3401" s="10">
        <v>3398</v>
      </c>
      <c r="I3401" s="10">
        <v>3398</v>
      </c>
      <c r="O3401" s="10">
        <v>3398</v>
      </c>
      <c r="P3401">
        <v>0.94559106942064497</v>
      </c>
    </row>
    <row r="3402" spans="3:16" x14ac:dyDescent="0.3">
      <c r="C3402" s="10">
        <v>3399</v>
      </c>
      <c r="I3402" s="10">
        <v>3399</v>
      </c>
      <c r="O3402" s="10">
        <v>3399</v>
      </c>
      <c r="P3402">
        <v>0.99351949150592089</v>
      </c>
    </row>
    <row r="3403" spans="3:16" x14ac:dyDescent="0.3">
      <c r="C3403" s="10">
        <v>3400</v>
      </c>
      <c r="I3403" s="10">
        <v>3400</v>
      </c>
      <c r="O3403" s="10">
        <v>3400</v>
      </c>
      <c r="P3403">
        <v>0.98880037055257586</v>
      </c>
    </row>
    <row r="3404" spans="3:16" x14ac:dyDescent="0.3">
      <c r="C3404" s="10">
        <v>3401</v>
      </c>
      <c r="I3404" s="10">
        <v>3401</v>
      </c>
      <c r="O3404" s="10">
        <v>3401</v>
      </c>
      <c r="P3404">
        <v>0.99050383972096545</v>
      </c>
    </row>
    <row r="3405" spans="3:16" x14ac:dyDescent="0.3">
      <c r="C3405" s="10">
        <v>3402</v>
      </c>
      <c r="I3405" s="10">
        <v>3402</v>
      </c>
      <c r="O3405" s="10">
        <v>3402</v>
      </c>
      <c r="P3405">
        <v>1.0064158603263358</v>
      </c>
    </row>
    <row r="3406" spans="3:16" x14ac:dyDescent="0.3">
      <c r="C3406" s="10">
        <v>3403</v>
      </c>
      <c r="I3406" s="10">
        <v>3403</v>
      </c>
      <c r="O3406" s="10">
        <v>3403</v>
      </c>
      <c r="P3406">
        <v>0.98248103882824378</v>
      </c>
    </row>
    <row r="3407" spans="3:16" x14ac:dyDescent="0.3">
      <c r="C3407" s="10">
        <v>3404</v>
      </c>
      <c r="I3407" s="10">
        <v>3404</v>
      </c>
      <c r="O3407" s="10">
        <v>3404</v>
      </c>
      <c r="P3407">
        <v>1.0070889859633805</v>
      </c>
    </row>
    <row r="3408" spans="3:16" x14ac:dyDescent="0.3">
      <c r="C3408" s="10">
        <v>3405</v>
      </c>
      <c r="I3408" s="10">
        <v>3405</v>
      </c>
      <c r="O3408" s="10">
        <v>3405</v>
      </c>
      <c r="P3408">
        <v>1.0103297994615323</v>
      </c>
    </row>
    <row r="3409" spans="3:16" x14ac:dyDescent="0.3">
      <c r="C3409" s="10">
        <v>3406</v>
      </c>
      <c r="I3409" s="10">
        <v>3406</v>
      </c>
      <c r="O3409" s="10">
        <v>3406</v>
      </c>
      <c r="P3409">
        <v>0.97308517698156116</v>
      </c>
    </row>
    <row r="3410" spans="3:16" x14ac:dyDescent="0.3">
      <c r="C3410" s="10">
        <v>3407</v>
      </c>
      <c r="I3410" s="10">
        <v>3407</v>
      </c>
      <c r="O3410" s="10">
        <v>3407</v>
      </c>
      <c r="P3410">
        <v>1.0214658812563473</v>
      </c>
    </row>
    <row r="3411" spans="3:16" x14ac:dyDescent="0.3">
      <c r="C3411" s="10">
        <v>3408</v>
      </c>
      <c r="I3411" s="10">
        <v>3408</v>
      </c>
      <c r="O3411" s="10">
        <v>3408</v>
      </c>
      <c r="P3411">
        <v>0.9936080861370753</v>
      </c>
    </row>
    <row r="3412" spans="3:16" x14ac:dyDescent="0.3">
      <c r="C3412" s="10">
        <v>3409</v>
      </c>
      <c r="I3412" s="10">
        <v>3409</v>
      </c>
      <c r="O3412" s="10">
        <v>3409</v>
      </c>
      <c r="P3412">
        <v>0.98432486964887478</v>
      </c>
    </row>
    <row r="3413" spans="3:16" x14ac:dyDescent="0.3">
      <c r="C3413" s="10">
        <v>3410</v>
      </c>
      <c r="I3413" s="10">
        <v>3410</v>
      </c>
      <c r="O3413" s="10">
        <v>3410</v>
      </c>
      <c r="P3413">
        <v>1.0061876950594495</v>
      </c>
    </row>
    <row r="3414" spans="3:16" x14ac:dyDescent="0.3">
      <c r="C3414" s="10">
        <v>3411</v>
      </c>
      <c r="I3414" s="10">
        <v>3411</v>
      </c>
      <c r="O3414" s="10">
        <v>3411</v>
      </c>
      <c r="P3414">
        <v>0.96349796166870361</v>
      </c>
    </row>
    <row r="3415" spans="3:16" x14ac:dyDescent="0.3">
      <c r="C3415" s="10">
        <v>3412</v>
      </c>
      <c r="I3415" s="10">
        <v>3412</v>
      </c>
      <c r="O3415" s="10">
        <v>3412</v>
      </c>
      <c r="P3415">
        <v>0.95890048985054044</v>
      </c>
    </row>
    <row r="3416" spans="3:16" x14ac:dyDescent="0.3">
      <c r="C3416" s="10">
        <v>3413</v>
      </c>
      <c r="I3416" s="10">
        <v>3413</v>
      </c>
      <c r="O3416" s="10">
        <v>3413</v>
      </c>
      <c r="P3416">
        <v>0.99131684412645948</v>
      </c>
    </row>
    <row r="3417" spans="3:16" x14ac:dyDescent="0.3">
      <c r="C3417" s="10">
        <v>3414</v>
      </c>
      <c r="I3417" s="10">
        <v>3414</v>
      </c>
      <c r="O3417" s="10">
        <v>3414</v>
      </c>
      <c r="P3417">
        <v>0.9863771936700596</v>
      </c>
    </row>
    <row r="3418" spans="3:16" x14ac:dyDescent="0.3">
      <c r="C3418" s="10">
        <v>3415</v>
      </c>
      <c r="I3418" s="10">
        <v>3415</v>
      </c>
      <c r="O3418" s="10">
        <v>3415</v>
      </c>
      <c r="P3418">
        <v>0.96548107557131668</v>
      </c>
    </row>
    <row r="3419" spans="3:16" x14ac:dyDescent="0.3">
      <c r="C3419" s="10">
        <v>3416</v>
      </c>
      <c r="I3419" s="10">
        <v>3416</v>
      </c>
      <c r="O3419" s="10">
        <v>3416</v>
      </c>
      <c r="P3419">
        <v>1.0139708832644077</v>
      </c>
    </row>
    <row r="3420" spans="3:16" x14ac:dyDescent="0.3">
      <c r="C3420" s="10">
        <v>3417</v>
      </c>
      <c r="I3420" s="10">
        <v>3417</v>
      </c>
      <c r="O3420" s="10">
        <v>3417</v>
      </c>
      <c r="P3420">
        <v>0.94741647210819246</v>
      </c>
    </row>
    <row r="3421" spans="3:16" x14ac:dyDescent="0.3">
      <c r="C3421" s="10">
        <v>3418</v>
      </c>
      <c r="I3421" s="10">
        <v>3418</v>
      </c>
      <c r="O3421" s="10">
        <v>3418</v>
      </c>
      <c r="P3421">
        <v>1.0213684906400957</v>
      </c>
    </row>
    <row r="3422" spans="3:16" x14ac:dyDescent="0.3">
      <c r="C3422" s="10">
        <v>3419</v>
      </c>
      <c r="I3422" s="10">
        <v>3419</v>
      </c>
      <c r="O3422" s="10">
        <v>3419</v>
      </c>
      <c r="P3422">
        <v>1.0173126859087502</v>
      </c>
    </row>
    <row r="3423" spans="3:16" x14ac:dyDescent="0.3">
      <c r="C3423" s="10">
        <v>3420</v>
      </c>
      <c r="I3423" s="10">
        <v>3420</v>
      </c>
      <c r="O3423" s="10">
        <v>3420</v>
      </c>
      <c r="P3423">
        <v>1.0141231658938297</v>
      </c>
    </row>
    <row r="3424" spans="3:16" x14ac:dyDescent="0.3">
      <c r="C3424" s="10">
        <v>3421</v>
      </c>
      <c r="I3424" s="10">
        <v>3421</v>
      </c>
      <c r="O3424" s="10">
        <v>3421</v>
      </c>
      <c r="P3424">
        <v>0.95891057677350633</v>
      </c>
    </row>
    <row r="3425" spans="3:16" x14ac:dyDescent="0.3">
      <c r="C3425" s="10">
        <v>3422</v>
      </c>
      <c r="I3425" s="10">
        <v>3422</v>
      </c>
      <c r="O3425" s="10">
        <v>3422</v>
      </c>
      <c r="P3425">
        <v>0.96393540214697249</v>
      </c>
    </row>
    <row r="3426" spans="3:16" x14ac:dyDescent="0.3">
      <c r="C3426" s="10">
        <v>3423</v>
      </c>
      <c r="I3426" s="10">
        <v>3423</v>
      </c>
      <c r="O3426" s="10">
        <v>3423</v>
      </c>
      <c r="P3426">
        <v>0.97942673189530427</v>
      </c>
    </row>
    <row r="3427" spans="3:16" x14ac:dyDescent="0.3">
      <c r="C3427" s="10">
        <v>3424</v>
      </c>
      <c r="I3427" s="10">
        <v>3424</v>
      </c>
      <c r="O3427" s="10">
        <v>3424</v>
      </c>
      <c r="P3427">
        <v>1.0020532341470181</v>
      </c>
    </row>
    <row r="3428" spans="3:16" x14ac:dyDescent="0.3">
      <c r="C3428" s="10">
        <v>3425</v>
      </c>
      <c r="I3428" s="10">
        <v>3425</v>
      </c>
      <c r="O3428" s="10">
        <v>3425</v>
      </c>
      <c r="P3428">
        <v>0.9657912915678345</v>
      </c>
    </row>
    <row r="3429" spans="3:16" x14ac:dyDescent="0.3">
      <c r="C3429" s="10">
        <v>3426</v>
      </c>
      <c r="I3429" s="10">
        <v>3426</v>
      </c>
      <c r="O3429" s="10">
        <v>3426</v>
      </c>
      <c r="P3429">
        <v>0.99271154254729721</v>
      </c>
    </row>
    <row r="3430" spans="3:16" x14ac:dyDescent="0.3">
      <c r="C3430" s="10">
        <v>3427</v>
      </c>
      <c r="I3430" s="10">
        <v>3427</v>
      </c>
      <c r="O3430" s="10">
        <v>3427</v>
      </c>
      <c r="P3430">
        <v>1.0573088315155164</v>
      </c>
    </row>
    <row r="3431" spans="3:16" x14ac:dyDescent="0.3">
      <c r="C3431" s="10">
        <v>3428</v>
      </c>
      <c r="I3431" s="10">
        <v>3428</v>
      </c>
      <c r="O3431" s="10">
        <v>3428</v>
      </c>
      <c r="P3431">
        <v>1.0304623044313475</v>
      </c>
    </row>
    <row r="3432" spans="3:16" x14ac:dyDescent="0.3">
      <c r="C3432" s="10">
        <v>3429</v>
      </c>
      <c r="I3432" s="10">
        <v>3429</v>
      </c>
      <c r="O3432" s="10">
        <v>3429</v>
      </c>
      <c r="P3432">
        <v>0.95758312107381982</v>
      </c>
    </row>
    <row r="3433" spans="3:16" x14ac:dyDescent="0.3">
      <c r="C3433" s="10">
        <v>3430</v>
      </c>
      <c r="I3433" s="10">
        <v>3430</v>
      </c>
      <c r="O3433" s="10">
        <v>3430</v>
      </c>
      <c r="P3433">
        <v>1.0254413229940225</v>
      </c>
    </row>
    <row r="3434" spans="3:16" x14ac:dyDescent="0.3">
      <c r="C3434" s="10">
        <v>3431</v>
      </c>
      <c r="I3434" s="10">
        <v>3431</v>
      </c>
      <c r="O3434" s="10">
        <v>3431</v>
      </c>
      <c r="P3434">
        <v>1.0626735482894369</v>
      </c>
    </row>
    <row r="3435" spans="3:16" x14ac:dyDescent="0.3">
      <c r="C3435" s="10">
        <v>3432</v>
      </c>
      <c r="I3435" s="10">
        <v>3432</v>
      </c>
      <c r="O3435" s="10">
        <v>3432</v>
      </c>
      <c r="P3435">
        <v>0.98132088549294771</v>
      </c>
    </row>
    <row r="3436" spans="3:16" x14ac:dyDescent="0.3">
      <c r="C3436" s="10">
        <v>3433</v>
      </c>
      <c r="I3436" s="10">
        <v>3433</v>
      </c>
      <c r="O3436" s="10">
        <v>3433</v>
      </c>
      <c r="P3436">
        <v>1.100451778096323</v>
      </c>
    </row>
    <row r="3437" spans="3:16" x14ac:dyDescent="0.3">
      <c r="C3437" s="10">
        <v>3434</v>
      </c>
      <c r="I3437" s="10">
        <v>3434</v>
      </c>
      <c r="O3437" s="10">
        <v>3434</v>
      </c>
      <c r="P3437">
        <v>0.95163977279645462</v>
      </c>
    </row>
    <row r="3438" spans="3:16" x14ac:dyDescent="0.3">
      <c r="C3438" s="10">
        <v>3435</v>
      </c>
      <c r="I3438" s="10">
        <v>3435</v>
      </c>
      <c r="O3438" s="10">
        <v>3435</v>
      </c>
      <c r="P3438">
        <v>1.0097892018641894</v>
      </c>
    </row>
    <row r="3439" spans="3:16" x14ac:dyDescent="0.3">
      <c r="C3439" s="10">
        <v>3436</v>
      </c>
      <c r="I3439" s="10">
        <v>3436</v>
      </c>
      <c r="O3439" s="10">
        <v>3436</v>
      </c>
      <c r="P3439">
        <v>1.0132509514240438</v>
      </c>
    </row>
    <row r="3440" spans="3:16" x14ac:dyDescent="0.3">
      <c r="C3440" s="10">
        <v>3437</v>
      </c>
      <c r="I3440" s="10">
        <v>3437</v>
      </c>
      <c r="O3440" s="10">
        <v>3437</v>
      </c>
      <c r="P3440">
        <v>0.96766285532478213</v>
      </c>
    </row>
    <row r="3441" spans="3:16" x14ac:dyDescent="0.3">
      <c r="C3441" s="10">
        <v>3438</v>
      </c>
      <c r="I3441" s="10">
        <v>3438</v>
      </c>
      <c r="O3441" s="10">
        <v>3438</v>
      </c>
      <c r="P3441">
        <v>1.0651062367896593</v>
      </c>
    </row>
    <row r="3442" spans="3:16" x14ac:dyDescent="0.3">
      <c r="C3442" s="10">
        <v>3439</v>
      </c>
      <c r="I3442" s="10">
        <v>3439</v>
      </c>
      <c r="O3442" s="10">
        <v>3439</v>
      </c>
      <c r="P3442">
        <v>1.0123126810901371</v>
      </c>
    </row>
    <row r="3443" spans="3:16" x14ac:dyDescent="0.3">
      <c r="C3443" s="10">
        <v>3440</v>
      </c>
      <c r="I3443" s="10">
        <v>3440</v>
      </c>
      <c r="O3443" s="10">
        <v>3440</v>
      </c>
      <c r="P3443">
        <v>0.99850751223851697</v>
      </c>
    </row>
    <row r="3444" spans="3:16" x14ac:dyDescent="0.3">
      <c r="C3444" s="10">
        <v>3441</v>
      </c>
      <c r="I3444" s="10">
        <v>3441</v>
      </c>
      <c r="O3444" s="10">
        <v>3441</v>
      </c>
      <c r="P3444">
        <v>1.0216399692666807</v>
      </c>
    </row>
    <row r="3445" spans="3:16" x14ac:dyDescent="0.3">
      <c r="C3445" s="10">
        <v>3442</v>
      </c>
      <c r="I3445" s="10">
        <v>3442</v>
      </c>
      <c r="O3445" s="10">
        <v>3442</v>
      </c>
      <c r="P3445">
        <v>0.99154612073546722</v>
      </c>
    </row>
    <row r="3446" spans="3:16" x14ac:dyDescent="0.3">
      <c r="C3446" s="10">
        <v>3443</v>
      </c>
      <c r="I3446" s="10">
        <v>3443</v>
      </c>
      <c r="O3446" s="10">
        <v>3443</v>
      </c>
      <c r="P3446">
        <v>0.98008965991443897</v>
      </c>
    </row>
    <row r="3447" spans="3:16" x14ac:dyDescent="0.3">
      <c r="C3447" s="10">
        <v>3444</v>
      </c>
      <c r="I3447" s="10">
        <v>3444</v>
      </c>
      <c r="O3447" s="10">
        <v>3444</v>
      </c>
      <c r="P3447">
        <v>1.0235107278656903</v>
      </c>
    </row>
    <row r="3448" spans="3:16" x14ac:dyDescent="0.3">
      <c r="C3448" s="10">
        <v>3445</v>
      </c>
      <c r="I3448" s="10">
        <v>3445</v>
      </c>
      <c r="O3448" s="10">
        <v>3445</v>
      </c>
      <c r="P3448">
        <v>1.0266186891979041</v>
      </c>
    </row>
    <row r="3449" spans="3:16" x14ac:dyDescent="0.3">
      <c r="C3449" s="10">
        <v>3446</v>
      </c>
      <c r="I3449" s="10">
        <v>3446</v>
      </c>
      <c r="O3449" s="10">
        <v>3446</v>
      </c>
      <c r="P3449">
        <v>1.0216103066282833</v>
      </c>
    </row>
    <row r="3450" spans="3:16" x14ac:dyDescent="0.3">
      <c r="C3450" s="10">
        <v>3447</v>
      </c>
      <c r="I3450" s="10">
        <v>3447</v>
      </c>
      <c r="O3450" s="10">
        <v>3447</v>
      </c>
      <c r="P3450">
        <v>0.97762741285475618</v>
      </c>
    </row>
    <row r="3451" spans="3:16" x14ac:dyDescent="0.3">
      <c r="C3451" s="10">
        <v>3448</v>
      </c>
      <c r="I3451" s="10">
        <v>3448</v>
      </c>
      <c r="O3451" s="10">
        <v>3448</v>
      </c>
      <c r="P3451">
        <v>0.99054235495335308</v>
      </c>
    </row>
    <row r="3452" spans="3:16" x14ac:dyDescent="0.3">
      <c r="C3452" s="10">
        <v>3449</v>
      </c>
      <c r="I3452" s="10">
        <v>3449</v>
      </c>
      <c r="O3452" s="10">
        <v>3449</v>
      </c>
      <c r="P3452">
        <v>1.0063462080246184</v>
      </c>
    </row>
    <row r="3453" spans="3:16" x14ac:dyDescent="0.3">
      <c r="C3453" s="10">
        <v>3450</v>
      </c>
      <c r="I3453" s="10">
        <v>3450</v>
      </c>
      <c r="O3453" s="10">
        <v>3450</v>
      </c>
      <c r="P3453">
        <v>0.9539546237955524</v>
      </c>
    </row>
    <row r="3454" spans="3:16" x14ac:dyDescent="0.3">
      <c r="C3454" s="10">
        <v>3451</v>
      </c>
      <c r="I3454" s="10">
        <v>3451</v>
      </c>
      <c r="O3454" s="10">
        <v>3451</v>
      </c>
      <c r="P3454">
        <v>0.96501891099742876</v>
      </c>
    </row>
    <row r="3455" spans="3:16" x14ac:dyDescent="0.3">
      <c r="C3455" s="10">
        <v>3452</v>
      </c>
      <c r="I3455" s="10">
        <v>3452</v>
      </c>
      <c r="O3455" s="10">
        <v>3452</v>
      </c>
      <c r="P3455">
        <v>1.0025222229669559</v>
      </c>
    </row>
    <row r="3456" spans="3:16" x14ac:dyDescent="0.3">
      <c r="C3456" s="10">
        <v>3453</v>
      </c>
      <c r="I3456" s="10">
        <v>3453</v>
      </c>
      <c r="O3456" s="10">
        <v>3453</v>
      </c>
      <c r="P3456">
        <v>1.0754344224147725</v>
      </c>
    </row>
    <row r="3457" spans="3:16" x14ac:dyDescent="0.3">
      <c r="C3457" s="10">
        <v>3454</v>
      </c>
      <c r="I3457" s="10">
        <v>3454</v>
      </c>
      <c r="O3457" s="10">
        <v>3454</v>
      </c>
      <c r="P3457">
        <v>0.95967472143833066</v>
      </c>
    </row>
    <row r="3458" spans="3:16" x14ac:dyDescent="0.3">
      <c r="C3458" s="10">
        <v>3455</v>
      </c>
      <c r="I3458" s="10">
        <v>3455</v>
      </c>
      <c r="O3458" s="10">
        <v>3455</v>
      </c>
      <c r="P3458">
        <v>1.0528778143916406</v>
      </c>
    </row>
    <row r="3459" spans="3:16" x14ac:dyDescent="0.3">
      <c r="C3459" s="10">
        <v>3456</v>
      </c>
      <c r="I3459" s="10">
        <v>3456</v>
      </c>
      <c r="O3459" s="10">
        <v>3456</v>
      </c>
      <c r="P3459">
        <v>1.0067440035560475</v>
      </c>
    </row>
    <row r="3460" spans="3:16" x14ac:dyDescent="0.3">
      <c r="C3460" s="10">
        <v>3457</v>
      </c>
      <c r="I3460" s="10">
        <v>3457</v>
      </c>
      <c r="O3460" s="10">
        <v>3457</v>
      </c>
      <c r="P3460">
        <v>1.0072247351133508</v>
      </c>
    </row>
    <row r="3461" spans="3:16" x14ac:dyDescent="0.3">
      <c r="C3461" s="10">
        <v>3458</v>
      </c>
      <c r="I3461" s="10">
        <v>3458</v>
      </c>
      <c r="O3461" s="10">
        <v>3458</v>
      </c>
      <c r="P3461">
        <v>1.0486402132133017</v>
      </c>
    </row>
    <row r="3462" spans="3:16" x14ac:dyDescent="0.3">
      <c r="C3462" s="10">
        <v>3459</v>
      </c>
      <c r="I3462" s="10">
        <v>3459</v>
      </c>
      <c r="O3462" s="10">
        <v>3459</v>
      </c>
      <c r="P3462">
        <v>1.0257906825993812</v>
      </c>
    </row>
    <row r="3463" spans="3:16" x14ac:dyDescent="0.3">
      <c r="C3463" s="10">
        <v>3460</v>
      </c>
      <c r="I3463" s="10">
        <v>3460</v>
      </c>
      <c r="O3463" s="10">
        <v>3460</v>
      </c>
      <c r="P3463">
        <v>1.0306942266255754</v>
      </c>
    </row>
    <row r="3464" spans="3:16" x14ac:dyDescent="0.3">
      <c r="C3464" s="10">
        <v>3461</v>
      </c>
      <c r="I3464" s="10">
        <v>3461</v>
      </c>
      <c r="O3464" s="10">
        <v>3461</v>
      </c>
      <c r="P3464">
        <v>1.0544479361014942</v>
      </c>
    </row>
    <row r="3465" spans="3:16" x14ac:dyDescent="0.3">
      <c r="C3465" s="10">
        <v>3462</v>
      </c>
      <c r="I3465" s="10">
        <v>3462</v>
      </c>
      <c r="O3465" s="10">
        <v>3462</v>
      </c>
      <c r="P3465">
        <v>1.0407109555050051</v>
      </c>
    </row>
    <row r="3466" spans="3:16" x14ac:dyDescent="0.3">
      <c r="C3466" s="10">
        <v>3463</v>
      </c>
      <c r="I3466" s="10">
        <v>3463</v>
      </c>
      <c r="O3466" s="10">
        <v>3463</v>
      </c>
      <c r="P3466">
        <v>1.0225404209861515</v>
      </c>
    </row>
    <row r="3467" spans="3:16" x14ac:dyDescent="0.3">
      <c r="C3467" s="10">
        <v>3464</v>
      </c>
      <c r="I3467" s="10">
        <v>3464</v>
      </c>
      <c r="O3467" s="10">
        <v>3464</v>
      </c>
      <c r="P3467">
        <v>1.0109614145979742</v>
      </c>
    </row>
    <row r="3468" spans="3:16" x14ac:dyDescent="0.3">
      <c r="C3468" s="10">
        <v>3465</v>
      </c>
      <c r="I3468" s="10">
        <v>3465</v>
      </c>
      <c r="O3468" s="10">
        <v>3465</v>
      </c>
      <c r="P3468">
        <v>0.93456063818617907</v>
      </c>
    </row>
    <row r="3469" spans="3:16" x14ac:dyDescent="0.3">
      <c r="C3469" s="10">
        <v>3466</v>
      </c>
      <c r="I3469" s="10">
        <v>3466</v>
      </c>
      <c r="O3469" s="10">
        <v>3466</v>
      </c>
      <c r="P3469">
        <v>1.0542367112683855</v>
      </c>
    </row>
    <row r="3470" spans="3:16" x14ac:dyDescent="0.3">
      <c r="C3470" s="10">
        <v>3467</v>
      </c>
      <c r="I3470" s="10">
        <v>3467</v>
      </c>
      <c r="O3470" s="10">
        <v>3467</v>
      </c>
      <c r="P3470">
        <v>0.99790449235018996</v>
      </c>
    </row>
    <row r="3471" spans="3:16" x14ac:dyDescent="0.3">
      <c r="C3471" s="10">
        <v>3468</v>
      </c>
      <c r="I3471" s="10">
        <v>3468</v>
      </c>
      <c r="O3471" s="10">
        <v>3468</v>
      </c>
      <c r="P3471">
        <v>0.99541518829303244</v>
      </c>
    </row>
    <row r="3472" spans="3:16" x14ac:dyDescent="0.3">
      <c r="C3472" s="10">
        <v>3469</v>
      </c>
      <c r="I3472" s="10">
        <v>3469</v>
      </c>
      <c r="O3472" s="10">
        <v>3469</v>
      </c>
      <c r="P3472">
        <v>0.96411594182584848</v>
      </c>
    </row>
    <row r="3473" spans="3:16" x14ac:dyDescent="0.3">
      <c r="C3473" s="10">
        <v>3470</v>
      </c>
      <c r="I3473" s="10">
        <v>3470</v>
      </c>
      <c r="O3473" s="10">
        <v>3470</v>
      </c>
      <c r="P3473">
        <v>1.0315794573937704</v>
      </c>
    </row>
    <row r="3474" spans="3:16" x14ac:dyDescent="0.3">
      <c r="C3474" s="10">
        <v>3471</v>
      </c>
      <c r="I3474" s="10">
        <v>3471</v>
      </c>
      <c r="O3474" s="10">
        <v>3471</v>
      </c>
      <c r="P3474">
        <v>0.97239884375371044</v>
      </c>
    </row>
    <row r="3475" spans="3:16" x14ac:dyDescent="0.3">
      <c r="C3475" s="10">
        <v>3472</v>
      </c>
      <c r="I3475" s="10">
        <v>3472</v>
      </c>
      <c r="O3475" s="10">
        <v>3472</v>
      </c>
      <c r="P3475">
        <v>1.0524913156593978</v>
      </c>
    </row>
    <row r="3476" spans="3:16" x14ac:dyDescent="0.3">
      <c r="C3476" s="10">
        <v>3473</v>
      </c>
      <c r="I3476" s="10">
        <v>3473</v>
      </c>
      <c r="O3476" s="10">
        <v>3473</v>
      </c>
      <c r="P3476">
        <v>1.0211170228358206</v>
      </c>
    </row>
    <row r="3477" spans="3:16" x14ac:dyDescent="0.3">
      <c r="C3477" s="10">
        <v>3474</v>
      </c>
      <c r="I3477" s="10">
        <v>3474</v>
      </c>
      <c r="O3477" s="10">
        <v>3474</v>
      </c>
      <c r="P3477">
        <v>1.0180789483626931</v>
      </c>
    </row>
    <row r="3478" spans="3:16" x14ac:dyDescent="0.3">
      <c r="C3478" s="10">
        <v>3475</v>
      </c>
      <c r="I3478" s="10">
        <v>3475</v>
      </c>
      <c r="O3478" s="10">
        <v>3475</v>
      </c>
      <c r="P3478">
        <v>0.99711988305872945</v>
      </c>
    </row>
    <row r="3479" spans="3:16" x14ac:dyDescent="0.3">
      <c r="C3479" s="10">
        <v>3476</v>
      </c>
      <c r="I3479" s="10">
        <v>3476</v>
      </c>
      <c r="O3479" s="10">
        <v>3476</v>
      </c>
      <c r="P3479">
        <v>0.98035920790814979</v>
      </c>
    </row>
    <row r="3480" spans="3:16" x14ac:dyDescent="0.3">
      <c r="C3480" s="10">
        <v>3477</v>
      </c>
      <c r="I3480" s="10">
        <v>3477</v>
      </c>
      <c r="O3480" s="10">
        <v>3477</v>
      </c>
      <c r="P3480">
        <v>0.98839760783979758</v>
      </c>
    </row>
    <row r="3481" spans="3:16" x14ac:dyDescent="0.3">
      <c r="C3481" s="10">
        <v>3478</v>
      </c>
      <c r="I3481" s="10">
        <v>3478</v>
      </c>
      <c r="O3481" s="10">
        <v>3478</v>
      </c>
      <c r="P3481">
        <v>1.0284267612596578</v>
      </c>
    </row>
    <row r="3482" spans="3:16" x14ac:dyDescent="0.3">
      <c r="C3482" s="10">
        <v>3479</v>
      </c>
      <c r="I3482" s="10">
        <v>3479</v>
      </c>
      <c r="O3482" s="10">
        <v>3479</v>
      </c>
      <c r="P3482">
        <v>1.0275714904911899</v>
      </c>
    </row>
    <row r="3483" spans="3:16" x14ac:dyDescent="0.3">
      <c r="C3483" s="10">
        <v>3480</v>
      </c>
      <c r="I3483" s="10">
        <v>3480</v>
      </c>
      <c r="O3483" s="10">
        <v>3480</v>
      </c>
      <c r="P3483">
        <v>0.98752648438399082</v>
      </c>
    </row>
    <row r="3484" spans="3:16" x14ac:dyDescent="0.3">
      <c r="C3484" s="10">
        <v>3481</v>
      </c>
      <c r="I3484" s="10">
        <v>3481</v>
      </c>
      <c r="O3484" s="10">
        <v>3481</v>
      </c>
      <c r="P3484">
        <v>0.98955177058115473</v>
      </c>
    </row>
    <row r="3485" spans="3:16" x14ac:dyDescent="0.3">
      <c r="C3485" s="10">
        <v>3482</v>
      </c>
      <c r="I3485" s="10">
        <v>3482</v>
      </c>
      <c r="O3485" s="10">
        <v>3482</v>
      </c>
      <c r="P3485">
        <v>1.0208266170724671</v>
      </c>
    </row>
    <row r="3486" spans="3:16" x14ac:dyDescent="0.3">
      <c r="C3486" s="10">
        <v>3483</v>
      </c>
      <c r="I3486" s="10">
        <v>3483</v>
      </c>
      <c r="O3486" s="10">
        <v>3483</v>
      </c>
      <c r="P3486">
        <v>0.968197087228437</v>
      </c>
    </row>
    <row r="3487" spans="3:16" x14ac:dyDescent="0.3">
      <c r="C3487" s="10">
        <v>3484</v>
      </c>
      <c r="I3487" s="10">
        <v>3484</v>
      </c>
      <c r="O3487" s="10">
        <v>3484</v>
      </c>
      <c r="P3487">
        <v>1.0102598959594997</v>
      </c>
    </row>
    <row r="3488" spans="3:16" x14ac:dyDescent="0.3">
      <c r="C3488" s="10">
        <v>3485</v>
      </c>
      <c r="I3488" s="10">
        <v>3485</v>
      </c>
      <c r="O3488" s="10">
        <v>3485</v>
      </c>
      <c r="P3488">
        <v>0.9869926554109304</v>
      </c>
    </row>
    <row r="3489" spans="3:16" x14ac:dyDescent="0.3">
      <c r="C3489" s="10">
        <v>3486</v>
      </c>
      <c r="I3489" s="10">
        <v>3486</v>
      </c>
      <c r="O3489" s="10">
        <v>3486</v>
      </c>
      <c r="P3489">
        <v>1.0064238238106429</v>
      </c>
    </row>
    <row r="3490" spans="3:16" x14ac:dyDescent="0.3">
      <c r="C3490" s="10">
        <v>3487</v>
      </c>
      <c r="I3490" s="10">
        <v>3487</v>
      </c>
      <c r="O3490" s="10">
        <v>3487</v>
      </c>
      <c r="P3490">
        <v>0.96084552972962012</v>
      </c>
    </row>
    <row r="3491" spans="3:16" x14ac:dyDescent="0.3">
      <c r="C3491" s="10">
        <v>3488</v>
      </c>
      <c r="I3491" s="10">
        <v>3488</v>
      </c>
      <c r="O3491" s="10">
        <v>3488</v>
      </c>
      <c r="P3491">
        <v>0.93132279630085868</v>
      </c>
    </row>
    <row r="3492" spans="3:16" x14ac:dyDescent="0.3">
      <c r="C3492" s="10">
        <v>3489</v>
      </c>
      <c r="I3492" s="10">
        <v>3489</v>
      </c>
      <c r="O3492" s="10">
        <v>3489</v>
      </c>
      <c r="P3492">
        <v>1.0083509078048034</v>
      </c>
    </row>
    <row r="3493" spans="3:16" x14ac:dyDescent="0.3">
      <c r="C3493" s="10">
        <v>3490</v>
      </c>
      <c r="I3493" s="10">
        <v>3490</v>
      </c>
      <c r="O3493" s="10">
        <v>3490</v>
      </c>
      <c r="P3493">
        <v>0.99608666241451282</v>
      </c>
    </row>
    <row r="3494" spans="3:16" x14ac:dyDescent="0.3">
      <c r="C3494" s="10">
        <v>3491</v>
      </c>
      <c r="I3494" s="10">
        <v>3491</v>
      </c>
      <c r="O3494" s="10">
        <v>3491</v>
      </c>
      <c r="P3494">
        <v>1.0170969395757168</v>
      </c>
    </row>
    <row r="3495" spans="3:16" x14ac:dyDescent="0.3">
      <c r="C3495" s="10">
        <v>3492</v>
      </c>
      <c r="I3495" s="10">
        <v>3492</v>
      </c>
      <c r="O3495" s="10">
        <v>3492</v>
      </c>
      <c r="P3495">
        <v>0.96027749601796619</v>
      </c>
    </row>
    <row r="3496" spans="3:16" x14ac:dyDescent="0.3">
      <c r="C3496" s="10">
        <v>3493</v>
      </c>
      <c r="I3496" s="10">
        <v>3493</v>
      </c>
      <c r="O3496" s="10">
        <v>3493</v>
      </c>
      <c r="P3496">
        <v>0.98887211233032257</v>
      </c>
    </row>
    <row r="3497" spans="3:16" x14ac:dyDescent="0.3">
      <c r="C3497" s="10">
        <v>3494</v>
      </c>
      <c r="I3497" s="10">
        <v>3494</v>
      </c>
      <c r="O3497" s="10">
        <v>3494</v>
      </c>
      <c r="P3497">
        <v>1.0300482976090215</v>
      </c>
    </row>
    <row r="3498" spans="3:16" x14ac:dyDescent="0.3">
      <c r="C3498" s="10">
        <v>3495</v>
      </c>
      <c r="I3498" s="10">
        <v>3495</v>
      </c>
      <c r="O3498" s="10">
        <v>3495</v>
      </c>
      <c r="P3498">
        <v>1.0088629143461663</v>
      </c>
    </row>
    <row r="3499" spans="3:16" x14ac:dyDescent="0.3">
      <c r="C3499" s="10">
        <v>3496</v>
      </c>
      <c r="I3499" s="10">
        <v>3496</v>
      </c>
      <c r="O3499" s="10">
        <v>3496</v>
      </c>
      <c r="P3499">
        <v>1.0245818996140121</v>
      </c>
    </row>
    <row r="3500" spans="3:16" x14ac:dyDescent="0.3">
      <c r="C3500" s="10">
        <v>3497</v>
      </c>
      <c r="I3500" s="10">
        <v>3497</v>
      </c>
      <c r="O3500" s="10">
        <v>3497</v>
      </c>
      <c r="P3500">
        <v>0.96949056948190226</v>
      </c>
    </row>
    <row r="3501" spans="3:16" x14ac:dyDescent="0.3">
      <c r="C3501" s="10">
        <v>3498</v>
      </c>
      <c r="I3501" s="10">
        <v>3498</v>
      </c>
      <c r="O3501" s="10">
        <v>3498</v>
      </c>
      <c r="P3501">
        <v>1.0571513643501109</v>
      </c>
    </row>
    <row r="3502" spans="3:16" x14ac:dyDescent="0.3">
      <c r="C3502" s="10">
        <v>3499</v>
      </c>
      <c r="I3502" s="10">
        <v>3499</v>
      </c>
      <c r="O3502" s="10">
        <v>3499</v>
      </c>
      <c r="P3502">
        <v>1.0238414669968754</v>
      </c>
    </row>
    <row r="3503" spans="3:16" x14ac:dyDescent="0.3">
      <c r="C3503" s="10">
        <v>3500</v>
      </c>
      <c r="I3503" s="10">
        <v>3500</v>
      </c>
      <c r="O3503" s="10">
        <v>3500</v>
      </c>
      <c r="P3503">
        <v>0.97845100364952864</v>
      </c>
    </row>
    <row r="3504" spans="3:16" x14ac:dyDescent="0.3">
      <c r="C3504" s="10">
        <v>3501</v>
      </c>
      <c r="I3504" s="10">
        <v>3501</v>
      </c>
      <c r="O3504" s="10">
        <v>3501</v>
      </c>
      <c r="P3504">
        <v>1.0113396140460533</v>
      </c>
    </row>
    <row r="3505" spans="3:16" x14ac:dyDescent="0.3">
      <c r="C3505" s="10">
        <v>3502</v>
      </c>
      <c r="I3505" s="10">
        <v>3502</v>
      </c>
      <c r="O3505" s="10">
        <v>3502</v>
      </c>
      <c r="P3505">
        <v>1.0057746045151164</v>
      </c>
    </row>
    <row r="3506" spans="3:16" x14ac:dyDescent="0.3">
      <c r="C3506" s="10">
        <v>3503</v>
      </c>
      <c r="I3506" s="10">
        <v>3503</v>
      </c>
      <c r="O3506" s="10">
        <v>3503</v>
      </c>
      <c r="P3506">
        <v>0.97440450564705916</v>
      </c>
    </row>
    <row r="3507" spans="3:16" x14ac:dyDescent="0.3">
      <c r="C3507" s="10">
        <v>3504</v>
      </c>
      <c r="I3507" s="10">
        <v>3504</v>
      </c>
      <c r="O3507" s="10">
        <v>3504</v>
      </c>
      <c r="P3507">
        <v>0.99005974652066508</v>
      </c>
    </row>
    <row r="3508" spans="3:16" x14ac:dyDescent="0.3">
      <c r="C3508" s="10">
        <v>3505</v>
      </c>
      <c r="I3508" s="10">
        <v>3505</v>
      </c>
      <c r="O3508" s="10">
        <v>3505</v>
      </c>
      <c r="P3508">
        <v>0.98245854458411352</v>
      </c>
    </row>
    <row r="3509" spans="3:16" x14ac:dyDescent="0.3">
      <c r="C3509" s="10">
        <v>3506</v>
      </c>
      <c r="I3509" s="10">
        <v>3506</v>
      </c>
      <c r="O3509" s="10">
        <v>3506</v>
      </c>
      <c r="P3509">
        <v>0.95460901762370154</v>
      </c>
    </row>
    <row r="3510" spans="3:16" x14ac:dyDescent="0.3">
      <c r="C3510" s="10">
        <v>3507</v>
      </c>
      <c r="I3510" s="10">
        <v>3507</v>
      </c>
      <c r="O3510" s="10">
        <v>3507</v>
      </c>
      <c r="P3510">
        <v>1.0145219895847826</v>
      </c>
    </row>
    <row r="3511" spans="3:16" x14ac:dyDescent="0.3">
      <c r="C3511" s="10">
        <v>3508</v>
      </c>
      <c r="I3511" s="10">
        <v>3508</v>
      </c>
      <c r="O3511" s="10">
        <v>3508</v>
      </c>
      <c r="P3511">
        <v>1.0369958552332492</v>
      </c>
    </row>
    <row r="3512" spans="3:16" x14ac:dyDescent="0.3">
      <c r="C3512" s="10">
        <v>3509</v>
      </c>
      <c r="I3512" s="10">
        <v>3509</v>
      </c>
      <c r="O3512" s="10">
        <v>3509</v>
      </c>
      <c r="P3512">
        <v>1.0218453691331137</v>
      </c>
    </row>
    <row r="3513" spans="3:16" x14ac:dyDescent="0.3">
      <c r="C3513" s="10">
        <v>3510</v>
      </c>
      <c r="I3513" s="10">
        <v>3510</v>
      </c>
      <c r="O3513" s="10">
        <v>3510</v>
      </c>
      <c r="P3513">
        <v>0.95684981953340198</v>
      </c>
    </row>
    <row r="3514" spans="3:16" x14ac:dyDescent="0.3">
      <c r="C3514" s="10">
        <v>3511</v>
      </c>
      <c r="I3514" s="10">
        <v>3511</v>
      </c>
      <c r="O3514" s="10">
        <v>3511</v>
      </c>
      <c r="P3514">
        <v>1.0271436123364812</v>
      </c>
    </row>
    <row r="3515" spans="3:16" x14ac:dyDescent="0.3">
      <c r="C3515" s="10">
        <v>3512</v>
      </c>
      <c r="I3515" s="10">
        <v>3512</v>
      </c>
      <c r="O3515" s="10">
        <v>3512</v>
      </c>
      <c r="P3515">
        <v>0.99923786974166673</v>
      </c>
    </row>
    <row r="3516" spans="3:16" x14ac:dyDescent="0.3">
      <c r="C3516" s="10">
        <v>3513</v>
      </c>
      <c r="I3516" s="10">
        <v>3513</v>
      </c>
      <c r="O3516" s="10">
        <v>3513</v>
      </c>
      <c r="P3516">
        <v>0.96549009126829721</v>
      </c>
    </row>
    <row r="3517" spans="3:16" x14ac:dyDescent="0.3">
      <c r="C3517" s="10">
        <v>3514</v>
      </c>
      <c r="I3517" s="10">
        <v>3514</v>
      </c>
      <c r="O3517" s="10">
        <v>3514</v>
      </c>
      <c r="P3517">
        <v>0.98947243181533906</v>
      </c>
    </row>
    <row r="3518" spans="3:16" x14ac:dyDescent="0.3">
      <c r="C3518" s="10">
        <v>3515</v>
      </c>
      <c r="I3518" s="10">
        <v>3515</v>
      </c>
      <c r="O3518" s="10">
        <v>3515</v>
      </c>
      <c r="P3518">
        <v>1.0302649383814111</v>
      </c>
    </row>
    <row r="3519" spans="3:16" x14ac:dyDescent="0.3">
      <c r="C3519" s="10">
        <v>3516</v>
      </c>
      <c r="I3519" s="10">
        <v>3516</v>
      </c>
      <c r="O3519" s="10">
        <v>3516</v>
      </c>
      <c r="P3519">
        <v>0.98311078776337868</v>
      </c>
    </row>
    <row r="3520" spans="3:16" x14ac:dyDescent="0.3">
      <c r="C3520" s="10">
        <v>3517</v>
      </c>
      <c r="I3520" s="10">
        <v>3517</v>
      </c>
      <c r="O3520" s="10">
        <v>3517</v>
      </c>
      <c r="P3520">
        <v>1.0214973198942705</v>
      </c>
    </row>
    <row r="3521" spans="3:16" x14ac:dyDescent="0.3">
      <c r="C3521" s="10">
        <v>3518</v>
      </c>
      <c r="I3521" s="10">
        <v>3518</v>
      </c>
      <c r="O3521" s="10">
        <v>3518</v>
      </c>
      <c r="P3521">
        <v>0.94796411386288981</v>
      </c>
    </row>
    <row r="3522" spans="3:16" x14ac:dyDescent="0.3">
      <c r="C3522" s="10">
        <v>3519</v>
      </c>
      <c r="I3522" s="10">
        <v>3519</v>
      </c>
      <c r="O3522" s="10">
        <v>3519</v>
      </c>
      <c r="P3522">
        <v>0.98644772634535027</v>
      </c>
    </row>
    <row r="3523" spans="3:16" x14ac:dyDescent="0.3">
      <c r="C3523" s="10">
        <v>3520</v>
      </c>
      <c r="I3523" s="10">
        <v>3520</v>
      </c>
      <c r="O3523" s="10">
        <v>3520</v>
      </c>
      <c r="P3523">
        <v>1.0119565378951914</v>
      </c>
    </row>
    <row r="3524" spans="3:16" x14ac:dyDescent="0.3">
      <c r="C3524" s="10">
        <v>3521</v>
      </c>
      <c r="I3524" s="10">
        <v>3521</v>
      </c>
      <c r="O3524" s="10">
        <v>3521</v>
      </c>
      <c r="P3524">
        <v>1.0223340525786442</v>
      </c>
    </row>
    <row r="3525" spans="3:16" x14ac:dyDescent="0.3">
      <c r="C3525" s="10">
        <v>3522</v>
      </c>
      <c r="I3525" s="10">
        <v>3522</v>
      </c>
      <c r="O3525" s="10">
        <v>3522</v>
      </c>
      <c r="P3525">
        <v>1.0235617350253643</v>
      </c>
    </row>
    <row r="3526" spans="3:16" x14ac:dyDescent="0.3">
      <c r="C3526" s="10">
        <v>3523</v>
      </c>
      <c r="I3526" s="10">
        <v>3523</v>
      </c>
      <c r="O3526" s="10">
        <v>3523</v>
      </c>
      <c r="P3526">
        <v>1.0510776772444004</v>
      </c>
    </row>
    <row r="3527" spans="3:16" x14ac:dyDescent="0.3">
      <c r="C3527" s="10">
        <v>3524</v>
      </c>
      <c r="I3527" s="10">
        <v>3524</v>
      </c>
      <c r="O3527" s="10">
        <v>3524</v>
      </c>
      <c r="P3527">
        <v>1.025460257679127</v>
      </c>
    </row>
    <row r="3528" spans="3:16" x14ac:dyDescent="0.3">
      <c r="C3528" s="10">
        <v>3525</v>
      </c>
      <c r="I3528" s="10">
        <v>3525</v>
      </c>
      <c r="O3528" s="10">
        <v>3525</v>
      </c>
      <c r="P3528">
        <v>0.98074858984569968</v>
      </c>
    </row>
    <row r="3529" spans="3:16" x14ac:dyDescent="0.3">
      <c r="C3529" s="10">
        <v>3526</v>
      </c>
      <c r="I3529" s="10">
        <v>3526</v>
      </c>
      <c r="O3529" s="10">
        <v>3526</v>
      </c>
      <c r="P3529">
        <v>1.047577464129559</v>
      </c>
    </row>
    <row r="3530" spans="3:16" x14ac:dyDescent="0.3">
      <c r="C3530" s="10">
        <v>3527</v>
      </c>
      <c r="I3530" s="10">
        <v>3527</v>
      </c>
      <c r="O3530" s="10">
        <v>3527</v>
      </c>
      <c r="P3530">
        <v>1.0128825096153364</v>
      </c>
    </row>
    <row r="3531" spans="3:16" x14ac:dyDescent="0.3">
      <c r="C3531" s="10">
        <v>3528</v>
      </c>
      <c r="I3531" s="10">
        <v>3528</v>
      </c>
      <c r="O3531" s="10">
        <v>3528</v>
      </c>
      <c r="P3531">
        <v>1.0157262392713533</v>
      </c>
    </row>
    <row r="3532" spans="3:16" x14ac:dyDescent="0.3">
      <c r="C3532" s="10">
        <v>3529</v>
      </c>
      <c r="I3532" s="10">
        <v>3529</v>
      </c>
      <c r="O3532" s="10">
        <v>3529</v>
      </c>
      <c r="P3532">
        <v>1.0221407153823792</v>
      </c>
    </row>
    <row r="3533" spans="3:16" x14ac:dyDescent="0.3">
      <c r="C3533" s="10">
        <v>3530</v>
      </c>
      <c r="I3533" s="10">
        <v>3530</v>
      </c>
      <c r="O3533" s="10">
        <v>3530</v>
      </c>
      <c r="P3533">
        <v>1.0130312065169027</v>
      </c>
    </row>
    <row r="3534" spans="3:16" x14ac:dyDescent="0.3">
      <c r="C3534" s="10">
        <v>3531</v>
      </c>
      <c r="I3534" s="10">
        <v>3531</v>
      </c>
      <c r="O3534" s="10">
        <v>3531</v>
      </c>
      <c r="P3534">
        <v>0.99642737327772657</v>
      </c>
    </row>
    <row r="3535" spans="3:16" x14ac:dyDescent="0.3">
      <c r="C3535" s="10">
        <v>3532</v>
      </c>
      <c r="I3535" s="10">
        <v>3532</v>
      </c>
      <c r="O3535" s="10">
        <v>3532</v>
      </c>
      <c r="P3535">
        <v>0.99586501213088274</v>
      </c>
    </row>
    <row r="3536" spans="3:16" x14ac:dyDescent="0.3">
      <c r="C3536" s="10">
        <v>3533</v>
      </c>
      <c r="I3536" s="10">
        <v>3533</v>
      </c>
      <c r="O3536" s="10">
        <v>3533</v>
      </c>
      <c r="P3536">
        <v>1.006468747857229</v>
      </c>
    </row>
    <row r="3537" spans="3:16" x14ac:dyDescent="0.3">
      <c r="C3537" s="10">
        <v>3534</v>
      </c>
      <c r="I3537" s="10">
        <v>3534</v>
      </c>
      <c r="O3537" s="10">
        <v>3534</v>
      </c>
      <c r="P3537">
        <v>1.0416426373173637</v>
      </c>
    </row>
    <row r="3538" spans="3:16" x14ac:dyDescent="0.3">
      <c r="C3538" s="10">
        <v>3535</v>
      </c>
      <c r="I3538" s="10">
        <v>3535</v>
      </c>
      <c r="O3538" s="10">
        <v>3535</v>
      </c>
      <c r="P3538">
        <v>1.0043937502514337</v>
      </c>
    </row>
    <row r="3539" spans="3:16" x14ac:dyDescent="0.3">
      <c r="C3539" s="10">
        <v>3536</v>
      </c>
      <c r="I3539" s="10">
        <v>3536</v>
      </c>
      <c r="O3539" s="10">
        <v>3536</v>
      </c>
      <c r="P3539">
        <v>0.99525865671669222</v>
      </c>
    </row>
    <row r="3540" spans="3:16" x14ac:dyDescent="0.3">
      <c r="C3540" s="10">
        <v>3537</v>
      </c>
      <c r="I3540" s="10">
        <v>3537</v>
      </c>
      <c r="O3540" s="10">
        <v>3537</v>
      </c>
      <c r="P3540">
        <v>1.0156502256377522</v>
      </c>
    </row>
    <row r="3541" spans="3:16" x14ac:dyDescent="0.3">
      <c r="C3541" s="10">
        <v>3538</v>
      </c>
      <c r="I3541" s="10">
        <v>3538</v>
      </c>
      <c r="O3541" s="10">
        <v>3538</v>
      </c>
      <c r="P3541">
        <v>0.97720327494112669</v>
      </c>
    </row>
    <row r="3542" spans="3:16" x14ac:dyDescent="0.3">
      <c r="C3542" s="10">
        <v>3539</v>
      </c>
      <c r="I3542" s="10">
        <v>3539</v>
      </c>
      <c r="O3542" s="10">
        <v>3539</v>
      </c>
      <c r="P3542">
        <v>1.0084591818310291</v>
      </c>
    </row>
    <row r="3543" spans="3:16" x14ac:dyDescent="0.3">
      <c r="C3543" s="10">
        <v>3540</v>
      </c>
      <c r="I3543" s="10">
        <v>3540</v>
      </c>
      <c r="O3543" s="10">
        <v>3540</v>
      </c>
      <c r="P3543">
        <v>1.0281977528014146</v>
      </c>
    </row>
    <row r="3544" spans="3:16" x14ac:dyDescent="0.3">
      <c r="C3544" s="10">
        <v>3541</v>
      </c>
      <c r="I3544" s="10">
        <v>3541</v>
      </c>
      <c r="O3544" s="10">
        <v>3541</v>
      </c>
      <c r="P3544">
        <v>1.0472405168345065</v>
      </c>
    </row>
    <row r="3545" spans="3:16" x14ac:dyDescent="0.3">
      <c r="C3545" s="10">
        <v>3542</v>
      </c>
      <c r="I3545" s="10">
        <v>3542</v>
      </c>
      <c r="O3545" s="10">
        <v>3542</v>
      </c>
      <c r="P3545">
        <v>0.99239409931062106</v>
      </c>
    </row>
    <row r="3546" spans="3:16" x14ac:dyDescent="0.3">
      <c r="C3546" s="10">
        <v>3543</v>
      </c>
      <c r="I3546" s="10">
        <v>3543</v>
      </c>
      <c r="O3546" s="10">
        <v>3543</v>
      </c>
      <c r="P3546">
        <v>0.9744231345493084</v>
      </c>
    </row>
    <row r="3547" spans="3:16" x14ac:dyDescent="0.3">
      <c r="C3547" s="10">
        <v>3544</v>
      </c>
      <c r="I3547" s="10">
        <v>3544</v>
      </c>
      <c r="O3547" s="10">
        <v>3544</v>
      </c>
      <c r="P3547">
        <v>1.004467690167665</v>
      </c>
    </row>
    <row r="3548" spans="3:16" x14ac:dyDescent="0.3">
      <c r="C3548" s="10">
        <v>3545</v>
      </c>
      <c r="I3548" s="10">
        <v>3545</v>
      </c>
      <c r="O3548" s="10">
        <v>3545</v>
      </c>
      <c r="P3548">
        <v>0.97255410329707337</v>
      </c>
    </row>
    <row r="3549" spans="3:16" x14ac:dyDescent="0.3">
      <c r="C3549" s="10">
        <v>3546</v>
      </c>
      <c r="I3549" s="10">
        <v>3546</v>
      </c>
      <c r="O3549" s="10">
        <v>3546</v>
      </c>
      <c r="P3549">
        <v>0.98855718291018935</v>
      </c>
    </row>
    <row r="3550" spans="3:16" x14ac:dyDescent="0.3">
      <c r="C3550" s="10">
        <v>3547</v>
      </c>
      <c r="I3550" s="10">
        <v>3547</v>
      </c>
      <c r="O3550" s="10">
        <v>3547</v>
      </c>
      <c r="P3550">
        <v>1.0355104789501521</v>
      </c>
    </row>
    <row r="3551" spans="3:16" x14ac:dyDescent="0.3">
      <c r="C3551" s="10">
        <v>3548</v>
      </c>
      <c r="I3551" s="10">
        <v>3548</v>
      </c>
      <c r="O3551" s="10">
        <v>3548</v>
      </c>
      <c r="P3551">
        <v>0.97925899180200038</v>
      </c>
    </row>
    <row r="3552" spans="3:16" x14ac:dyDescent="0.3">
      <c r="C3552" s="10">
        <v>3549</v>
      </c>
      <c r="I3552" s="10">
        <v>3549</v>
      </c>
      <c r="O3552" s="10">
        <v>3549</v>
      </c>
      <c r="P3552">
        <v>1.0497818053467447</v>
      </c>
    </row>
    <row r="3553" spans="3:16" x14ac:dyDescent="0.3">
      <c r="C3553" s="10">
        <v>3550</v>
      </c>
      <c r="I3553" s="10">
        <v>3550</v>
      </c>
      <c r="O3553" s="10">
        <v>3550</v>
      </c>
      <c r="P3553">
        <v>0.97319914151273446</v>
      </c>
    </row>
    <row r="3554" spans="3:16" x14ac:dyDescent="0.3">
      <c r="C3554" s="10">
        <v>3551</v>
      </c>
      <c r="I3554" s="10">
        <v>3551</v>
      </c>
      <c r="O3554" s="10">
        <v>3551</v>
      </c>
      <c r="P3554">
        <v>1.0446144262066022</v>
      </c>
    </row>
    <row r="3555" spans="3:16" x14ac:dyDescent="0.3">
      <c r="C3555" s="10">
        <v>3552</v>
      </c>
      <c r="I3555" s="10">
        <v>3552</v>
      </c>
      <c r="O3555" s="10">
        <v>3552</v>
      </c>
      <c r="P3555">
        <v>0.97390207245489935</v>
      </c>
    </row>
    <row r="3556" spans="3:16" x14ac:dyDescent="0.3">
      <c r="C3556" s="10">
        <v>3553</v>
      </c>
      <c r="I3556" s="10">
        <v>3553</v>
      </c>
      <c r="O3556" s="10">
        <v>3553</v>
      </c>
      <c r="P3556">
        <v>0.99843804925190904</v>
      </c>
    </row>
    <row r="3557" spans="3:16" x14ac:dyDescent="0.3">
      <c r="C3557" s="10">
        <v>3554</v>
      </c>
      <c r="I3557" s="10">
        <v>3554</v>
      </c>
      <c r="O3557" s="10">
        <v>3554</v>
      </c>
      <c r="P3557">
        <v>1.0066297311714303</v>
      </c>
    </row>
    <row r="3558" spans="3:16" x14ac:dyDescent="0.3">
      <c r="C3558" s="10">
        <v>3555</v>
      </c>
      <c r="I3558" s="10">
        <v>3555</v>
      </c>
      <c r="O3558" s="10">
        <v>3555</v>
      </c>
      <c r="P3558">
        <v>1.014011332713642</v>
      </c>
    </row>
    <row r="3559" spans="3:16" x14ac:dyDescent="0.3">
      <c r="C3559" s="10">
        <v>3556</v>
      </c>
      <c r="I3559" s="10">
        <v>3556</v>
      </c>
      <c r="O3559" s="10">
        <v>3556</v>
      </c>
      <c r="P3559">
        <v>1.040584135866977</v>
      </c>
    </row>
    <row r="3560" spans="3:16" x14ac:dyDescent="0.3">
      <c r="C3560" s="10">
        <v>3557</v>
      </c>
      <c r="I3560" s="10">
        <v>3557</v>
      </c>
      <c r="O3560" s="10">
        <v>3557</v>
      </c>
      <c r="P3560">
        <v>1.030000810034956</v>
      </c>
    </row>
    <row r="3561" spans="3:16" x14ac:dyDescent="0.3">
      <c r="C3561" s="10">
        <v>3558</v>
      </c>
      <c r="I3561" s="10">
        <v>3558</v>
      </c>
      <c r="O3561" s="10">
        <v>3558</v>
      </c>
      <c r="P3561">
        <v>1.0253513002805028</v>
      </c>
    </row>
    <row r="3562" spans="3:16" x14ac:dyDescent="0.3">
      <c r="C3562" s="10">
        <v>3559</v>
      </c>
      <c r="I3562" s="10">
        <v>3559</v>
      </c>
      <c r="O3562" s="10">
        <v>3559</v>
      </c>
      <c r="P3562">
        <v>0.99517316009753043</v>
      </c>
    </row>
    <row r="3563" spans="3:16" x14ac:dyDescent="0.3">
      <c r="C3563" s="10">
        <v>3560</v>
      </c>
      <c r="I3563" s="10">
        <v>3560</v>
      </c>
      <c r="O3563" s="10">
        <v>3560</v>
      </c>
      <c r="P3563">
        <v>0.94832584737017911</v>
      </c>
    </row>
    <row r="3564" spans="3:16" x14ac:dyDescent="0.3">
      <c r="C3564" s="10">
        <v>3561</v>
      </c>
      <c r="I3564" s="10">
        <v>3561</v>
      </c>
      <c r="O3564" s="10">
        <v>3561</v>
      </c>
      <c r="P3564">
        <v>0.99301395631635914</v>
      </c>
    </row>
    <row r="3565" spans="3:16" x14ac:dyDescent="0.3">
      <c r="C3565" s="10">
        <v>3562</v>
      </c>
      <c r="I3565" s="10">
        <v>3562</v>
      </c>
      <c r="O3565" s="10">
        <v>3562</v>
      </c>
      <c r="P3565">
        <v>1.0215810598818811</v>
      </c>
    </row>
    <row r="3566" spans="3:16" x14ac:dyDescent="0.3">
      <c r="C3566" s="10">
        <v>3563</v>
      </c>
      <c r="I3566" s="10">
        <v>3563</v>
      </c>
      <c r="O3566" s="10">
        <v>3563</v>
      </c>
      <c r="P3566">
        <v>0.96327738544373531</v>
      </c>
    </row>
    <row r="3567" spans="3:16" x14ac:dyDescent="0.3">
      <c r="C3567" s="10">
        <v>3564</v>
      </c>
      <c r="I3567" s="10">
        <v>3564</v>
      </c>
      <c r="O3567" s="10">
        <v>3564</v>
      </c>
      <c r="P3567">
        <v>1.0088944933830346</v>
      </c>
    </row>
    <row r="3568" spans="3:16" x14ac:dyDescent="0.3">
      <c r="C3568" s="10">
        <v>3565</v>
      </c>
      <c r="I3568" s="10">
        <v>3565</v>
      </c>
      <c r="O3568" s="10">
        <v>3565</v>
      </c>
      <c r="P3568">
        <v>1.0125860611521</v>
      </c>
    </row>
    <row r="3569" spans="3:16" x14ac:dyDescent="0.3">
      <c r="C3569" s="10">
        <v>3566</v>
      </c>
      <c r="I3569" s="10">
        <v>3566</v>
      </c>
      <c r="O3569" s="10">
        <v>3566</v>
      </c>
      <c r="P3569">
        <v>0.96861972403099572</v>
      </c>
    </row>
    <row r="3570" spans="3:16" x14ac:dyDescent="0.3">
      <c r="C3570" s="10">
        <v>3567</v>
      </c>
      <c r="I3570" s="10">
        <v>3567</v>
      </c>
      <c r="O3570" s="10">
        <v>3567</v>
      </c>
      <c r="P3570">
        <v>1.0374965786038428</v>
      </c>
    </row>
    <row r="3571" spans="3:16" x14ac:dyDescent="0.3">
      <c r="C3571" s="10">
        <v>3568</v>
      </c>
      <c r="I3571" s="10">
        <v>3568</v>
      </c>
      <c r="O3571" s="10">
        <v>3568</v>
      </c>
      <c r="P3571">
        <v>0.96392432347163526</v>
      </c>
    </row>
    <row r="3572" spans="3:16" x14ac:dyDescent="0.3">
      <c r="C3572" s="10">
        <v>3569</v>
      </c>
      <c r="I3572" s="10">
        <v>3569</v>
      </c>
      <c r="O3572" s="10">
        <v>3569</v>
      </c>
      <c r="P3572">
        <v>0.95534987226839929</v>
      </c>
    </row>
    <row r="3573" spans="3:16" x14ac:dyDescent="0.3">
      <c r="C3573" s="10">
        <v>3570</v>
      </c>
      <c r="I3573" s="10">
        <v>3570</v>
      </c>
      <c r="O3573" s="10">
        <v>3570</v>
      </c>
      <c r="P3573">
        <v>1.1016269797632376</v>
      </c>
    </row>
    <row r="3574" spans="3:16" x14ac:dyDescent="0.3">
      <c r="C3574" s="10">
        <v>3571</v>
      </c>
      <c r="I3574" s="10">
        <v>3571</v>
      </c>
      <c r="O3574" s="10">
        <v>3571</v>
      </c>
      <c r="P3574">
        <v>0.94975020305276947</v>
      </c>
    </row>
    <row r="3575" spans="3:16" x14ac:dyDescent="0.3">
      <c r="C3575" s="10">
        <v>3572</v>
      </c>
      <c r="I3575" s="10">
        <v>3572</v>
      </c>
      <c r="O3575" s="10">
        <v>3572</v>
      </c>
      <c r="P3575">
        <v>0.99903243124084129</v>
      </c>
    </row>
    <row r="3576" spans="3:16" x14ac:dyDescent="0.3">
      <c r="C3576" s="10">
        <v>3573</v>
      </c>
      <c r="I3576" s="10">
        <v>3573</v>
      </c>
      <c r="O3576" s="10">
        <v>3573</v>
      </c>
      <c r="P3576">
        <v>0.97271822223906257</v>
      </c>
    </row>
    <row r="3577" spans="3:16" x14ac:dyDescent="0.3">
      <c r="C3577" s="10">
        <v>3574</v>
      </c>
      <c r="I3577" s="10">
        <v>3574</v>
      </c>
      <c r="O3577" s="10">
        <v>3574</v>
      </c>
      <c r="P3577">
        <v>1.0105148837802094</v>
      </c>
    </row>
    <row r="3578" spans="3:16" x14ac:dyDescent="0.3">
      <c r="C3578" s="10">
        <v>3575</v>
      </c>
      <c r="I3578" s="10">
        <v>3575</v>
      </c>
      <c r="O3578" s="10">
        <v>3575</v>
      </c>
      <c r="P3578">
        <v>0.95265715388713113</v>
      </c>
    </row>
    <row r="3579" spans="3:16" x14ac:dyDescent="0.3">
      <c r="C3579" s="10">
        <v>3576</v>
      </c>
      <c r="I3579" s="10">
        <v>3576</v>
      </c>
      <c r="O3579" s="10">
        <v>3576</v>
      </c>
      <c r="P3579">
        <v>0.98819560801978612</v>
      </c>
    </row>
    <row r="3580" spans="3:16" x14ac:dyDescent="0.3">
      <c r="C3580" s="10">
        <v>3577</v>
      </c>
      <c r="I3580" s="10">
        <v>3577</v>
      </c>
      <c r="O3580" s="10">
        <v>3577</v>
      </c>
      <c r="P3580">
        <v>0.98841934266921583</v>
      </c>
    </row>
    <row r="3581" spans="3:16" x14ac:dyDescent="0.3">
      <c r="C3581" s="10">
        <v>3578</v>
      </c>
      <c r="I3581" s="10">
        <v>3578</v>
      </c>
      <c r="O3581" s="10">
        <v>3578</v>
      </c>
      <c r="P3581">
        <v>0.96549178330615171</v>
      </c>
    </row>
    <row r="3582" spans="3:16" x14ac:dyDescent="0.3">
      <c r="C3582" s="10">
        <v>3579</v>
      </c>
      <c r="I3582" s="10">
        <v>3579</v>
      </c>
      <c r="O3582" s="10">
        <v>3579</v>
      </c>
      <c r="P3582">
        <v>1.0011104423154824</v>
      </c>
    </row>
    <row r="3583" spans="3:16" x14ac:dyDescent="0.3">
      <c r="C3583" s="10">
        <v>3580</v>
      </c>
      <c r="I3583" s="10">
        <v>3580</v>
      </c>
      <c r="O3583" s="10">
        <v>3580</v>
      </c>
      <c r="P3583">
        <v>0.9478375974137484</v>
      </c>
    </row>
    <row r="3584" spans="3:16" x14ac:dyDescent="0.3">
      <c r="C3584" s="10">
        <v>3581</v>
      </c>
      <c r="I3584" s="10">
        <v>3581</v>
      </c>
      <c r="O3584" s="10">
        <v>3581</v>
      </c>
      <c r="P3584">
        <v>0.98763010583256805</v>
      </c>
    </row>
    <row r="3585" spans="3:16" x14ac:dyDescent="0.3">
      <c r="C3585" s="10">
        <v>3582</v>
      </c>
      <c r="I3585" s="10">
        <v>3582</v>
      </c>
      <c r="O3585" s="10">
        <v>3582</v>
      </c>
      <c r="P3585">
        <v>1.0218062196339845</v>
      </c>
    </row>
    <row r="3586" spans="3:16" x14ac:dyDescent="0.3">
      <c r="C3586" s="10">
        <v>3583</v>
      </c>
      <c r="I3586" s="10">
        <v>3583</v>
      </c>
      <c r="O3586" s="10">
        <v>3583</v>
      </c>
      <c r="P3586">
        <v>0.97311609026110957</v>
      </c>
    </row>
    <row r="3587" spans="3:16" x14ac:dyDescent="0.3">
      <c r="C3587" s="10">
        <v>3584</v>
      </c>
      <c r="I3587" s="10">
        <v>3584</v>
      </c>
      <c r="O3587" s="10">
        <v>3584</v>
      </c>
      <c r="P3587">
        <v>0.98718039017517178</v>
      </c>
    </row>
    <row r="3588" spans="3:16" x14ac:dyDescent="0.3">
      <c r="C3588" s="10">
        <v>3585</v>
      </c>
      <c r="I3588" s="10">
        <v>3585</v>
      </c>
      <c r="O3588" s="10">
        <v>3585</v>
      </c>
      <c r="P3588">
        <v>0.96769629280877489</v>
      </c>
    </row>
    <row r="3589" spans="3:16" x14ac:dyDescent="0.3">
      <c r="C3589" s="10">
        <v>3586</v>
      </c>
      <c r="I3589" s="10">
        <v>3586</v>
      </c>
      <c r="O3589" s="10">
        <v>3586</v>
      </c>
      <c r="P3589">
        <v>0.9921391382067074</v>
      </c>
    </row>
    <row r="3590" spans="3:16" x14ac:dyDescent="0.3">
      <c r="C3590" s="10">
        <v>3587</v>
      </c>
      <c r="I3590" s="10">
        <v>3587</v>
      </c>
      <c r="O3590" s="10">
        <v>3587</v>
      </c>
      <c r="P3590">
        <v>1.0004933790812094</v>
      </c>
    </row>
    <row r="3591" spans="3:16" x14ac:dyDescent="0.3">
      <c r="C3591" s="10">
        <v>3588</v>
      </c>
      <c r="I3591" s="10">
        <v>3588</v>
      </c>
      <c r="O3591" s="10">
        <v>3588</v>
      </c>
      <c r="P3591">
        <v>1.0271589362768629</v>
      </c>
    </row>
    <row r="3592" spans="3:16" x14ac:dyDescent="0.3">
      <c r="C3592" s="10">
        <v>3589</v>
      </c>
      <c r="I3592" s="10">
        <v>3589</v>
      </c>
      <c r="O3592" s="10">
        <v>3589</v>
      </c>
      <c r="P3592">
        <v>1.0361428119051332</v>
      </c>
    </row>
    <row r="3593" spans="3:16" x14ac:dyDescent="0.3">
      <c r="C3593" s="10">
        <v>3590</v>
      </c>
      <c r="I3593" s="10">
        <v>3590</v>
      </c>
      <c r="O3593" s="10">
        <v>3590</v>
      </c>
      <c r="P3593">
        <v>1.017108963053575</v>
      </c>
    </row>
    <row r="3594" spans="3:16" x14ac:dyDescent="0.3">
      <c r="C3594" s="10">
        <v>3591</v>
      </c>
      <c r="I3594" s="10">
        <v>3591</v>
      </c>
      <c r="O3594" s="10">
        <v>3591</v>
      </c>
      <c r="P3594">
        <v>1.004038756738961</v>
      </c>
    </row>
    <row r="3595" spans="3:16" x14ac:dyDescent="0.3">
      <c r="C3595" s="10">
        <v>3592</v>
      </c>
      <c r="I3595" s="10">
        <v>3592</v>
      </c>
      <c r="O3595" s="10">
        <v>3592</v>
      </c>
      <c r="P3595">
        <v>0.97865975209066491</v>
      </c>
    </row>
    <row r="3596" spans="3:16" x14ac:dyDescent="0.3">
      <c r="C3596" s="10">
        <v>3593</v>
      </c>
      <c r="I3596" s="10">
        <v>3593</v>
      </c>
      <c r="O3596" s="10">
        <v>3593</v>
      </c>
      <c r="P3596">
        <v>1.0069538683087789</v>
      </c>
    </row>
    <row r="3597" spans="3:16" x14ac:dyDescent="0.3">
      <c r="C3597" s="10">
        <v>3594</v>
      </c>
      <c r="I3597" s="10">
        <v>3594</v>
      </c>
      <c r="O3597" s="10">
        <v>3594</v>
      </c>
      <c r="P3597">
        <v>0.95632754284086496</v>
      </c>
    </row>
    <row r="3598" spans="3:16" x14ac:dyDescent="0.3">
      <c r="C3598" s="10">
        <v>3595</v>
      </c>
      <c r="I3598" s="10">
        <v>3595</v>
      </c>
      <c r="O3598" s="10">
        <v>3595</v>
      </c>
      <c r="P3598">
        <v>1.0087420244580481</v>
      </c>
    </row>
    <row r="3599" spans="3:16" x14ac:dyDescent="0.3">
      <c r="C3599" s="10">
        <v>3596</v>
      </c>
      <c r="I3599" s="10">
        <v>3596</v>
      </c>
      <c r="O3599" s="10">
        <v>3596</v>
      </c>
      <c r="P3599">
        <v>1.0302685223227979</v>
      </c>
    </row>
    <row r="3600" spans="3:16" x14ac:dyDescent="0.3">
      <c r="C3600" s="10">
        <v>3597</v>
      </c>
      <c r="I3600" s="10">
        <v>3597</v>
      </c>
      <c r="O3600" s="10">
        <v>3597</v>
      </c>
      <c r="P3600">
        <v>0.96084707389151791</v>
      </c>
    </row>
    <row r="3601" spans="3:16" x14ac:dyDescent="0.3">
      <c r="C3601" s="10">
        <v>3598</v>
      </c>
      <c r="I3601" s="10">
        <v>3598</v>
      </c>
      <c r="O3601" s="10">
        <v>3598</v>
      </c>
      <c r="P3601">
        <v>1.0418455866873697</v>
      </c>
    </row>
    <row r="3602" spans="3:16" x14ac:dyDescent="0.3">
      <c r="C3602" s="10">
        <v>3599</v>
      </c>
      <c r="I3602" s="10">
        <v>3599</v>
      </c>
      <c r="O3602" s="10">
        <v>3599</v>
      </c>
      <c r="P3602">
        <v>1.0242577561206014</v>
      </c>
    </row>
    <row r="3603" spans="3:16" x14ac:dyDescent="0.3">
      <c r="C3603" s="10">
        <v>3600</v>
      </c>
      <c r="I3603" s="10">
        <v>3600</v>
      </c>
      <c r="O3603" s="10">
        <v>3600</v>
      </c>
      <c r="P3603">
        <v>1.042534786335934</v>
      </c>
    </row>
    <row r="3604" spans="3:16" x14ac:dyDescent="0.3">
      <c r="C3604" s="10">
        <v>3601</v>
      </c>
      <c r="I3604" s="10">
        <v>3601</v>
      </c>
      <c r="O3604" s="10">
        <v>3601</v>
      </c>
      <c r="P3604">
        <v>0.94780005325182992</v>
      </c>
    </row>
    <row r="3605" spans="3:16" x14ac:dyDescent="0.3">
      <c r="C3605" s="10">
        <v>3602</v>
      </c>
      <c r="I3605" s="10">
        <v>3602</v>
      </c>
      <c r="O3605" s="10">
        <v>3602</v>
      </c>
      <c r="P3605">
        <v>1.0050372588747469</v>
      </c>
    </row>
    <row r="3606" spans="3:16" x14ac:dyDescent="0.3">
      <c r="C3606" s="10">
        <v>3603</v>
      </c>
      <c r="I3606" s="10">
        <v>3603</v>
      </c>
      <c r="O3606" s="10">
        <v>3603</v>
      </c>
      <c r="P3606">
        <v>1.0011924539068195</v>
      </c>
    </row>
    <row r="3607" spans="3:16" x14ac:dyDescent="0.3">
      <c r="C3607" s="10">
        <v>3604</v>
      </c>
      <c r="I3607" s="10">
        <v>3604</v>
      </c>
      <c r="O3607" s="10">
        <v>3604</v>
      </c>
      <c r="P3607">
        <v>0.97710757515898683</v>
      </c>
    </row>
    <row r="3608" spans="3:16" x14ac:dyDescent="0.3">
      <c r="C3608" s="10">
        <v>3605</v>
      </c>
      <c r="I3608" s="10">
        <v>3605</v>
      </c>
      <c r="O3608" s="10">
        <v>3605</v>
      </c>
      <c r="P3608">
        <v>1.0547587677180228</v>
      </c>
    </row>
    <row r="3609" spans="3:16" x14ac:dyDescent="0.3">
      <c r="C3609" s="10">
        <v>3606</v>
      </c>
      <c r="I3609" s="10">
        <v>3606</v>
      </c>
      <c r="O3609" s="10">
        <v>3606</v>
      </c>
      <c r="P3609">
        <v>1.0055046941638346</v>
      </c>
    </row>
    <row r="3610" spans="3:16" x14ac:dyDescent="0.3">
      <c r="C3610" s="10">
        <v>3607</v>
      </c>
      <c r="I3610" s="10">
        <v>3607</v>
      </c>
      <c r="O3610" s="10">
        <v>3607</v>
      </c>
      <c r="P3610">
        <v>1.0119447891957958</v>
      </c>
    </row>
    <row r="3611" spans="3:16" x14ac:dyDescent="0.3">
      <c r="C3611" s="10">
        <v>3608</v>
      </c>
      <c r="I3611" s="10">
        <v>3608</v>
      </c>
      <c r="O3611" s="10">
        <v>3608</v>
      </c>
      <c r="P3611">
        <v>1.0069948131907243</v>
      </c>
    </row>
    <row r="3612" spans="3:16" x14ac:dyDescent="0.3">
      <c r="C3612" s="10">
        <v>3609</v>
      </c>
      <c r="I3612" s="10">
        <v>3609</v>
      </c>
      <c r="O3612" s="10">
        <v>3609</v>
      </c>
      <c r="P3612">
        <v>0.99125067519977772</v>
      </c>
    </row>
    <row r="3613" spans="3:16" x14ac:dyDescent="0.3">
      <c r="C3613" s="10">
        <v>3610</v>
      </c>
      <c r="I3613" s="10">
        <v>3610</v>
      </c>
      <c r="O3613" s="10">
        <v>3610</v>
      </c>
      <c r="P3613">
        <v>0.99638870166708193</v>
      </c>
    </row>
    <row r="3614" spans="3:16" x14ac:dyDescent="0.3">
      <c r="C3614" s="10">
        <v>3611</v>
      </c>
      <c r="I3614" s="10">
        <v>3611</v>
      </c>
      <c r="O3614" s="10">
        <v>3611</v>
      </c>
      <c r="P3614">
        <v>0.97443963639871345</v>
      </c>
    </row>
    <row r="3615" spans="3:16" x14ac:dyDescent="0.3">
      <c r="C3615" s="10">
        <v>3612</v>
      </c>
      <c r="I3615" s="10">
        <v>3612</v>
      </c>
      <c r="O3615" s="10">
        <v>3612</v>
      </c>
      <c r="P3615">
        <v>0.99384483530317624</v>
      </c>
    </row>
    <row r="3616" spans="3:16" x14ac:dyDescent="0.3">
      <c r="C3616" s="10">
        <v>3613</v>
      </c>
      <c r="I3616" s="10">
        <v>3613</v>
      </c>
      <c r="O3616" s="10">
        <v>3613</v>
      </c>
      <c r="P3616">
        <v>1.0201221332771508</v>
      </c>
    </row>
    <row r="3617" spans="3:16" x14ac:dyDescent="0.3">
      <c r="C3617" s="10">
        <v>3614</v>
      </c>
      <c r="I3617" s="10">
        <v>3614</v>
      </c>
      <c r="O3617" s="10">
        <v>3614</v>
      </c>
      <c r="P3617">
        <v>0.96683813082338277</v>
      </c>
    </row>
    <row r="3618" spans="3:16" x14ac:dyDescent="0.3">
      <c r="C3618" s="10">
        <v>3615</v>
      </c>
      <c r="I3618" s="10">
        <v>3615</v>
      </c>
      <c r="O3618" s="10">
        <v>3615</v>
      </c>
      <c r="P3618">
        <v>0.97954735966578865</v>
      </c>
    </row>
    <row r="3619" spans="3:16" x14ac:dyDescent="0.3">
      <c r="C3619" s="10">
        <v>3616</v>
      </c>
      <c r="I3619" s="10">
        <v>3616</v>
      </c>
      <c r="O3619" s="10">
        <v>3616</v>
      </c>
      <c r="P3619">
        <v>1.0448374213125355</v>
      </c>
    </row>
    <row r="3620" spans="3:16" x14ac:dyDescent="0.3">
      <c r="C3620" s="10">
        <v>3617</v>
      </c>
      <c r="I3620" s="10">
        <v>3617</v>
      </c>
      <c r="O3620" s="10">
        <v>3617</v>
      </c>
      <c r="P3620">
        <v>0.94645898365271175</v>
      </c>
    </row>
    <row r="3621" spans="3:16" x14ac:dyDescent="0.3">
      <c r="C3621" s="10">
        <v>3618</v>
      </c>
      <c r="I3621" s="10">
        <v>3618</v>
      </c>
      <c r="O3621" s="10">
        <v>3618</v>
      </c>
      <c r="P3621">
        <v>1.0499213075456744</v>
      </c>
    </row>
    <row r="3622" spans="3:16" x14ac:dyDescent="0.3">
      <c r="C3622" s="10">
        <v>3619</v>
      </c>
      <c r="I3622" s="10">
        <v>3619</v>
      </c>
      <c r="O3622" s="10">
        <v>3619</v>
      </c>
      <c r="P3622">
        <v>1.061576564589175</v>
      </c>
    </row>
    <row r="3623" spans="3:16" x14ac:dyDescent="0.3">
      <c r="C3623" s="10">
        <v>3620</v>
      </c>
      <c r="I3623" s="10">
        <v>3620</v>
      </c>
      <c r="O3623" s="10">
        <v>3620</v>
      </c>
      <c r="P3623">
        <v>1.0288527369668785</v>
      </c>
    </row>
    <row r="3624" spans="3:16" x14ac:dyDescent="0.3">
      <c r="C3624" s="10">
        <v>3621</v>
      </c>
      <c r="I3624" s="10">
        <v>3621</v>
      </c>
      <c r="O3624" s="10">
        <v>3621</v>
      </c>
      <c r="P3624">
        <v>1.0023034329551401</v>
      </c>
    </row>
    <row r="3625" spans="3:16" x14ac:dyDescent="0.3">
      <c r="C3625" s="10">
        <v>3622</v>
      </c>
      <c r="I3625" s="10">
        <v>3622</v>
      </c>
      <c r="O3625" s="10">
        <v>3622</v>
      </c>
      <c r="P3625">
        <v>1.0166031517478582</v>
      </c>
    </row>
    <row r="3626" spans="3:16" x14ac:dyDescent="0.3">
      <c r="C3626" s="10">
        <v>3623</v>
      </c>
      <c r="I3626" s="10">
        <v>3623</v>
      </c>
      <c r="O3626" s="10">
        <v>3623</v>
      </c>
      <c r="P3626">
        <v>0.98908193044588277</v>
      </c>
    </row>
    <row r="3627" spans="3:16" x14ac:dyDescent="0.3">
      <c r="C3627" s="10">
        <v>3624</v>
      </c>
      <c r="I3627" s="10">
        <v>3624</v>
      </c>
      <c r="O3627" s="10">
        <v>3624</v>
      </c>
      <c r="P3627">
        <v>1.0214331947395594</v>
      </c>
    </row>
    <row r="3628" spans="3:16" x14ac:dyDescent="0.3">
      <c r="C3628" s="10">
        <v>3625</v>
      </c>
      <c r="I3628" s="10">
        <v>3625</v>
      </c>
      <c r="O3628" s="10">
        <v>3625</v>
      </c>
      <c r="P3628">
        <v>0.95028163598462323</v>
      </c>
    </row>
    <row r="3629" spans="3:16" x14ac:dyDescent="0.3">
      <c r="C3629" s="10">
        <v>3626</v>
      </c>
      <c r="I3629" s="10">
        <v>3626</v>
      </c>
      <c r="O3629" s="10">
        <v>3626</v>
      </c>
      <c r="P3629">
        <v>1.0417620511477512</v>
      </c>
    </row>
    <row r="3630" spans="3:16" x14ac:dyDescent="0.3">
      <c r="C3630" s="10">
        <v>3627</v>
      </c>
      <c r="I3630" s="10">
        <v>3627</v>
      </c>
      <c r="O3630" s="10">
        <v>3627</v>
      </c>
      <c r="P3630">
        <v>1.0329099389357024</v>
      </c>
    </row>
    <row r="3631" spans="3:16" x14ac:dyDescent="0.3">
      <c r="C3631" s="10">
        <v>3628</v>
      </c>
      <c r="I3631" s="10">
        <v>3628</v>
      </c>
      <c r="O3631" s="10">
        <v>3628</v>
      </c>
      <c r="P3631">
        <v>0.95387027509996203</v>
      </c>
    </row>
    <row r="3632" spans="3:16" x14ac:dyDescent="0.3">
      <c r="C3632" s="10">
        <v>3629</v>
      </c>
      <c r="I3632" s="10">
        <v>3629</v>
      </c>
      <c r="O3632" s="10">
        <v>3629</v>
      </c>
      <c r="P3632">
        <v>1.0056244053982886</v>
      </c>
    </row>
    <row r="3633" spans="3:16" x14ac:dyDescent="0.3">
      <c r="C3633" s="10">
        <v>3630</v>
      </c>
      <c r="I3633" s="10">
        <v>3630</v>
      </c>
      <c r="O3633" s="10">
        <v>3630</v>
      </c>
      <c r="P3633">
        <v>0.95437281944614993</v>
      </c>
    </row>
    <row r="3634" spans="3:16" x14ac:dyDescent="0.3">
      <c r="C3634" s="10">
        <v>3631</v>
      </c>
      <c r="I3634" s="10">
        <v>3631</v>
      </c>
      <c r="O3634" s="10">
        <v>3631</v>
      </c>
      <c r="P3634">
        <v>0.96326305636386234</v>
      </c>
    </row>
    <row r="3635" spans="3:16" x14ac:dyDescent="0.3">
      <c r="C3635" s="10">
        <v>3632</v>
      </c>
      <c r="I3635" s="10">
        <v>3632</v>
      </c>
      <c r="O3635" s="10">
        <v>3632</v>
      </c>
      <c r="P3635">
        <v>1.0447022500060423</v>
      </c>
    </row>
    <row r="3636" spans="3:16" x14ac:dyDescent="0.3">
      <c r="C3636" s="10">
        <v>3633</v>
      </c>
      <c r="I3636" s="10">
        <v>3633</v>
      </c>
      <c r="O3636" s="10">
        <v>3633</v>
      </c>
      <c r="P3636">
        <v>1.0004371737795876</v>
      </c>
    </row>
    <row r="3637" spans="3:16" x14ac:dyDescent="0.3">
      <c r="C3637" s="10">
        <v>3634</v>
      </c>
      <c r="I3637" s="10">
        <v>3634</v>
      </c>
      <c r="O3637" s="10">
        <v>3634</v>
      </c>
      <c r="P3637">
        <v>0.9971614856565385</v>
      </c>
    </row>
    <row r="3638" spans="3:16" x14ac:dyDescent="0.3">
      <c r="C3638" s="10">
        <v>3635</v>
      </c>
      <c r="I3638" s="10">
        <v>3635</v>
      </c>
      <c r="O3638" s="10">
        <v>3635</v>
      </c>
      <c r="P3638">
        <v>1.0282172120390798</v>
      </c>
    </row>
    <row r="3639" spans="3:16" x14ac:dyDescent="0.3">
      <c r="C3639" s="10">
        <v>3636</v>
      </c>
      <c r="I3639" s="10">
        <v>3636</v>
      </c>
      <c r="O3639" s="10">
        <v>3636</v>
      </c>
      <c r="P3639">
        <v>0.99162749582320953</v>
      </c>
    </row>
    <row r="3640" spans="3:16" x14ac:dyDescent="0.3">
      <c r="C3640" s="10">
        <v>3637</v>
      </c>
      <c r="I3640" s="10">
        <v>3637</v>
      </c>
      <c r="O3640" s="10">
        <v>3637</v>
      </c>
      <c r="P3640">
        <v>0.96587875357685715</v>
      </c>
    </row>
    <row r="3641" spans="3:16" x14ac:dyDescent="0.3">
      <c r="C3641" s="10">
        <v>3638</v>
      </c>
      <c r="I3641" s="10">
        <v>3638</v>
      </c>
      <c r="O3641" s="10">
        <v>3638</v>
      </c>
      <c r="P3641">
        <v>1.0165909510856441</v>
      </c>
    </row>
    <row r="3642" spans="3:16" x14ac:dyDescent="0.3">
      <c r="C3642" s="10">
        <v>3639</v>
      </c>
      <c r="I3642" s="10">
        <v>3639</v>
      </c>
      <c r="O3642" s="10">
        <v>3639</v>
      </c>
      <c r="P3642">
        <v>0.99724182867474986</v>
      </c>
    </row>
    <row r="3643" spans="3:16" x14ac:dyDescent="0.3">
      <c r="C3643" s="10">
        <v>3640</v>
      </c>
      <c r="I3643" s="10">
        <v>3640</v>
      </c>
      <c r="O3643" s="10">
        <v>3640</v>
      </c>
      <c r="P3643">
        <v>1.0368288311837053</v>
      </c>
    </row>
    <row r="3644" spans="3:16" x14ac:dyDescent="0.3">
      <c r="C3644" s="10">
        <v>3641</v>
      </c>
      <c r="I3644" s="10">
        <v>3641</v>
      </c>
      <c r="O3644" s="10">
        <v>3641</v>
      </c>
      <c r="P3644">
        <v>0.93823301387768387</v>
      </c>
    </row>
    <row r="3645" spans="3:16" x14ac:dyDescent="0.3">
      <c r="C3645" s="10">
        <v>3642</v>
      </c>
      <c r="I3645" s="10">
        <v>3642</v>
      </c>
      <c r="O3645" s="10">
        <v>3642</v>
      </c>
      <c r="P3645">
        <v>1.0091278527293293</v>
      </c>
    </row>
    <row r="3646" spans="3:16" x14ac:dyDescent="0.3">
      <c r="C3646" s="10">
        <v>3643</v>
      </c>
      <c r="I3646" s="10">
        <v>3643</v>
      </c>
      <c r="O3646" s="10">
        <v>3643</v>
      </c>
      <c r="P3646">
        <v>1.0383695252577232</v>
      </c>
    </row>
    <row r="3647" spans="3:16" x14ac:dyDescent="0.3">
      <c r="C3647" s="10">
        <v>3644</v>
      </c>
      <c r="I3647" s="10">
        <v>3644</v>
      </c>
      <c r="O3647" s="10">
        <v>3644</v>
      </c>
      <c r="P3647">
        <v>0.97398156454389173</v>
      </c>
    </row>
    <row r="3648" spans="3:16" x14ac:dyDescent="0.3">
      <c r="C3648" s="10">
        <v>3645</v>
      </c>
      <c r="I3648" s="10">
        <v>3645</v>
      </c>
      <c r="O3648" s="10">
        <v>3645</v>
      </c>
      <c r="P3648">
        <v>0.96144040508121253</v>
      </c>
    </row>
    <row r="3649" spans="3:16" x14ac:dyDescent="0.3">
      <c r="C3649" s="10">
        <v>3646</v>
      </c>
      <c r="I3649" s="10">
        <v>3646</v>
      </c>
      <c r="O3649" s="10">
        <v>3646</v>
      </c>
      <c r="P3649">
        <v>0.99693742380399997</v>
      </c>
    </row>
    <row r="3650" spans="3:16" x14ac:dyDescent="0.3">
      <c r="C3650" s="10">
        <v>3647</v>
      </c>
      <c r="I3650" s="10">
        <v>3647</v>
      </c>
      <c r="O3650" s="10">
        <v>3647</v>
      </c>
      <c r="P3650">
        <v>1.0182335462605094</v>
      </c>
    </row>
    <row r="3651" spans="3:16" x14ac:dyDescent="0.3">
      <c r="C3651" s="10">
        <v>3648</v>
      </c>
      <c r="I3651" s="10">
        <v>3648</v>
      </c>
      <c r="O3651" s="10">
        <v>3648</v>
      </c>
      <c r="P3651">
        <v>1.0136743120624969</v>
      </c>
    </row>
    <row r="3652" spans="3:16" x14ac:dyDescent="0.3">
      <c r="C3652" s="10">
        <v>3649</v>
      </c>
      <c r="I3652" s="10">
        <v>3649</v>
      </c>
      <c r="O3652" s="10">
        <v>3649</v>
      </c>
      <c r="P3652">
        <v>1.0114565378490548</v>
      </c>
    </row>
    <row r="3653" spans="3:16" x14ac:dyDescent="0.3">
      <c r="C3653" s="10">
        <v>3650</v>
      </c>
      <c r="I3653" s="10">
        <v>3650</v>
      </c>
      <c r="O3653" s="10">
        <v>3650</v>
      </c>
      <c r="P3653">
        <v>0.92619423445128191</v>
      </c>
    </row>
    <row r="3654" spans="3:16" x14ac:dyDescent="0.3">
      <c r="C3654" s="10">
        <v>3651</v>
      </c>
      <c r="I3654" s="10">
        <v>3651</v>
      </c>
      <c r="O3654" s="10">
        <v>3651</v>
      </c>
      <c r="P3654">
        <v>0.97631104406565561</v>
      </c>
    </row>
    <row r="3655" spans="3:16" x14ac:dyDescent="0.3">
      <c r="C3655" s="10">
        <v>3652</v>
      </c>
      <c r="I3655" s="10">
        <v>3652</v>
      </c>
      <c r="O3655" s="10">
        <v>3652</v>
      </c>
      <c r="P3655">
        <v>0.99825330608543905</v>
      </c>
    </row>
    <row r="3656" spans="3:16" x14ac:dyDescent="0.3">
      <c r="C3656" s="10">
        <v>3653</v>
      </c>
      <c r="I3656" s="10">
        <v>3653</v>
      </c>
      <c r="O3656" s="10">
        <v>3653</v>
      </c>
      <c r="P3656">
        <v>1.0002844125559218</v>
      </c>
    </row>
    <row r="3657" spans="3:16" x14ac:dyDescent="0.3">
      <c r="C3657" s="10">
        <v>3654</v>
      </c>
      <c r="I3657" s="10">
        <v>3654</v>
      </c>
      <c r="O3657" s="10">
        <v>3654</v>
      </c>
      <c r="P3657">
        <v>1.0060999452879609</v>
      </c>
    </row>
    <row r="3658" spans="3:16" x14ac:dyDescent="0.3">
      <c r="C3658" s="10">
        <v>3655</v>
      </c>
      <c r="I3658" s="10">
        <v>3655</v>
      </c>
      <c r="O3658" s="10">
        <v>3655</v>
      </c>
      <c r="P3658">
        <v>0.96402729132183451</v>
      </c>
    </row>
    <row r="3659" spans="3:16" x14ac:dyDescent="0.3">
      <c r="C3659" s="10">
        <v>3656</v>
      </c>
      <c r="I3659" s="10">
        <v>3656</v>
      </c>
      <c r="O3659" s="10">
        <v>3656</v>
      </c>
      <c r="P3659">
        <v>1.0550030217560069</v>
      </c>
    </row>
    <row r="3660" spans="3:16" x14ac:dyDescent="0.3">
      <c r="C3660" s="10">
        <v>3657</v>
      </c>
      <c r="I3660" s="10">
        <v>3657</v>
      </c>
      <c r="O3660" s="10">
        <v>3657</v>
      </c>
      <c r="P3660">
        <v>0.95568829082640938</v>
      </c>
    </row>
    <row r="3661" spans="3:16" x14ac:dyDescent="0.3">
      <c r="C3661" s="10">
        <v>3658</v>
      </c>
      <c r="I3661" s="10">
        <v>3658</v>
      </c>
      <c r="O3661" s="10">
        <v>3658</v>
      </c>
      <c r="P3661">
        <v>0.96802575845093441</v>
      </c>
    </row>
    <row r="3662" spans="3:16" x14ac:dyDescent="0.3">
      <c r="C3662" s="10">
        <v>3659</v>
      </c>
      <c r="I3662" s="10">
        <v>3659</v>
      </c>
      <c r="O3662" s="10">
        <v>3659</v>
      </c>
      <c r="P3662">
        <v>0.98154339766369758</v>
      </c>
    </row>
    <row r="3663" spans="3:16" x14ac:dyDescent="0.3">
      <c r="C3663" s="10">
        <v>3660</v>
      </c>
      <c r="I3663" s="10">
        <v>3660</v>
      </c>
      <c r="O3663" s="10">
        <v>3660</v>
      </c>
      <c r="P3663">
        <v>0.93409243037202694</v>
      </c>
    </row>
    <row r="3664" spans="3:16" x14ac:dyDescent="0.3">
      <c r="C3664" s="10">
        <v>3661</v>
      </c>
      <c r="I3664" s="10">
        <v>3661</v>
      </c>
      <c r="O3664" s="10">
        <v>3661</v>
      </c>
      <c r="P3664">
        <v>0.98224367717266237</v>
      </c>
    </row>
    <row r="3665" spans="3:16" x14ac:dyDescent="0.3">
      <c r="C3665" s="10">
        <v>3662</v>
      </c>
      <c r="I3665" s="10">
        <v>3662</v>
      </c>
      <c r="O3665" s="10">
        <v>3662</v>
      </c>
      <c r="P3665">
        <v>1.0332840540872517</v>
      </c>
    </row>
    <row r="3666" spans="3:16" x14ac:dyDescent="0.3">
      <c r="C3666" s="10">
        <v>3663</v>
      </c>
      <c r="I3666" s="10">
        <v>3663</v>
      </c>
      <c r="O3666" s="10">
        <v>3663</v>
      </c>
      <c r="P3666">
        <v>1.0207235809093891</v>
      </c>
    </row>
    <row r="3667" spans="3:16" x14ac:dyDescent="0.3">
      <c r="C3667" s="10">
        <v>3664</v>
      </c>
      <c r="I3667" s="10">
        <v>3664</v>
      </c>
      <c r="O3667" s="10">
        <v>3664</v>
      </c>
      <c r="P3667">
        <v>1.0079995534133837</v>
      </c>
    </row>
    <row r="3668" spans="3:16" x14ac:dyDescent="0.3">
      <c r="C3668" s="10">
        <v>3665</v>
      </c>
      <c r="I3668" s="10">
        <v>3665</v>
      </c>
      <c r="O3668" s="10">
        <v>3665</v>
      </c>
      <c r="P3668">
        <v>1.023875856053148</v>
      </c>
    </row>
    <row r="3669" spans="3:16" x14ac:dyDescent="0.3">
      <c r="C3669" s="10">
        <v>3666</v>
      </c>
      <c r="I3669" s="10">
        <v>3666</v>
      </c>
      <c r="O3669" s="10">
        <v>3666</v>
      </c>
      <c r="P3669">
        <v>0.97164380221013769</v>
      </c>
    </row>
    <row r="3670" spans="3:16" x14ac:dyDescent="0.3">
      <c r="C3670" s="10">
        <v>3667</v>
      </c>
      <c r="I3670" s="10">
        <v>3667</v>
      </c>
      <c r="O3670" s="10">
        <v>3667</v>
      </c>
      <c r="P3670">
        <v>1.0367366885968166</v>
      </c>
    </row>
    <row r="3671" spans="3:16" x14ac:dyDescent="0.3">
      <c r="C3671" s="10">
        <v>3668</v>
      </c>
      <c r="I3671" s="10">
        <v>3668</v>
      </c>
      <c r="O3671" s="10">
        <v>3668</v>
      </c>
      <c r="P3671">
        <v>0.98494587855953153</v>
      </c>
    </row>
    <row r="3672" spans="3:16" x14ac:dyDescent="0.3">
      <c r="C3672" s="10">
        <v>3669</v>
      </c>
      <c r="I3672" s="10">
        <v>3669</v>
      </c>
      <c r="O3672" s="10">
        <v>3669</v>
      </c>
      <c r="P3672">
        <v>0.97710527979387585</v>
      </c>
    </row>
    <row r="3673" spans="3:16" x14ac:dyDescent="0.3">
      <c r="C3673" s="10">
        <v>3670</v>
      </c>
      <c r="I3673" s="10">
        <v>3670</v>
      </c>
      <c r="O3673" s="10">
        <v>3670</v>
      </c>
      <c r="P3673">
        <v>0.98541198674946073</v>
      </c>
    </row>
    <row r="3674" spans="3:16" x14ac:dyDescent="0.3">
      <c r="C3674" s="10">
        <v>3671</v>
      </c>
      <c r="I3674" s="10">
        <v>3671</v>
      </c>
      <c r="O3674" s="10">
        <v>3671</v>
      </c>
      <c r="P3674">
        <v>0.99150541115152147</v>
      </c>
    </row>
    <row r="3675" spans="3:16" x14ac:dyDescent="0.3">
      <c r="C3675" s="10">
        <v>3672</v>
      </c>
      <c r="I3675" s="10">
        <v>3672</v>
      </c>
      <c r="O3675" s="10">
        <v>3672</v>
      </c>
      <c r="P3675">
        <v>0.9711948635204275</v>
      </c>
    </row>
    <row r="3676" spans="3:16" x14ac:dyDescent="0.3">
      <c r="C3676" s="10">
        <v>3673</v>
      </c>
      <c r="I3676" s="10">
        <v>3673</v>
      </c>
      <c r="O3676" s="10">
        <v>3673</v>
      </c>
      <c r="P3676">
        <v>0.99327432719051112</v>
      </c>
    </row>
    <row r="3677" spans="3:16" x14ac:dyDescent="0.3">
      <c r="C3677" s="10">
        <v>3674</v>
      </c>
      <c r="I3677" s="10">
        <v>3674</v>
      </c>
      <c r="O3677" s="10">
        <v>3674</v>
      </c>
      <c r="P3677">
        <v>1.0400960683755092</v>
      </c>
    </row>
    <row r="3678" spans="3:16" x14ac:dyDescent="0.3">
      <c r="C3678" s="10">
        <v>3675</v>
      </c>
      <c r="I3678" s="10">
        <v>3675</v>
      </c>
      <c r="O3678" s="10">
        <v>3675</v>
      </c>
      <c r="P3678">
        <v>0.99035017201695574</v>
      </c>
    </row>
    <row r="3679" spans="3:16" x14ac:dyDescent="0.3">
      <c r="C3679" s="10">
        <v>3676</v>
      </c>
      <c r="I3679" s="10">
        <v>3676</v>
      </c>
      <c r="O3679" s="10">
        <v>3676</v>
      </c>
      <c r="P3679">
        <v>0.9487435685187221</v>
      </c>
    </row>
    <row r="3680" spans="3:16" x14ac:dyDescent="0.3">
      <c r="C3680" s="10">
        <v>3677</v>
      </c>
      <c r="I3680" s="10">
        <v>3677</v>
      </c>
      <c r="O3680" s="10">
        <v>3677</v>
      </c>
      <c r="P3680">
        <v>1.0440739438458777</v>
      </c>
    </row>
    <row r="3681" spans="3:16" x14ac:dyDescent="0.3">
      <c r="C3681" s="10">
        <v>3678</v>
      </c>
      <c r="I3681" s="10">
        <v>3678</v>
      </c>
      <c r="O3681" s="10">
        <v>3678</v>
      </c>
      <c r="P3681">
        <v>0.97588968695676248</v>
      </c>
    </row>
    <row r="3682" spans="3:16" x14ac:dyDescent="0.3">
      <c r="C3682" s="10">
        <v>3679</v>
      </c>
      <c r="I3682" s="10">
        <v>3679</v>
      </c>
      <c r="O3682" s="10">
        <v>3679</v>
      </c>
      <c r="P3682">
        <v>0.98535351739157362</v>
      </c>
    </row>
    <row r="3683" spans="3:16" x14ac:dyDescent="0.3">
      <c r="C3683" s="10">
        <v>3680</v>
      </c>
      <c r="I3683" s="10">
        <v>3680</v>
      </c>
      <c r="O3683" s="10">
        <v>3680</v>
      </c>
      <c r="P3683">
        <v>0.97923070309517735</v>
      </c>
    </row>
    <row r="3684" spans="3:16" x14ac:dyDescent="0.3">
      <c r="C3684" s="10">
        <v>3681</v>
      </c>
      <c r="I3684" s="10">
        <v>3681</v>
      </c>
      <c r="O3684" s="10">
        <v>3681</v>
      </c>
      <c r="P3684">
        <v>0.99754962531317626</v>
      </c>
    </row>
    <row r="3685" spans="3:16" x14ac:dyDescent="0.3">
      <c r="C3685" s="10">
        <v>3682</v>
      </c>
      <c r="I3685" s="10">
        <v>3682</v>
      </c>
      <c r="O3685" s="10">
        <v>3682</v>
      </c>
      <c r="P3685">
        <v>0.98284748730944083</v>
      </c>
    </row>
    <row r="3686" spans="3:16" x14ac:dyDescent="0.3">
      <c r="C3686" s="10">
        <v>3683</v>
      </c>
      <c r="I3686" s="10">
        <v>3683</v>
      </c>
      <c r="O3686" s="10">
        <v>3683</v>
      </c>
      <c r="P3686">
        <v>0.97189620398730325</v>
      </c>
    </row>
    <row r="3687" spans="3:16" x14ac:dyDescent="0.3">
      <c r="C3687" s="10">
        <v>3684</v>
      </c>
      <c r="I3687" s="10">
        <v>3684</v>
      </c>
      <c r="O3687" s="10">
        <v>3684</v>
      </c>
      <c r="P3687">
        <v>0.97784046646168321</v>
      </c>
    </row>
    <row r="3688" spans="3:16" x14ac:dyDescent="0.3">
      <c r="C3688" s="10">
        <v>3685</v>
      </c>
      <c r="I3688" s="10">
        <v>3685</v>
      </c>
      <c r="O3688" s="10">
        <v>3685</v>
      </c>
      <c r="P3688">
        <v>1.0522497599708374</v>
      </c>
    </row>
    <row r="3689" spans="3:16" x14ac:dyDescent="0.3">
      <c r="C3689" s="10">
        <v>3686</v>
      </c>
      <c r="I3689" s="10">
        <v>3686</v>
      </c>
      <c r="O3689" s="10">
        <v>3686</v>
      </c>
      <c r="P3689">
        <v>1.0208748480438254</v>
      </c>
    </row>
    <row r="3690" spans="3:16" x14ac:dyDescent="0.3">
      <c r="C3690" s="10">
        <v>3687</v>
      </c>
      <c r="I3690" s="10">
        <v>3687</v>
      </c>
      <c r="O3690" s="10">
        <v>3687</v>
      </c>
      <c r="P3690">
        <v>0.94645243041156646</v>
      </c>
    </row>
    <row r="3691" spans="3:16" x14ac:dyDescent="0.3">
      <c r="C3691" s="10">
        <v>3688</v>
      </c>
      <c r="I3691" s="10">
        <v>3688</v>
      </c>
      <c r="O3691" s="10">
        <v>3688</v>
      </c>
      <c r="P3691">
        <v>1.0318973965809892</v>
      </c>
    </row>
    <row r="3692" spans="3:16" x14ac:dyDescent="0.3">
      <c r="C3692" s="10">
        <v>3689</v>
      </c>
      <c r="I3692" s="10">
        <v>3689</v>
      </c>
      <c r="O3692" s="10">
        <v>3689</v>
      </c>
      <c r="P3692">
        <v>1.0035424899185696</v>
      </c>
    </row>
    <row r="3693" spans="3:16" x14ac:dyDescent="0.3">
      <c r="C3693" s="10">
        <v>3690</v>
      </c>
      <c r="I3693" s="10">
        <v>3690</v>
      </c>
      <c r="O3693" s="10">
        <v>3690</v>
      </c>
      <c r="P3693">
        <v>1.0200953856373312</v>
      </c>
    </row>
    <row r="3694" spans="3:16" x14ac:dyDescent="0.3">
      <c r="C3694" s="10">
        <v>3691</v>
      </c>
      <c r="I3694" s="10">
        <v>3691</v>
      </c>
      <c r="O3694" s="10">
        <v>3691</v>
      </c>
      <c r="P3694">
        <v>0.97145709748236153</v>
      </c>
    </row>
    <row r="3695" spans="3:16" x14ac:dyDescent="0.3">
      <c r="C3695" s="10">
        <v>3692</v>
      </c>
      <c r="I3695" s="10">
        <v>3692</v>
      </c>
      <c r="O3695" s="10">
        <v>3692</v>
      </c>
      <c r="P3695">
        <v>1.0599715689167561</v>
      </c>
    </row>
    <row r="3696" spans="3:16" x14ac:dyDescent="0.3">
      <c r="C3696" s="10">
        <v>3693</v>
      </c>
      <c r="I3696" s="10">
        <v>3693</v>
      </c>
      <c r="O3696" s="10">
        <v>3693</v>
      </c>
      <c r="P3696">
        <v>1.000310619805477</v>
      </c>
    </row>
    <row r="3697" spans="3:16" x14ac:dyDescent="0.3">
      <c r="C3697" s="10">
        <v>3694</v>
      </c>
      <c r="I3697" s="10">
        <v>3694</v>
      </c>
      <c r="O3697" s="10">
        <v>3694</v>
      </c>
      <c r="P3697">
        <v>0.98039400716169955</v>
      </c>
    </row>
    <row r="3698" spans="3:16" x14ac:dyDescent="0.3">
      <c r="C3698" s="10">
        <v>3695</v>
      </c>
      <c r="I3698" s="10">
        <v>3695</v>
      </c>
      <c r="O3698" s="10">
        <v>3695</v>
      </c>
      <c r="P3698">
        <v>1.0150388710917855</v>
      </c>
    </row>
    <row r="3699" spans="3:16" x14ac:dyDescent="0.3">
      <c r="C3699" s="10">
        <v>3696</v>
      </c>
      <c r="I3699" s="10">
        <v>3696</v>
      </c>
      <c r="O3699" s="10">
        <v>3696</v>
      </c>
      <c r="P3699">
        <v>1.0543489535934727</v>
      </c>
    </row>
    <row r="3700" spans="3:16" x14ac:dyDescent="0.3">
      <c r="C3700" s="10">
        <v>3697</v>
      </c>
      <c r="I3700" s="10">
        <v>3697</v>
      </c>
      <c r="O3700" s="10">
        <v>3697</v>
      </c>
      <c r="P3700">
        <v>0.93740596663175169</v>
      </c>
    </row>
    <row r="3701" spans="3:16" x14ac:dyDescent="0.3">
      <c r="C3701" s="10">
        <v>3698</v>
      </c>
      <c r="I3701" s="10">
        <v>3698</v>
      </c>
      <c r="O3701" s="10">
        <v>3698</v>
      </c>
      <c r="P3701">
        <v>0.99217826038926971</v>
      </c>
    </row>
    <row r="3702" spans="3:16" x14ac:dyDescent="0.3">
      <c r="C3702" s="10">
        <v>3699</v>
      </c>
      <c r="I3702" s="10">
        <v>3699</v>
      </c>
      <c r="O3702" s="10">
        <v>3699</v>
      </c>
      <c r="P3702">
        <v>1.0166206414854262</v>
      </c>
    </row>
    <row r="3703" spans="3:16" x14ac:dyDescent="0.3">
      <c r="C3703" s="10">
        <v>3700</v>
      </c>
      <c r="I3703" s="10">
        <v>3700</v>
      </c>
      <c r="O3703" s="10">
        <v>3700</v>
      </c>
      <c r="P3703">
        <v>1.001922910401887</v>
      </c>
    </row>
    <row r="3704" spans="3:16" x14ac:dyDescent="0.3">
      <c r="C3704" s="10">
        <v>3701</v>
      </c>
      <c r="I3704" s="10">
        <v>3701</v>
      </c>
      <c r="O3704" s="10">
        <v>3701</v>
      </c>
      <c r="P3704">
        <v>0.99618733771692525</v>
      </c>
    </row>
    <row r="3705" spans="3:16" x14ac:dyDescent="0.3">
      <c r="C3705" s="10">
        <v>3702</v>
      </c>
      <c r="I3705" s="10">
        <v>3702</v>
      </c>
      <c r="O3705" s="10">
        <v>3702</v>
      </c>
      <c r="P3705">
        <v>0.97283793155277376</v>
      </c>
    </row>
    <row r="3706" spans="3:16" x14ac:dyDescent="0.3">
      <c r="C3706" s="10">
        <v>3703</v>
      </c>
      <c r="I3706" s="10">
        <v>3703</v>
      </c>
      <c r="O3706" s="10">
        <v>3703</v>
      </c>
      <c r="P3706">
        <v>0.96229765773925657</v>
      </c>
    </row>
    <row r="3707" spans="3:16" x14ac:dyDescent="0.3">
      <c r="C3707" s="10">
        <v>3704</v>
      </c>
      <c r="I3707" s="10">
        <v>3704</v>
      </c>
      <c r="O3707" s="10">
        <v>3704</v>
      </c>
      <c r="P3707">
        <v>0.99655342360308274</v>
      </c>
    </row>
    <row r="3708" spans="3:16" x14ac:dyDescent="0.3">
      <c r="C3708" s="10">
        <v>3705</v>
      </c>
      <c r="I3708" s="10">
        <v>3705</v>
      </c>
      <c r="O3708" s="10">
        <v>3705</v>
      </c>
      <c r="P3708">
        <v>1.0879245425596979</v>
      </c>
    </row>
    <row r="3709" spans="3:16" x14ac:dyDescent="0.3">
      <c r="C3709" s="10">
        <v>3706</v>
      </c>
      <c r="I3709" s="10">
        <v>3706</v>
      </c>
      <c r="O3709" s="10">
        <v>3706</v>
      </c>
      <c r="P3709">
        <v>0.99529655408108786</v>
      </c>
    </row>
    <row r="3710" spans="3:16" x14ac:dyDescent="0.3">
      <c r="C3710" s="10">
        <v>3707</v>
      </c>
      <c r="I3710" s="10">
        <v>3707</v>
      </c>
      <c r="O3710" s="10">
        <v>3707</v>
      </c>
      <c r="P3710">
        <v>0.94696078107842341</v>
      </c>
    </row>
    <row r="3711" spans="3:16" x14ac:dyDescent="0.3">
      <c r="C3711" s="10">
        <v>3708</v>
      </c>
      <c r="I3711" s="10">
        <v>3708</v>
      </c>
      <c r="O3711" s="10">
        <v>3708</v>
      </c>
      <c r="P3711">
        <v>0.97512446359061022</v>
      </c>
    </row>
    <row r="3712" spans="3:16" x14ac:dyDescent="0.3">
      <c r="C3712" s="10">
        <v>3709</v>
      </c>
      <c r="I3712" s="10">
        <v>3709</v>
      </c>
      <c r="O3712" s="10">
        <v>3709</v>
      </c>
      <c r="P3712">
        <v>0.96867644861736435</v>
      </c>
    </row>
    <row r="3713" spans="3:16" x14ac:dyDescent="0.3">
      <c r="C3713" s="10">
        <v>3710</v>
      </c>
      <c r="I3713" s="10">
        <v>3710</v>
      </c>
      <c r="O3713" s="10">
        <v>3710</v>
      </c>
      <c r="P3713">
        <v>1.0379517645065706</v>
      </c>
    </row>
    <row r="3714" spans="3:16" x14ac:dyDescent="0.3">
      <c r="C3714" s="10">
        <v>3711</v>
      </c>
      <c r="I3714" s="10">
        <v>3711</v>
      </c>
      <c r="O3714" s="10">
        <v>3711</v>
      </c>
      <c r="P3714">
        <v>0.95897270735374729</v>
      </c>
    </row>
    <row r="3715" spans="3:16" x14ac:dyDescent="0.3">
      <c r="C3715" s="10">
        <v>3712</v>
      </c>
      <c r="I3715" s="10">
        <v>3712</v>
      </c>
      <c r="O3715" s="10">
        <v>3712</v>
      </c>
      <c r="P3715">
        <v>1.0319912426414533</v>
      </c>
    </row>
    <row r="3716" spans="3:16" x14ac:dyDescent="0.3">
      <c r="C3716" s="10">
        <v>3713</v>
      </c>
      <c r="I3716" s="10">
        <v>3713</v>
      </c>
      <c r="O3716" s="10">
        <v>3713</v>
      </c>
      <c r="P3716">
        <v>0.99550288571833712</v>
      </c>
    </row>
    <row r="3717" spans="3:16" x14ac:dyDescent="0.3">
      <c r="C3717" s="10">
        <v>3714</v>
      </c>
      <c r="I3717" s="10">
        <v>3714</v>
      </c>
      <c r="O3717" s="10">
        <v>3714</v>
      </c>
      <c r="P3717">
        <v>0.95404205440987466</v>
      </c>
    </row>
    <row r="3718" spans="3:16" x14ac:dyDescent="0.3">
      <c r="C3718" s="10">
        <v>3715</v>
      </c>
      <c r="I3718" s="10">
        <v>3715</v>
      </c>
      <c r="O3718" s="10">
        <v>3715</v>
      </c>
      <c r="P3718">
        <v>0.96025234385994351</v>
      </c>
    </row>
    <row r="3719" spans="3:16" x14ac:dyDescent="0.3">
      <c r="C3719" s="10">
        <v>3716</v>
      </c>
      <c r="I3719" s="10">
        <v>3716</v>
      </c>
      <c r="O3719" s="10">
        <v>3716</v>
      </c>
      <c r="P3719">
        <v>0.97690073340706673</v>
      </c>
    </row>
    <row r="3720" spans="3:16" x14ac:dyDescent="0.3">
      <c r="C3720" s="10">
        <v>3717</v>
      </c>
      <c r="I3720" s="10">
        <v>3717</v>
      </c>
      <c r="O3720" s="10">
        <v>3717</v>
      </c>
      <c r="P3720">
        <v>0.98757375473526621</v>
      </c>
    </row>
    <row r="3721" spans="3:16" x14ac:dyDescent="0.3">
      <c r="C3721" s="10">
        <v>3718</v>
      </c>
      <c r="I3721" s="10">
        <v>3718</v>
      </c>
      <c r="O3721" s="10">
        <v>3718</v>
      </c>
      <c r="P3721">
        <v>0.958973425071734</v>
      </c>
    </row>
    <row r="3722" spans="3:16" x14ac:dyDescent="0.3">
      <c r="C3722" s="10">
        <v>3719</v>
      </c>
      <c r="I3722" s="10">
        <v>3719</v>
      </c>
      <c r="O3722" s="10">
        <v>3719</v>
      </c>
      <c r="P3722">
        <v>0.96367876301767419</v>
      </c>
    </row>
    <row r="3723" spans="3:16" x14ac:dyDescent="0.3">
      <c r="C3723" s="10">
        <v>3720</v>
      </c>
      <c r="I3723" s="10">
        <v>3720</v>
      </c>
      <c r="O3723" s="10">
        <v>3720</v>
      </c>
      <c r="P3723">
        <v>1.0066724278697212</v>
      </c>
    </row>
    <row r="3724" spans="3:16" x14ac:dyDescent="0.3">
      <c r="C3724" s="10">
        <v>3721</v>
      </c>
      <c r="I3724" s="10">
        <v>3721</v>
      </c>
      <c r="O3724" s="10">
        <v>3721</v>
      </c>
      <c r="P3724">
        <v>0.97450875570031759</v>
      </c>
    </row>
    <row r="3725" spans="3:16" x14ac:dyDescent="0.3">
      <c r="C3725" s="10">
        <v>3722</v>
      </c>
      <c r="I3725" s="10">
        <v>3722</v>
      </c>
      <c r="O3725" s="10">
        <v>3722</v>
      </c>
      <c r="P3725">
        <v>1.0357261405645766</v>
      </c>
    </row>
    <row r="3726" spans="3:16" x14ac:dyDescent="0.3">
      <c r="C3726" s="10">
        <v>3723</v>
      </c>
      <c r="I3726" s="10">
        <v>3723</v>
      </c>
      <c r="O3726" s="10">
        <v>3723</v>
      </c>
      <c r="P3726">
        <v>1.0320559298420837</v>
      </c>
    </row>
    <row r="3727" spans="3:16" x14ac:dyDescent="0.3">
      <c r="C3727" s="10">
        <v>3724</v>
      </c>
      <c r="I3727" s="10">
        <v>3724</v>
      </c>
      <c r="O3727" s="10">
        <v>3724</v>
      </c>
      <c r="P3727">
        <v>1.0010016613353723</v>
      </c>
    </row>
    <row r="3728" spans="3:16" x14ac:dyDescent="0.3">
      <c r="C3728" s="10">
        <v>3725</v>
      </c>
      <c r="I3728" s="10">
        <v>3725</v>
      </c>
      <c r="O3728" s="10">
        <v>3725</v>
      </c>
      <c r="P3728">
        <v>0.99376420995641723</v>
      </c>
    </row>
    <row r="3729" spans="3:16" x14ac:dyDescent="0.3">
      <c r="C3729" s="10">
        <v>3726</v>
      </c>
      <c r="I3729" s="10">
        <v>3726</v>
      </c>
      <c r="O3729" s="10">
        <v>3726</v>
      </c>
      <c r="P3729">
        <v>0.98082509513484284</v>
      </c>
    </row>
    <row r="3730" spans="3:16" x14ac:dyDescent="0.3">
      <c r="C3730" s="10">
        <v>3727</v>
      </c>
      <c r="I3730" s="10">
        <v>3727</v>
      </c>
      <c r="O3730" s="10">
        <v>3727</v>
      </c>
      <c r="P3730">
        <v>0.96372597529305293</v>
      </c>
    </row>
    <row r="3731" spans="3:16" x14ac:dyDescent="0.3">
      <c r="C3731" s="10">
        <v>3728</v>
      </c>
      <c r="I3731" s="10">
        <v>3728</v>
      </c>
      <c r="O3731" s="10">
        <v>3728</v>
      </c>
      <c r="P3731">
        <v>0.99149336877088379</v>
      </c>
    </row>
    <row r="3732" spans="3:16" x14ac:dyDescent="0.3">
      <c r="C3732" s="10">
        <v>3729</v>
      </c>
      <c r="I3732" s="10">
        <v>3729</v>
      </c>
      <c r="O3732" s="10">
        <v>3729</v>
      </c>
      <c r="P3732">
        <v>1.0413437985100424</v>
      </c>
    </row>
    <row r="3733" spans="3:16" x14ac:dyDescent="0.3">
      <c r="C3733" s="10">
        <v>3730</v>
      </c>
      <c r="I3733" s="10">
        <v>3730</v>
      </c>
      <c r="O3733" s="10">
        <v>3730</v>
      </c>
      <c r="P3733">
        <v>1.0232865143143985</v>
      </c>
    </row>
    <row r="3734" spans="3:16" x14ac:dyDescent="0.3">
      <c r="C3734" s="10">
        <v>3731</v>
      </c>
      <c r="I3734" s="10">
        <v>3731</v>
      </c>
      <c r="O3734" s="10">
        <v>3731</v>
      </c>
      <c r="P3734">
        <v>1.0293864885356423</v>
      </c>
    </row>
    <row r="3735" spans="3:16" x14ac:dyDescent="0.3">
      <c r="C3735" s="10">
        <v>3732</v>
      </c>
      <c r="I3735" s="10">
        <v>3732</v>
      </c>
      <c r="O3735" s="10">
        <v>3732</v>
      </c>
      <c r="P3735">
        <v>0.98418973744271387</v>
      </c>
    </row>
    <row r="3736" spans="3:16" x14ac:dyDescent="0.3">
      <c r="C3736" s="10">
        <v>3733</v>
      </c>
      <c r="I3736" s="10">
        <v>3733</v>
      </c>
      <c r="O3736" s="10">
        <v>3733</v>
      </c>
      <c r="P3736">
        <v>0.93299486964495748</v>
      </c>
    </row>
    <row r="3737" spans="3:16" x14ac:dyDescent="0.3">
      <c r="C3737" s="10">
        <v>3734</v>
      </c>
      <c r="I3737" s="10">
        <v>3734</v>
      </c>
      <c r="O3737" s="10">
        <v>3734</v>
      </c>
      <c r="P3737">
        <v>0.96001325407703908</v>
      </c>
    </row>
    <row r="3738" spans="3:16" x14ac:dyDescent="0.3">
      <c r="C3738" s="10">
        <v>3735</v>
      </c>
      <c r="I3738" s="10">
        <v>3735</v>
      </c>
      <c r="O3738" s="10">
        <v>3735</v>
      </c>
      <c r="P3738">
        <v>1.0413706646019691</v>
      </c>
    </row>
    <row r="3739" spans="3:16" x14ac:dyDescent="0.3">
      <c r="C3739" s="10">
        <v>3736</v>
      </c>
      <c r="I3739" s="10">
        <v>3736</v>
      </c>
      <c r="O3739" s="10">
        <v>3736</v>
      </c>
      <c r="P3739">
        <v>1.0569082034832795</v>
      </c>
    </row>
    <row r="3740" spans="3:16" x14ac:dyDescent="0.3">
      <c r="C3740" s="10">
        <v>3737</v>
      </c>
      <c r="I3740" s="10">
        <v>3737</v>
      </c>
      <c r="O3740" s="10">
        <v>3737</v>
      </c>
      <c r="P3740">
        <v>1.0324889051661748</v>
      </c>
    </row>
    <row r="3741" spans="3:16" x14ac:dyDescent="0.3">
      <c r="C3741" s="10">
        <v>3738</v>
      </c>
      <c r="I3741" s="10">
        <v>3738</v>
      </c>
      <c r="O3741" s="10">
        <v>3738</v>
      </c>
      <c r="P3741">
        <v>1.0886320597477421</v>
      </c>
    </row>
    <row r="3742" spans="3:16" x14ac:dyDescent="0.3">
      <c r="C3742" s="10">
        <v>3739</v>
      </c>
      <c r="I3742" s="10">
        <v>3739</v>
      </c>
      <c r="O3742" s="10">
        <v>3739</v>
      </c>
      <c r="P3742">
        <v>1.0213296415104125</v>
      </c>
    </row>
    <row r="3743" spans="3:16" x14ac:dyDescent="0.3">
      <c r="C3743" s="10">
        <v>3740</v>
      </c>
      <c r="I3743" s="10">
        <v>3740</v>
      </c>
      <c r="O3743" s="10">
        <v>3740</v>
      </c>
      <c r="P3743">
        <v>0.97665556666812603</v>
      </c>
    </row>
    <row r="3744" spans="3:16" x14ac:dyDescent="0.3">
      <c r="C3744" s="10">
        <v>3741</v>
      </c>
      <c r="I3744" s="10">
        <v>3741</v>
      </c>
      <c r="O3744" s="10">
        <v>3741</v>
      </c>
      <c r="P3744">
        <v>0.97161073175698287</v>
      </c>
    </row>
    <row r="3745" spans="3:16" x14ac:dyDescent="0.3">
      <c r="C3745" s="10">
        <v>3742</v>
      </c>
      <c r="I3745" s="10">
        <v>3742</v>
      </c>
      <c r="O3745" s="10">
        <v>3742</v>
      </c>
      <c r="P3745">
        <v>0.93915837370198629</v>
      </c>
    </row>
    <row r="3746" spans="3:16" x14ac:dyDescent="0.3">
      <c r="C3746" s="10">
        <v>3743</v>
      </c>
      <c r="I3746" s="10">
        <v>3743</v>
      </c>
      <c r="O3746" s="10">
        <v>3743</v>
      </c>
      <c r="P3746">
        <v>1.025914675646755</v>
      </c>
    </row>
    <row r="3747" spans="3:16" x14ac:dyDescent="0.3">
      <c r="C3747" s="10">
        <v>3744</v>
      </c>
      <c r="I3747" s="10">
        <v>3744</v>
      </c>
      <c r="O3747" s="10">
        <v>3744</v>
      </c>
      <c r="P3747">
        <v>0.96785539620838201</v>
      </c>
    </row>
    <row r="3748" spans="3:16" x14ac:dyDescent="0.3">
      <c r="C3748" s="10">
        <v>3745</v>
      </c>
      <c r="I3748" s="10">
        <v>3745</v>
      </c>
      <c r="O3748" s="10">
        <v>3745</v>
      </c>
      <c r="P3748">
        <v>0.923681696983633</v>
      </c>
    </row>
    <row r="3749" spans="3:16" x14ac:dyDescent="0.3">
      <c r="C3749" s="10">
        <v>3746</v>
      </c>
      <c r="I3749" s="10">
        <v>3746</v>
      </c>
      <c r="O3749" s="10">
        <v>3746</v>
      </c>
      <c r="P3749">
        <v>0.94797837306405752</v>
      </c>
    </row>
    <row r="3750" spans="3:16" x14ac:dyDescent="0.3">
      <c r="C3750" s="10">
        <v>3747</v>
      </c>
      <c r="I3750" s="10">
        <v>3747</v>
      </c>
      <c r="O3750" s="10">
        <v>3747</v>
      </c>
      <c r="P3750">
        <v>0.94009613054350505</v>
      </c>
    </row>
    <row r="3751" spans="3:16" x14ac:dyDescent="0.3">
      <c r="C3751" s="10">
        <v>3748</v>
      </c>
      <c r="I3751" s="10">
        <v>3748</v>
      </c>
      <c r="O3751" s="10">
        <v>3748</v>
      </c>
      <c r="P3751">
        <v>0.97043620412734655</v>
      </c>
    </row>
    <row r="3752" spans="3:16" x14ac:dyDescent="0.3">
      <c r="C3752" s="10">
        <v>3749</v>
      </c>
      <c r="I3752" s="10">
        <v>3749</v>
      </c>
      <c r="O3752" s="10">
        <v>3749</v>
      </c>
      <c r="P3752">
        <v>1.0222267718759563</v>
      </c>
    </row>
    <row r="3753" spans="3:16" x14ac:dyDescent="0.3">
      <c r="C3753" s="10">
        <v>3750</v>
      </c>
      <c r="I3753" s="10">
        <v>3750</v>
      </c>
      <c r="O3753" s="10">
        <v>3750</v>
      </c>
      <c r="P3753">
        <v>1.0076996898860342</v>
      </c>
    </row>
    <row r="3754" spans="3:16" x14ac:dyDescent="0.3">
      <c r="C3754" s="10">
        <v>3751</v>
      </c>
      <c r="I3754" s="10">
        <v>3751</v>
      </c>
      <c r="O3754" s="10">
        <v>3751</v>
      </c>
      <c r="P3754">
        <v>0.9893889837197789</v>
      </c>
    </row>
    <row r="3755" spans="3:16" x14ac:dyDescent="0.3">
      <c r="C3755" s="10">
        <v>3752</v>
      </c>
      <c r="I3755" s="10">
        <v>3752</v>
      </c>
      <c r="O3755" s="10">
        <v>3752</v>
      </c>
      <c r="P3755">
        <v>0.97335111515707395</v>
      </c>
    </row>
    <row r="3756" spans="3:16" x14ac:dyDescent="0.3">
      <c r="C3756" s="10">
        <v>3753</v>
      </c>
      <c r="I3756" s="10">
        <v>3753</v>
      </c>
      <c r="O3756" s="10">
        <v>3753</v>
      </c>
      <c r="P3756">
        <v>0.98520280216987088</v>
      </c>
    </row>
    <row r="3757" spans="3:16" x14ac:dyDescent="0.3">
      <c r="C3757" s="10">
        <v>3754</v>
      </c>
      <c r="I3757" s="10">
        <v>3754</v>
      </c>
      <c r="O3757" s="10">
        <v>3754</v>
      </c>
      <c r="P3757">
        <v>0.98237484373976058</v>
      </c>
    </row>
    <row r="3758" spans="3:16" x14ac:dyDescent="0.3">
      <c r="C3758" s="10">
        <v>3755</v>
      </c>
      <c r="I3758" s="10">
        <v>3755</v>
      </c>
      <c r="O3758" s="10">
        <v>3755</v>
      </c>
      <c r="P3758">
        <v>1.0018452954577661</v>
      </c>
    </row>
    <row r="3759" spans="3:16" x14ac:dyDescent="0.3">
      <c r="C3759" s="10">
        <v>3756</v>
      </c>
      <c r="I3759" s="10">
        <v>3756</v>
      </c>
      <c r="O3759" s="10">
        <v>3756</v>
      </c>
      <c r="P3759">
        <v>0.97367715796864374</v>
      </c>
    </row>
    <row r="3760" spans="3:16" x14ac:dyDescent="0.3">
      <c r="C3760" s="10">
        <v>3757</v>
      </c>
      <c r="I3760" s="10">
        <v>3757</v>
      </c>
      <c r="O3760" s="10">
        <v>3757</v>
      </c>
      <c r="P3760">
        <v>0.94830451126636051</v>
      </c>
    </row>
    <row r="3761" spans="3:16" x14ac:dyDescent="0.3">
      <c r="C3761" s="10">
        <v>3758</v>
      </c>
      <c r="I3761" s="10">
        <v>3758</v>
      </c>
      <c r="O3761" s="10">
        <v>3758</v>
      </c>
      <c r="P3761">
        <v>1.0145694835163885</v>
      </c>
    </row>
    <row r="3762" spans="3:16" x14ac:dyDescent="0.3">
      <c r="C3762" s="10">
        <v>3759</v>
      </c>
      <c r="I3762" s="10">
        <v>3759</v>
      </c>
      <c r="O3762" s="10">
        <v>3759</v>
      </c>
      <c r="P3762">
        <v>0.97513444947944516</v>
      </c>
    </row>
    <row r="3763" spans="3:16" x14ac:dyDescent="0.3">
      <c r="C3763" s="10">
        <v>3760</v>
      </c>
      <c r="I3763" s="10">
        <v>3760</v>
      </c>
      <c r="O3763" s="10">
        <v>3760</v>
      </c>
      <c r="P3763">
        <v>1.021331490076977</v>
      </c>
    </row>
    <row r="3764" spans="3:16" x14ac:dyDescent="0.3">
      <c r="C3764" s="10">
        <v>3761</v>
      </c>
      <c r="I3764" s="10">
        <v>3761</v>
      </c>
      <c r="O3764" s="10">
        <v>3761</v>
      </c>
      <c r="P3764">
        <v>1.0863717556763925</v>
      </c>
    </row>
    <row r="3765" spans="3:16" x14ac:dyDescent="0.3">
      <c r="C3765" s="10">
        <v>3762</v>
      </c>
      <c r="I3765" s="10">
        <v>3762</v>
      </c>
      <c r="O3765" s="10">
        <v>3762</v>
      </c>
      <c r="P3765">
        <v>1.0108132167645527</v>
      </c>
    </row>
    <row r="3766" spans="3:16" x14ac:dyDescent="0.3">
      <c r="C3766" s="10">
        <v>3763</v>
      </c>
      <c r="I3766" s="10">
        <v>3763</v>
      </c>
      <c r="O3766" s="10">
        <v>3763</v>
      </c>
      <c r="P3766">
        <v>1.0038613956108762</v>
      </c>
    </row>
    <row r="3767" spans="3:16" x14ac:dyDescent="0.3">
      <c r="C3767" s="10">
        <v>3764</v>
      </c>
      <c r="I3767" s="10">
        <v>3764</v>
      </c>
      <c r="O3767" s="10">
        <v>3764</v>
      </c>
      <c r="P3767">
        <v>0.95222292103424644</v>
      </c>
    </row>
    <row r="3768" spans="3:16" x14ac:dyDescent="0.3">
      <c r="C3768" s="10">
        <v>3765</v>
      </c>
      <c r="I3768" s="10">
        <v>3765</v>
      </c>
      <c r="O3768" s="10">
        <v>3765</v>
      </c>
      <c r="P3768">
        <v>0.97928681306844001</v>
      </c>
    </row>
    <row r="3769" spans="3:16" x14ac:dyDescent="0.3">
      <c r="C3769" s="10">
        <v>3766</v>
      </c>
      <c r="I3769" s="10">
        <v>3766</v>
      </c>
      <c r="O3769" s="10">
        <v>3766</v>
      </c>
      <c r="P3769">
        <v>1.0362995332819021</v>
      </c>
    </row>
    <row r="3770" spans="3:16" x14ac:dyDescent="0.3">
      <c r="C3770" s="10">
        <v>3767</v>
      </c>
      <c r="I3770" s="10">
        <v>3767</v>
      </c>
      <c r="O3770" s="10">
        <v>3767</v>
      </c>
      <c r="P3770">
        <v>1.0016973696946778</v>
      </c>
    </row>
    <row r="3771" spans="3:16" x14ac:dyDescent="0.3">
      <c r="C3771" s="10">
        <v>3768</v>
      </c>
      <c r="I3771" s="10">
        <v>3768</v>
      </c>
      <c r="O3771" s="10">
        <v>3768</v>
      </c>
      <c r="P3771">
        <v>0.98539072506329906</v>
      </c>
    </row>
    <row r="3772" spans="3:16" x14ac:dyDescent="0.3">
      <c r="C3772" s="10">
        <v>3769</v>
      </c>
      <c r="I3772" s="10">
        <v>3769</v>
      </c>
      <c r="O3772" s="10">
        <v>3769</v>
      </c>
      <c r="P3772">
        <v>0.99470513004629335</v>
      </c>
    </row>
    <row r="3773" spans="3:16" x14ac:dyDescent="0.3">
      <c r="C3773" s="10">
        <v>3770</v>
      </c>
      <c r="I3773" s="10">
        <v>3770</v>
      </c>
      <c r="O3773" s="10">
        <v>3770</v>
      </c>
      <c r="P3773">
        <v>0.9703287339551383</v>
      </c>
    </row>
    <row r="3774" spans="3:16" x14ac:dyDescent="0.3">
      <c r="C3774" s="10">
        <v>3771</v>
      </c>
      <c r="I3774" s="10">
        <v>3771</v>
      </c>
      <c r="O3774" s="10">
        <v>3771</v>
      </c>
      <c r="P3774">
        <v>0.99295505825020991</v>
      </c>
    </row>
    <row r="3775" spans="3:16" x14ac:dyDescent="0.3">
      <c r="C3775" s="10">
        <v>3772</v>
      </c>
      <c r="I3775" s="10">
        <v>3772</v>
      </c>
      <c r="O3775" s="10">
        <v>3772</v>
      </c>
      <c r="P3775">
        <v>1.0116047921345459</v>
      </c>
    </row>
    <row r="3776" spans="3:16" x14ac:dyDescent="0.3">
      <c r="C3776" s="10">
        <v>3773</v>
      </c>
      <c r="I3776" s="10">
        <v>3773</v>
      </c>
      <c r="O3776" s="10">
        <v>3773</v>
      </c>
      <c r="P3776">
        <v>1.0096363669856816</v>
      </c>
    </row>
    <row r="3777" spans="3:16" x14ac:dyDescent="0.3">
      <c r="C3777" s="10">
        <v>3774</v>
      </c>
      <c r="I3777" s="10">
        <v>3774</v>
      </c>
      <c r="O3777" s="10">
        <v>3774</v>
      </c>
      <c r="P3777">
        <v>1.0609800060943047</v>
      </c>
    </row>
    <row r="3778" spans="3:16" x14ac:dyDescent="0.3">
      <c r="C3778" s="10">
        <v>3775</v>
      </c>
      <c r="I3778" s="10">
        <v>3775</v>
      </c>
      <c r="O3778" s="10">
        <v>3775</v>
      </c>
      <c r="P3778">
        <v>0.93386333555898504</v>
      </c>
    </row>
    <row r="3779" spans="3:16" x14ac:dyDescent="0.3">
      <c r="C3779" s="10">
        <v>3776</v>
      </c>
      <c r="I3779" s="10">
        <v>3776</v>
      </c>
      <c r="O3779" s="10">
        <v>3776</v>
      </c>
      <c r="P3779">
        <v>0.98686997993263226</v>
      </c>
    </row>
    <row r="3780" spans="3:16" x14ac:dyDescent="0.3">
      <c r="C3780" s="10">
        <v>3777</v>
      </c>
      <c r="I3780" s="10">
        <v>3777</v>
      </c>
      <c r="O3780" s="10">
        <v>3777</v>
      </c>
      <c r="P3780">
        <v>0.98659976634150925</v>
      </c>
    </row>
    <row r="3781" spans="3:16" x14ac:dyDescent="0.3">
      <c r="C3781" s="10">
        <v>3778</v>
      </c>
      <c r="I3781" s="10">
        <v>3778</v>
      </c>
      <c r="O3781" s="10">
        <v>3778</v>
      </c>
      <c r="P3781">
        <v>1.033379695249669</v>
      </c>
    </row>
    <row r="3782" spans="3:16" x14ac:dyDescent="0.3">
      <c r="C3782" s="10">
        <v>3779</v>
      </c>
      <c r="I3782" s="10">
        <v>3779</v>
      </c>
      <c r="O3782" s="10">
        <v>3779</v>
      </c>
      <c r="P3782">
        <v>0.96528394382033023</v>
      </c>
    </row>
    <row r="3783" spans="3:16" x14ac:dyDescent="0.3">
      <c r="C3783" s="10">
        <v>3780</v>
      </c>
      <c r="I3783" s="10">
        <v>3780</v>
      </c>
      <c r="O3783" s="10">
        <v>3780</v>
      </c>
      <c r="P3783">
        <v>0.98751861511194827</v>
      </c>
    </row>
    <row r="3784" spans="3:16" x14ac:dyDescent="0.3">
      <c r="C3784" s="10">
        <v>3781</v>
      </c>
      <c r="I3784" s="10">
        <v>3781</v>
      </c>
      <c r="O3784" s="10">
        <v>3781</v>
      </c>
      <c r="P3784">
        <v>0.93658244330692009</v>
      </c>
    </row>
    <row r="3785" spans="3:16" x14ac:dyDescent="0.3">
      <c r="C3785" s="10">
        <v>3782</v>
      </c>
      <c r="I3785" s="10">
        <v>3782</v>
      </c>
      <c r="O3785" s="10">
        <v>3782</v>
      </c>
      <c r="P3785">
        <v>0.98157635378890684</v>
      </c>
    </row>
    <row r="3786" spans="3:16" x14ac:dyDescent="0.3">
      <c r="C3786" s="10">
        <v>3783</v>
      </c>
      <c r="I3786" s="10">
        <v>3783</v>
      </c>
      <c r="O3786" s="10">
        <v>3783</v>
      </c>
      <c r="P3786">
        <v>0.98974542759841821</v>
      </c>
    </row>
    <row r="3787" spans="3:16" x14ac:dyDescent="0.3">
      <c r="C3787" s="10">
        <v>3784</v>
      </c>
      <c r="I3787" s="10">
        <v>3784</v>
      </c>
      <c r="O3787" s="10">
        <v>3784</v>
      </c>
      <c r="P3787">
        <v>0.99090201055193428</v>
      </c>
    </row>
    <row r="3788" spans="3:16" x14ac:dyDescent="0.3">
      <c r="C3788" s="10">
        <v>3785</v>
      </c>
      <c r="I3788" s="10">
        <v>3785</v>
      </c>
      <c r="O3788" s="10">
        <v>3785</v>
      </c>
      <c r="P3788">
        <v>1.0246508824385441</v>
      </c>
    </row>
    <row r="3789" spans="3:16" x14ac:dyDescent="0.3">
      <c r="C3789" s="10">
        <v>3786</v>
      </c>
      <c r="I3789" s="10">
        <v>3786</v>
      </c>
      <c r="O3789" s="10">
        <v>3786</v>
      </c>
      <c r="P3789">
        <v>0.97949733733993771</v>
      </c>
    </row>
    <row r="3790" spans="3:16" x14ac:dyDescent="0.3">
      <c r="C3790" s="10">
        <v>3787</v>
      </c>
      <c r="I3790" s="10">
        <v>3787</v>
      </c>
      <c r="O3790" s="10">
        <v>3787</v>
      </c>
      <c r="P3790">
        <v>1.0613062573790526</v>
      </c>
    </row>
    <row r="3791" spans="3:16" x14ac:dyDescent="0.3">
      <c r="C3791" s="10">
        <v>3788</v>
      </c>
      <c r="I3791" s="10">
        <v>3788</v>
      </c>
      <c r="O3791" s="10">
        <v>3788</v>
      </c>
      <c r="P3791">
        <v>1.0479766848526646</v>
      </c>
    </row>
    <row r="3792" spans="3:16" x14ac:dyDescent="0.3">
      <c r="C3792" s="10">
        <v>3789</v>
      </c>
      <c r="I3792" s="10">
        <v>3789</v>
      </c>
      <c r="O3792" s="10">
        <v>3789</v>
      </c>
      <c r="P3792">
        <v>1.0285303059781086</v>
      </c>
    </row>
    <row r="3793" spans="3:16" x14ac:dyDescent="0.3">
      <c r="C3793" s="10">
        <v>3790</v>
      </c>
      <c r="I3793" s="10">
        <v>3790</v>
      </c>
      <c r="O3793" s="10">
        <v>3790</v>
      </c>
      <c r="P3793">
        <v>0.97395466303265354</v>
      </c>
    </row>
    <row r="3794" spans="3:16" x14ac:dyDescent="0.3">
      <c r="C3794" s="10">
        <v>3791</v>
      </c>
      <c r="I3794" s="10">
        <v>3791</v>
      </c>
      <c r="O3794" s="10">
        <v>3791</v>
      </c>
      <c r="P3794">
        <v>0.95945517206823361</v>
      </c>
    </row>
    <row r="3795" spans="3:16" x14ac:dyDescent="0.3">
      <c r="C3795" s="10">
        <v>3792</v>
      </c>
      <c r="I3795" s="10">
        <v>3792</v>
      </c>
      <c r="O3795" s="10">
        <v>3792</v>
      </c>
      <c r="P3795">
        <v>1.0392551642902386</v>
      </c>
    </row>
    <row r="3796" spans="3:16" x14ac:dyDescent="0.3">
      <c r="C3796" s="10">
        <v>3793</v>
      </c>
      <c r="I3796" s="10">
        <v>3793</v>
      </c>
      <c r="O3796" s="10">
        <v>3793</v>
      </c>
      <c r="P3796">
        <v>0.99576106461012814</v>
      </c>
    </row>
    <row r="3797" spans="3:16" x14ac:dyDescent="0.3">
      <c r="C3797" s="10">
        <v>3794</v>
      </c>
      <c r="I3797" s="10">
        <v>3794</v>
      </c>
      <c r="O3797" s="10">
        <v>3794</v>
      </c>
      <c r="P3797">
        <v>0.94277146967482217</v>
      </c>
    </row>
    <row r="3798" spans="3:16" x14ac:dyDescent="0.3">
      <c r="C3798" s="10">
        <v>3795</v>
      </c>
      <c r="I3798" s="10">
        <v>3795</v>
      </c>
      <c r="O3798" s="10">
        <v>3795</v>
      </c>
      <c r="P3798">
        <v>0.99345510751160238</v>
      </c>
    </row>
    <row r="3799" spans="3:16" x14ac:dyDescent="0.3">
      <c r="C3799" s="10">
        <v>3796</v>
      </c>
      <c r="I3799" s="10">
        <v>3796</v>
      </c>
      <c r="O3799" s="10">
        <v>3796</v>
      </c>
      <c r="P3799">
        <v>1.0075794877051942</v>
      </c>
    </row>
    <row r="3800" spans="3:16" x14ac:dyDescent="0.3">
      <c r="C3800" s="10">
        <v>3797</v>
      </c>
      <c r="I3800" s="10">
        <v>3797</v>
      </c>
      <c r="O3800" s="10">
        <v>3797</v>
      </c>
      <c r="P3800">
        <v>0.98842030576425788</v>
      </c>
    </row>
    <row r="3801" spans="3:16" x14ac:dyDescent="0.3">
      <c r="C3801" s="10">
        <v>3798</v>
      </c>
      <c r="I3801" s="10">
        <v>3798</v>
      </c>
      <c r="O3801" s="10">
        <v>3798</v>
      </c>
      <c r="P3801">
        <v>0.99513689192984345</v>
      </c>
    </row>
    <row r="3802" spans="3:16" x14ac:dyDescent="0.3">
      <c r="C3802" s="10">
        <v>3799</v>
      </c>
      <c r="I3802" s="10">
        <v>3799</v>
      </c>
      <c r="O3802" s="10">
        <v>3799</v>
      </c>
      <c r="P3802">
        <v>0.99870694870110488</v>
      </c>
    </row>
    <row r="3803" spans="3:16" x14ac:dyDescent="0.3">
      <c r="C3803" s="10">
        <v>3800</v>
      </c>
      <c r="I3803" s="10">
        <v>3800</v>
      </c>
      <c r="O3803" s="10">
        <v>3800</v>
      </c>
      <c r="P3803">
        <v>0.97226135889186838</v>
      </c>
    </row>
    <row r="3804" spans="3:16" x14ac:dyDescent="0.3">
      <c r="C3804" s="10">
        <v>3801</v>
      </c>
      <c r="I3804" s="10">
        <v>3801</v>
      </c>
      <c r="O3804" s="10">
        <v>3801</v>
      </c>
      <c r="P3804">
        <v>0.97182695618218862</v>
      </c>
    </row>
    <row r="3805" spans="3:16" x14ac:dyDescent="0.3">
      <c r="C3805" s="10">
        <v>3802</v>
      </c>
      <c r="I3805" s="10">
        <v>3802</v>
      </c>
      <c r="O3805" s="10">
        <v>3802</v>
      </c>
      <c r="P3805">
        <v>1.0009844099492045</v>
      </c>
    </row>
    <row r="3806" spans="3:16" x14ac:dyDescent="0.3">
      <c r="C3806" s="10">
        <v>3803</v>
      </c>
      <c r="I3806" s="10">
        <v>3803</v>
      </c>
      <c r="O3806" s="10">
        <v>3803</v>
      </c>
      <c r="P3806">
        <v>0.99144194972317767</v>
      </c>
    </row>
    <row r="3807" spans="3:16" x14ac:dyDescent="0.3">
      <c r="C3807" s="10">
        <v>3804</v>
      </c>
      <c r="I3807" s="10">
        <v>3804</v>
      </c>
      <c r="O3807" s="10">
        <v>3804</v>
      </c>
      <c r="P3807">
        <v>1.078094605456916</v>
      </c>
    </row>
    <row r="3808" spans="3:16" x14ac:dyDescent="0.3">
      <c r="C3808" s="10">
        <v>3805</v>
      </c>
      <c r="I3808" s="10">
        <v>3805</v>
      </c>
      <c r="O3808" s="10">
        <v>3805</v>
      </c>
      <c r="P3808">
        <v>0.994029916035155</v>
      </c>
    </row>
    <row r="3809" spans="3:16" x14ac:dyDescent="0.3">
      <c r="C3809" s="10">
        <v>3806</v>
      </c>
      <c r="I3809" s="10">
        <v>3806</v>
      </c>
      <c r="O3809" s="10">
        <v>3806</v>
      </c>
      <c r="P3809">
        <v>1.0430616891341669</v>
      </c>
    </row>
    <row r="3810" spans="3:16" x14ac:dyDescent="0.3">
      <c r="C3810" s="10">
        <v>3807</v>
      </c>
      <c r="I3810" s="10">
        <v>3807</v>
      </c>
      <c r="O3810" s="10">
        <v>3807</v>
      </c>
      <c r="P3810">
        <v>1.0191634110328986</v>
      </c>
    </row>
    <row r="3811" spans="3:16" x14ac:dyDescent="0.3">
      <c r="C3811" s="10">
        <v>3808</v>
      </c>
      <c r="I3811" s="10">
        <v>3808</v>
      </c>
      <c r="O3811" s="10">
        <v>3808</v>
      </c>
      <c r="P3811">
        <v>0.95152266362591242</v>
      </c>
    </row>
    <row r="3812" spans="3:16" x14ac:dyDescent="0.3">
      <c r="C3812" s="10">
        <v>3809</v>
      </c>
      <c r="I3812" s="10">
        <v>3809</v>
      </c>
      <c r="O3812" s="10">
        <v>3809</v>
      </c>
      <c r="P3812">
        <v>0.98998523156155749</v>
      </c>
    </row>
    <row r="3813" spans="3:16" x14ac:dyDescent="0.3">
      <c r="C3813" s="10">
        <v>3810</v>
      </c>
      <c r="I3813" s="10">
        <v>3810</v>
      </c>
      <c r="O3813" s="10">
        <v>3810</v>
      </c>
      <c r="P3813">
        <v>0.95713273364498574</v>
      </c>
    </row>
    <row r="3814" spans="3:16" x14ac:dyDescent="0.3">
      <c r="C3814" s="10">
        <v>3811</v>
      </c>
      <c r="I3814" s="10">
        <v>3811</v>
      </c>
      <c r="O3814" s="10">
        <v>3811</v>
      </c>
      <c r="P3814">
        <v>0.99068060559416671</v>
      </c>
    </row>
    <row r="3815" spans="3:16" x14ac:dyDescent="0.3">
      <c r="C3815" s="10">
        <v>3812</v>
      </c>
      <c r="I3815" s="10">
        <v>3812</v>
      </c>
      <c r="O3815" s="10">
        <v>3812</v>
      </c>
      <c r="P3815">
        <v>1.0150655054735149</v>
      </c>
    </row>
    <row r="3816" spans="3:16" x14ac:dyDescent="0.3">
      <c r="C3816" s="10">
        <v>3813</v>
      </c>
      <c r="I3816" s="10">
        <v>3813</v>
      </c>
      <c r="O3816" s="10">
        <v>3813</v>
      </c>
      <c r="P3816">
        <v>0.96951969682641592</v>
      </c>
    </row>
    <row r="3817" spans="3:16" x14ac:dyDescent="0.3">
      <c r="C3817" s="10">
        <v>3814</v>
      </c>
      <c r="I3817" s="10">
        <v>3814</v>
      </c>
      <c r="O3817" s="10">
        <v>3814</v>
      </c>
      <c r="P3817">
        <v>0.97646710636453726</v>
      </c>
    </row>
    <row r="3818" spans="3:16" x14ac:dyDescent="0.3">
      <c r="C3818" s="10">
        <v>3815</v>
      </c>
      <c r="I3818" s="10">
        <v>3815</v>
      </c>
      <c r="O3818" s="10">
        <v>3815</v>
      </c>
      <c r="P3818">
        <v>1.0046674508726234</v>
      </c>
    </row>
    <row r="3819" spans="3:16" x14ac:dyDescent="0.3">
      <c r="C3819" s="10">
        <v>3816</v>
      </c>
      <c r="I3819" s="10">
        <v>3816</v>
      </c>
      <c r="O3819" s="10">
        <v>3816</v>
      </c>
      <c r="P3819">
        <v>0.9533785586554826</v>
      </c>
    </row>
    <row r="3820" spans="3:16" x14ac:dyDescent="0.3">
      <c r="C3820" s="10">
        <v>3817</v>
      </c>
      <c r="I3820" s="10">
        <v>3817</v>
      </c>
      <c r="O3820" s="10">
        <v>3817</v>
      </c>
      <c r="P3820">
        <v>0.96157559625923328</v>
      </c>
    </row>
    <row r="3821" spans="3:16" x14ac:dyDescent="0.3">
      <c r="C3821" s="10">
        <v>3818</v>
      </c>
      <c r="I3821" s="10">
        <v>3818</v>
      </c>
      <c r="O3821" s="10">
        <v>3818</v>
      </c>
      <c r="P3821">
        <v>0.97542338603581014</v>
      </c>
    </row>
    <row r="3822" spans="3:16" x14ac:dyDescent="0.3">
      <c r="C3822" s="10">
        <v>3819</v>
      </c>
      <c r="I3822" s="10">
        <v>3819</v>
      </c>
      <c r="O3822" s="10">
        <v>3819</v>
      </c>
      <c r="P3822">
        <v>1.0144796036134305</v>
      </c>
    </row>
    <row r="3823" spans="3:16" x14ac:dyDescent="0.3">
      <c r="C3823" s="10">
        <v>3820</v>
      </c>
      <c r="I3823" s="10">
        <v>3820</v>
      </c>
      <c r="O3823" s="10">
        <v>3820</v>
      </c>
      <c r="P3823">
        <v>1.0332489103824127</v>
      </c>
    </row>
    <row r="3824" spans="3:16" x14ac:dyDescent="0.3">
      <c r="C3824" s="10">
        <v>3821</v>
      </c>
      <c r="I3824" s="10">
        <v>3821</v>
      </c>
      <c r="O3824" s="10">
        <v>3821</v>
      </c>
      <c r="P3824">
        <v>0.99132333522490323</v>
      </c>
    </row>
    <row r="3825" spans="3:16" x14ac:dyDescent="0.3">
      <c r="C3825" s="10">
        <v>3822</v>
      </c>
      <c r="I3825" s="10">
        <v>3822</v>
      </c>
      <c r="O3825" s="10">
        <v>3822</v>
      </c>
      <c r="P3825">
        <v>1.0121857635408829</v>
      </c>
    </row>
    <row r="3826" spans="3:16" x14ac:dyDescent="0.3">
      <c r="C3826" s="10">
        <v>3823</v>
      </c>
      <c r="I3826" s="10">
        <v>3823</v>
      </c>
      <c r="O3826" s="10">
        <v>3823</v>
      </c>
      <c r="P3826">
        <v>0.97161745600535598</v>
      </c>
    </row>
    <row r="3827" spans="3:16" x14ac:dyDescent="0.3">
      <c r="C3827" s="10">
        <v>3824</v>
      </c>
      <c r="I3827" s="10">
        <v>3824</v>
      </c>
      <c r="O3827" s="10">
        <v>3824</v>
      </c>
      <c r="P3827">
        <v>0.95229473185476254</v>
      </c>
    </row>
    <row r="3828" spans="3:16" x14ac:dyDescent="0.3">
      <c r="C3828" s="10">
        <v>3825</v>
      </c>
      <c r="I3828" s="10">
        <v>3825</v>
      </c>
      <c r="O3828" s="10">
        <v>3825</v>
      </c>
      <c r="P3828">
        <v>1.0188666318170125</v>
      </c>
    </row>
    <row r="3829" spans="3:16" x14ac:dyDescent="0.3">
      <c r="C3829" s="10">
        <v>3826</v>
      </c>
      <c r="I3829" s="10">
        <v>3826</v>
      </c>
      <c r="O3829" s="10">
        <v>3826</v>
      </c>
      <c r="P3829">
        <v>0.95460347034174309</v>
      </c>
    </row>
    <row r="3830" spans="3:16" x14ac:dyDescent="0.3">
      <c r="C3830" s="10">
        <v>3827</v>
      </c>
      <c r="I3830" s="10">
        <v>3827</v>
      </c>
      <c r="O3830" s="10">
        <v>3827</v>
      </c>
      <c r="P3830">
        <v>0.98712755062915902</v>
      </c>
    </row>
    <row r="3831" spans="3:16" x14ac:dyDescent="0.3">
      <c r="C3831" s="10">
        <v>3828</v>
      </c>
      <c r="I3831" s="10">
        <v>3828</v>
      </c>
      <c r="O3831" s="10">
        <v>3828</v>
      </c>
      <c r="P3831">
        <v>1.0083987960612806</v>
      </c>
    </row>
    <row r="3832" spans="3:16" x14ac:dyDescent="0.3">
      <c r="C3832" s="10">
        <v>3829</v>
      </c>
      <c r="I3832" s="10">
        <v>3829</v>
      </c>
      <c r="O3832" s="10">
        <v>3829</v>
      </c>
      <c r="P3832">
        <v>1.0181171509173768</v>
      </c>
    </row>
    <row r="3833" spans="3:16" x14ac:dyDescent="0.3">
      <c r="C3833" s="10">
        <v>3830</v>
      </c>
      <c r="I3833" s="10">
        <v>3830</v>
      </c>
      <c r="O3833" s="10">
        <v>3830</v>
      </c>
      <c r="P3833">
        <v>1.1061372552861275</v>
      </c>
    </row>
    <row r="3834" spans="3:16" x14ac:dyDescent="0.3">
      <c r="C3834" s="10">
        <v>3831</v>
      </c>
      <c r="I3834" s="10">
        <v>3831</v>
      </c>
      <c r="O3834" s="10">
        <v>3831</v>
      </c>
      <c r="P3834">
        <v>1.0128924044426411</v>
      </c>
    </row>
    <row r="3835" spans="3:16" x14ac:dyDescent="0.3">
      <c r="C3835" s="10">
        <v>3832</v>
      </c>
      <c r="I3835" s="10">
        <v>3832</v>
      </c>
      <c r="O3835" s="10">
        <v>3832</v>
      </c>
      <c r="P3835">
        <v>1.0437758701151152</v>
      </c>
    </row>
    <row r="3836" spans="3:16" x14ac:dyDescent="0.3">
      <c r="C3836" s="10">
        <v>3833</v>
      </c>
      <c r="I3836" s="10">
        <v>3833</v>
      </c>
      <c r="O3836" s="10">
        <v>3833</v>
      </c>
      <c r="P3836">
        <v>1.0617139942861911</v>
      </c>
    </row>
    <row r="3837" spans="3:16" x14ac:dyDescent="0.3">
      <c r="C3837" s="10">
        <v>3834</v>
      </c>
      <c r="I3837" s="10">
        <v>3834</v>
      </c>
      <c r="O3837" s="10">
        <v>3834</v>
      </c>
      <c r="P3837">
        <v>1.0015421004513658</v>
      </c>
    </row>
    <row r="3838" spans="3:16" x14ac:dyDescent="0.3">
      <c r="C3838" s="10">
        <v>3835</v>
      </c>
      <c r="I3838" s="10">
        <v>3835</v>
      </c>
      <c r="O3838" s="10">
        <v>3835</v>
      </c>
      <c r="P3838">
        <v>1.0204324188820688</v>
      </c>
    </row>
    <row r="3839" spans="3:16" x14ac:dyDescent="0.3">
      <c r="C3839" s="10">
        <v>3836</v>
      </c>
      <c r="I3839" s="10">
        <v>3836</v>
      </c>
      <c r="O3839" s="10">
        <v>3836</v>
      </c>
      <c r="P3839">
        <v>1.0412091233222014</v>
      </c>
    </row>
    <row r="3840" spans="3:16" x14ac:dyDescent="0.3">
      <c r="C3840" s="10">
        <v>3837</v>
      </c>
      <c r="I3840" s="10">
        <v>3837</v>
      </c>
      <c r="O3840" s="10">
        <v>3837</v>
      </c>
      <c r="P3840">
        <v>1.0509397103681084</v>
      </c>
    </row>
    <row r="3841" spans="3:16" x14ac:dyDescent="0.3">
      <c r="C3841" s="10">
        <v>3838</v>
      </c>
      <c r="I3841" s="10">
        <v>3838</v>
      </c>
      <c r="O3841" s="10">
        <v>3838</v>
      </c>
      <c r="P3841">
        <v>0.97546732716153917</v>
      </c>
    </row>
    <row r="3842" spans="3:16" x14ac:dyDescent="0.3">
      <c r="C3842" s="10">
        <v>3839</v>
      </c>
      <c r="I3842" s="10">
        <v>3839</v>
      </c>
      <c r="O3842" s="10">
        <v>3839</v>
      </c>
      <c r="P3842">
        <v>1.0536506272673547</v>
      </c>
    </row>
    <row r="3843" spans="3:16" x14ac:dyDescent="0.3">
      <c r="C3843" s="10">
        <v>3840</v>
      </c>
      <c r="I3843" s="10">
        <v>3840</v>
      </c>
      <c r="O3843" s="10">
        <v>3840</v>
      </c>
      <c r="P3843">
        <v>0.94802151722661521</v>
      </c>
    </row>
    <row r="3844" spans="3:16" x14ac:dyDescent="0.3">
      <c r="C3844" s="10">
        <v>3841</v>
      </c>
      <c r="I3844" s="10">
        <v>3841</v>
      </c>
      <c r="O3844" s="10">
        <v>3841</v>
      </c>
      <c r="P3844">
        <v>1.0205891923038777</v>
      </c>
    </row>
    <row r="3845" spans="3:16" x14ac:dyDescent="0.3">
      <c r="C3845" s="10">
        <v>3842</v>
      </c>
      <c r="I3845" s="10">
        <v>3842</v>
      </c>
      <c r="O3845" s="10">
        <v>3842</v>
      </c>
      <c r="P3845">
        <v>0.99674938673828128</v>
      </c>
    </row>
    <row r="3846" spans="3:16" x14ac:dyDescent="0.3">
      <c r="C3846" s="10">
        <v>3843</v>
      </c>
      <c r="I3846" s="10">
        <v>3843</v>
      </c>
      <c r="O3846" s="10">
        <v>3843</v>
      </c>
      <c r="P3846">
        <v>0.98402040841610872</v>
      </c>
    </row>
    <row r="3847" spans="3:16" x14ac:dyDescent="0.3">
      <c r="C3847" s="10">
        <v>3844</v>
      </c>
      <c r="I3847" s="10">
        <v>3844</v>
      </c>
      <c r="O3847" s="10">
        <v>3844</v>
      </c>
      <c r="P3847">
        <v>1.010524498232487</v>
      </c>
    </row>
    <row r="3848" spans="3:16" x14ac:dyDescent="0.3">
      <c r="C3848" s="10">
        <v>3845</v>
      </c>
      <c r="I3848" s="10">
        <v>3845</v>
      </c>
      <c r="O3848" s="10">
        <v>3845</v>
      </c>
      <c r="P3848">
        <v>0.96150478461868449</v>
      </c>
    </row>
    <row r="3849" spans="3:16" x14ac:dyDescent="0.3">
      <c r="C3849" s="10">
        <v>3846</v>
      </c>
      <c r="I3849" s="10">
        <v>3846</v>
      </c>
      <c r="O3849" s="10">
        <v>3846</v>
      </c>
      <c r="P3849">
        <v>0.92446058111688012</v>
      </c>
    </row>
    <row r="3850" spans="3:16" x14ac:dyDescent="0.3">
      <c r="C3850" s="10">
        <v>3847</v>
      </c>
      <c r="I3850" s="10">
        <v>3847</v>
      </c>
      <c r="O3850" s="10">
        <v>3847</v>
      </c>
      <c r="P3850">
        <v>1.0201655387056037</v>
      </c>
    </row>
    <row r="3851" spans="3:16" x14ac:dyDescent="0.3">
      <c r="C3851" s="10">
        <v>3848</v>
      </c>
      <c r="I3851" s="10">
        <v>3848</v>
      </c>
      <c r="O3851" s="10">
        <v>3848</v>
      </c>
      <c r="P3851">
        <v>1.0132801593540048</v>
      </c>
    </row>
    <row r="3852" spans="3:16" x14ac:dyDescent="0.3">
      <c r="C3852" s="10">
        <v>3849</v>
      </c>
      <c r="I3852" s="10">
        <v>3849</v>
      </c>
      <c r="O3852" s="10">
        <v>3849</v>
      </c>
      <c r="P3852">
        <v>1.023066398146131</v>
      </c>
    </row>
    <row r="3853" spans="3:16" x14ac:dyDescent="0.3">
      <c r="C3853" s="10">
        <v>3850</v>
      </c>
      <c r="I3853" s="10">
        <v>3850</v>
      </c>
      <c r="O3853" s="10">
        <v>3850</v>
      </c>
      <c r="P3853">
        <v>1.0124524061996496</v>
      </c>
    </row>
    <row r="3854" spans="3:16" x14ac:dyDescent="0.3">
      <c r="C3854" s="10">
        <v>3851</v>
      </c>
      <c r="I3854" s="10">
        <v>3851</v>
      </c>
      <c r="O3854" s="10">
        <v>3851</v>
      </c>
      <c r="P3854">
        <v>1.0410918969335561</v>
      </c>
    </row>
    <row r="3855" spans="3:16" x14ac:dyDescent="0.3">
      <c r="C3855" s="10">
        <v>3852</v>
      </c>
      <c r="I3855" s="10">
        <v>3852</v>
      </c>
      <c r="O3855" s="10">
        <v>3852</v>
      </c>
      <c r="P3855">
        <v>0.98632750671502722</v>
      </c>
    </row>
    <row r="3856" spans="3:16" x14ac:dyDescent="0.3">
      <c r="C3856" s="10">
        <v>3853</v>
      </c>
      <c r="I3856" s="10">
        <v>3853</v>
      </c>
      <c r="O3856" s="10">
        <v>3853</v>
      </c>
      <c r="P3856">
        <v>0.97849020283891242</v>
      </c>
    </row>
    <row r="3857" spans="3:16" x14ac:dyDescent="0.3">
      <c r="C3857" s="10">
        <v>3854</v>
      </c>
      <c r="I3857" s="10">
        <v>3854</v>
      </c>
      <c r="O3857" s="10">
        <v>3854</v>
      </c>
      <c r="P3857">
        <v>1.0488774587625684</v>
      </c>
    </row>
    <row r="3858" spans="3:16" x14ac:dyDescent="0.3">
      <c r="C3858" s="10">
        <v>3855</v>
      </c>
      <c r="I3858" s="10">
        <v>3855</v>
      </c>
      <c r="O3858" s="10">
        <v>3855</v>
      </c>
      <c r="P3858">
        <v>0.9491611557073677</v>
      </c>
    </row>
    <row r="3859" spans="3:16" x14ac:dyDescent="0.3">
      <c r="C3859" s="10">
        <v>3856</v>
      </c>
      <c r="I3859" s="10">
        <v>3856</v>
      </c>
      <c r="O3859" s="10">
        <v>3856</v>
      </c>
      <c r="P3859">
        <v>1.0020009468184969</v>
      </c>
    </row>
    <row r="3860" spans="3:16" x14ac:dyDescent="0.3">
      <c r="C3860" s="10">
        <v>3857</v>
      </c>
      <c r="I3860" s="10">
        <v>3857</v>
      </c>
      <c r="O3860" s="10">
        <v>3857</v>
      </c>
      <c r="P3860">
        <v>1.0607637614783236</v>
      </c>
    </row>
    <row r="3861" spans="3:16" x14ac:dyDescent="0.3">
      <c r="C3861" s="10">
        <v>3858</v>
      </c>
      <c r="I3861" s="10">
        <v>3858</v>
      </c>
      <c r="O3861" s="10">
        <v>3858</v>
      </c>
      <c r="P3861">
        <v>1.0336521096400004</v>
      </c>
    </row>
    <row r="3862" spans="3:16" x14ac:dyDescent="0.3">
      <c r="C3862" s="10">
        <v>3859</v>
      </c>
      <c r="I3862" s="10">
        <v>3859</v>
      </c>
      <c r="O3862" s="10">
        <v>3859</v>
      </c>
      <c r="P3862">
        <v>0.99313276463278166</v>
      </c>
    </row>
    <row r="3863" spans="3:16" x14ac:dyDescent="0.3">
      <c r="C3863" s="10">
        <v>3860</v>
      </c>
      <c r="I3863" s="10">
        <v>3860</v>
      </c>
      <c r="O3863" s="10">
        <v>3860</v>
      </c>
      <c r="P3863">
        <v>0.99795690187640373</v>
      </c>
    </row>
    <row r="3864" spans="3:16" x14ac:dyDescent="0.3">
      <c r="C3864" s="10">
        <v>3861</v>
      </c>
      <c r="I3864" s="10">
        <v>3861</v>
      </c>
      <c r="O3864" s="10">
        <v>3861</v>
      </c>
      <c r="P3864">
        <v>0.96898445871753047</v>
      </c>
    </row>
    <row r="3865" spans="3:16" x14ac:dyDescent="0.3">
      <c r="C3865" s="10">
        <v>3862</v>
      </c>
      <c r="I3865" s="10">
        <v>3862</v>
      </c>
      <c r="O3865" s="10">
        <v>3862</v>
      </c>
      <c r="P3865">
        <v>0.91326833529087181</v>
      </c>
    </row>
    <row r="3866" spans="3:16" x14ac:dyDescent="0.3">
      <c r="C3866" s="10">
        <v>3863</v>
      </c>
      <c r="I3866" s="10">
        <v>3863</v>
      </c>
      <c r="O3866" s="10">
        <v>3863</v>
      </c>
      <c r="P3866">
        <v>0.95623872954375189</v>
      </c>
    </row>
    <row r="3867" spans="3:16" x14ac:dyDescent="0.3">
      <c r="C3867" s="10">
        <v>3864</v>
      </c>
      <c r="I3867" s="10">
        <v>3864</v>
      </c>
      <c r="O3867" s="10">
        <v>3864</v>
      </c>
      <c r="P3867">
        <v>1.0013413124675192</v>
      </c>
    </row>
    <row r="3868" spans="3:16" x14ac:dyDescent="0.3">
      <c r="C3868" s="10">
        <v>3865</v>
      </c>
      <c r="I3868" s="10">
        <v>3865</v>
      </c>
      <c r="O3868" s="10">
        <v>3865</v>
      </c>
      <c r="P3868">
        <v>0.98312052641117831</v>
      </c>
    </row>
    <row r="3869" spans="3:16" x14ac:dyDescent="0.3">
      <c r="C3869" s="10">
        <v>3866</v>
      </c>
      <c r="I3869" s="10">
        <v>3866</v>
      </c>
      <c r="O3869" s="10">
        <v>3866</v>
      </c>
      <c r="P3869">
        <v>1.0557701608519656</v>
      </c>
    </row>
    <row r="3870" spans="3:16" x14ac:dyDescent="0.3">
      <c r="C3870" s="10">
        <v>3867</v>
      </c>
      <c r="I3870" s="10">
        <v>3867</v>
      </c>
      <c r="O3870" s="10">
        <v>3867</v>
      </c>
      <c r="P3870">
        <v>0.97693362768518155</v>
      </c>
    </row>
    <row r="3871" spans="3:16" x14ac:dyDescent="0.3">
      <c r="C3871" s="10">
        <v>3868</v>
      </c>
      <c r="I3871" s="10">
        <v>3868</v>
      </c>
      <c r="O3871" s="10">
        <v>3868</v>
      </c>
      <c r="P3871">
        <v>1.0169726563467292</v>
      </c>
    </row>
    <row r="3872" spans="3:16" x14ac:dyDescent="0.3">
      <c r="C3872" s="10">
        <v>3869</v>
      </c>
      <c r="I3872" s="10">
        <v>3869</v>
      </c>
      <c r="O3872" s="10">
        <v>3869</v>
      </c>
      <c r="P3872">
        <v>1.0747883838554866</v>
      </c>
    </row>
    <row r="3873" spans="3:16" x14ac:dyDescent="0.3">
      <c r="C3873" s="10">
        <v>3870</v>
      </c>
      <c r="I3873" s="10">
        <v>3870</v>
      </c>
      <c r="O3873" s="10">
        <v>3870</v>
      </c>
      <c r="P3873">
        <v>0.98336220896667814</v>
      </c>
    </row>
    <row r="3874" spans="3:16" x14ac:dyDescent="0.3">
      <c r="C3874" s="10">
        <v>3871</v>
      </c>
      <c r="I3874" s="10">
        <v>3871</v>
      </c>
      <c r="O3874" s="10">
        <v>3871</v>
      </c>
      <c r="P3874">
        <v>0.95648782733740501</v>
      </c>
    </row>
    <row r="3875" spans="3:16" x14ac:dyDescent="0.3">
      <c r="C3875" s="10">
        <v>3872</v>
      </c>
      <c r="I3875" s="10">
        <v>3872</v>
      </c>
      <c r="O3875" s="10">
        <v>3872</v>
      </c>
      <c r="P3875">
        <v>1.0203571610827673</v>
      </c>
    </row>
    <row r="3876" spans="3:16" x14ac:dyDescent="0.3">
      <c r="C3876" s="10">
        <v>3873</v>
      </c>
      <c r="I3876" s="10">
        <v>3873</v>
      </c>
      <c r="O3876" s="10">
        <v>3873</v>
      </c>
      <c r="P3876">
        <v>1.0816636519555161</v>
      </c>
    </row>
    <row r="3877" spans="3:16" x14ac:dyDescent="0.3">
      <c r="C3877" s="10">
        <v>3874</v>
      </c>
      <c r="I3877" s="10">
        <v>3874</v>
      </c>
      <c r="O3877" s="10">
        <v>3874</v>
      </c>
      <c r="P3877">
        <v>0.98869796150851208</v>
      </c>
    </row>
    <row r="3878" spans="3:16" x14ac:dyDescent="0.3">
      <c r="C3878" s="10">
        <v>3875</v>
      </c>
      <c r="I3878" s="10">
        <v>3875</v>
      </c>
      <c r="O3878" s="10">
        <v>3875</v>
      </c>
      <c r="P3878">
        <v>0.97947550530077443</v>
      </c>
    </row>
    <row r="3879" spans="3:16" x14ac:dyDescent="0.3">
      <c r="C3879" s="10">
        <v>3876</v>
      </c>
      <c r="I3879" s="10">
        <v>3876</v>
      </c>
      <c r="O3879" s="10">
        <v>3876</v>
      </c>
      <c r="P3879">
        <v>0.99680397752959715</v>
      </c>
    </row>
    <row r="3880" spans="3:16" x14ac:dyDescent="0.3">
      <c r="C3880" s="10">
        <v>3877</v>
      </c>
      <c r="I3880" s="10">
        <v>3877</v>
      </c>
      <c r="O3880" s="10">
        <v>3877</v>
      </c>
      <c r="P3880">
        <v>0.98159762855528854</v>
      </c>
    </row>
    <row r="3881" spans="3:16" x14ac:dyDescent="0.3">
      <c r="C3881" s="10">
        <v>3878</v>
      </c>
      <c r="I3881" s="10">
        <v>3878</v>
      </c>
      <c r="O3881" s="10">
        <v>3878</v>
      </c>
      <c r="P3881">
        <v>0.98550030967680202</v>
      </c>
    </row>
    <row r="3882" spans="3:16" x14ac:dyDescent="0.3">
      <c r="C3882" s="10">
        <v>3879</v>
      </c>
      <c r="I3882" s="10">
        <v>3879</v>
      </c>
      <c r="O3882" s="10">
        <v>3879</v>
      </c>
      <c r="P3882">
        <v>0.96043772152615547</v>
      </c>
    </row>
    <row r="3883" spans="3:16" x14ac:dyDescent="0.3">
      <c r="C3883" s="10">
        <v>3880</v>
      </c>
      <c r="I3883" s="10">
        <v>3880</v>
      </c>
      <c r="O3883" s="10">
        <v>3880</v>
      </c>
      <c r="P3883">
        <v>1.0338661069848867</v>
      </c>
    </row>
    <row r="3884" spans="3:16" x14ac:dyDescent="0.3">
      <c r="C3884" s="10">
        <v>3881</v>
      </c>
      <c r="I3884" s="10">
        <v>3881</v>
      </c>
      <c r="O3884" s="10">
        <v>3881</v>
      </c>
      <c r="P3884">
        <v>0.98617099585365964</v>
      </c>
    </row>
    <row r="3885" spans="3:16" x14ac:dyDescent="0.3">
      <c r="C3885" s="10">
        <v>3882</v>
      </c>
      <c r="I3885" s="10">
        <v>3882</v>
      </c>
      <c r="O3885" s="10">
        <v>3882</v>
      </c>
      <c r="P3885">
        <v>0.94273129220630758</v>
      </c>
    </row>
    <row r="3886" spans="3:16" x14ac:dyDescent="0.3">
      <c r="C3886" s="10">
        <v>3883</v>
      </c>
      <c r="I3886" s="10">
        <v>3883</v>
      </c>
      <c r="O3886" s="10">
        <v>3883</v>
      </c>
      <c r="P3886">
        <v>0.95345755413943056</v>
      </c>
    </row>
    <row r="3887" spans="3:16" x14ac:dyDescent="0.3">
      <c r="C3887" s="10">
        <v>3884</v>
      </c>
      <c r="I3887" s="10">
        <v>3884</v>
      </c>
      <c r="O3887" s="10">
        <v>3884</v>
      </c>
      <c r="P3887">
        <v>0.99504247323414796</v>
      </c>
    </row>
    <row r="3888" spans="3:16" x14ac:dyDescent="0.3">
      <c r="C3888" s="10">
        <v>3885</v>
      </c>
      <c r="I3888" s="10">
        <v>3885</v>
      </c>
      <c r="O3888" s="10">
        <v>3885</v>
      </c>
      <c r="P3888">
        <v>0.99379630083765702</v>
      </c>
    </row>
    <row r="3889" spans="3:16" x14ac:dyDescent="0.3">
      <c r="C3889" s="10">
        <v>3886</v>
      </c>
      <c r="I3889" s="10">
        <v>3886</v>
      </c>
      <c r="O3889" s="10">
        <v>3886</v>
      </c>
      <c r="P3889">
        <v>1.0354701305636413</v>
      </c>
    </row>
    <row r="3890" spans="3:16" x14ac:dyDescent="0.3">
      <c r="C3890" s="10">
        <v>3887</v>
      </c>
      <c r="I3890" s="10">
        <v>3887</v>
      </c>
      <c r="O3890" s="10">
        <v>3887</v>
      </c>
      <c r="P3890">
        <v>1.0167174984002518</v>
      </c>
    </row>
    <row r="3891" spans="3:16" x14ac:dyDescent="0.3">
      <c r="C3891" s="10">
        <v>3888</v>
      </c>
      <c r="I3891" s="10">
        <v>3888</v>
      </c>
      <c r="O3891" s="10">
        <v>3888</v>
      </c>
      <c r="P3891">
        <v>0.96807820422616198</v>
      </c>
    </row>
    <row r="3892" spans="3:16" x14ac:dyDescent="0.3">
      <c r="C3892" s="10">
        <v>3889</v>
      </c>
      <c r="I3892" s="10">
        <v>3889</v>
      </c>
      <c r="O3892" s="10">
        <v>3889</v>
      </c>
      <c r="P3892">
        <v>1.038090274703606</v>
      </c>
    </row>
    <row r="3893" spans="3:16" x14ac:dyDescent="0.3">
      <c r="C3893" s="10">
        <v>3890</v>
      </c>
      <c r="I3893" s="10">
        <v>3890</v>
      </c>
      <c r="O3893" s="10">
        <v>3890</v>
      </c>
      <c r="P3893">
        <v>1.0057667741311938</v>
      </c>
    </row>
    <row r="3894" spans="3:16" x14ac:dyDescent="0.3">
      <c r="C3894" s="10">
        <v>3891</v>
      </c>
      <c r="I3894" s="10">
        <v>3891</v>
      </c>
      <c r="O3894" s="10">
        <v>3891</v>
      </c>
      <c r="P3894">
        <v>1.0092815706395044</v>
      </c>
    </row>
    <row r="3895" spans="3:16" x14ac:dyDescent="0.3">
      <c r="C3895" s="10">
        <v>3892</v>
      </c>
      <c r="I3895" s="10">
        <v>3892</v>
      </c>
      <c r="O3895" s="10">
        <v>3892</v>
      </c>
      <c r="P3895">
        <v>0.9866810698663705</v>
      </c>
    </row>
    <row r="3896" spans="3:16" x14ac:dyDescent="0.3">
      <c r="C3896" s="10">
        <v>3893</v>
      </c>
      <c r="I3896" s="10">
        <v>3893</v>
      </c>
      <c r="O3896" s="10">
        <v>3893</v>
      </c>
      <c r="P3896">
        <v>0.98476677975456839</v>
      </c>
    </row>
    <row r="3897" spans="3:16" x14ac:dyDescent="0.3">
      <c r="C3897" s="10">
        <v>3894</v>
      </c>
      <c r="I3897" s="10">
        <v>3894</v>
      </c>
      <c r="O3897" s="10">
        <v>3894</v>
      </c>
      <c r="P3897">
        <v>1.0350097498787401</v>
      </c>
    </row>
    <row r="3898" spans="3:16" x14ac:dyDescent="0.3">
      <c r="C3898" s="10">
        <v>3895</v>
      </c>
      <c r="I3898" s="10">
        <v>3895</v>
      </c>
      <c r="O3898" s="10">
        <v>3895</v>
      </c>
      <c r="P3898">
        <v>0.99068661542080927</v>
      </c>
    </row>
    <row r="3899" spans="3:16" x14ac:dyDescent="0.3">
      <c r="C3899" s="10">
        <v>3896</v>
      </c>
      <c r="I3899" s="10">
        <v>3896</v>
      </c>
      <c r="O3899" s="10">
        <v>3896</v>
      </c>
      <c r="P3899">
        <v>1.0409227061762312</v>
      </c>
    </row>
    <row r="3900" spans="3:16" x14ac:dyDescent="0.3">
      <c r="C3900" s="10">
        <v>3897</v>
      </c>
      <c r="I3900" s="10">
        <v>3897</v>
      </c>
      <c r="O3900" s="10">
        <v>3897</v>
      </c>
      <c r="P3900">
        <v>1.0353291296102507</v>
      </c>
    </row>
    <row r="3901" spans="3:16" x14ac:dyDescent="0.3">
      <c r="C3901" s="10">
        <v>3898</v>
      </c>
      <c r="I3901" s="10">
        <v>3898</v>
      </c>
      <c r="O3901" s="10">
        <v>3898</v>
      </c>
      <c r="P3901">
        <v>0.97548547094978166</v>
      </c>
    </row>
    <row r="3902" spans="3:16" x14ac:dyDescent="0.3">
      <c r="C3902" s="10">
        <v>3899</v>
      </c>
      <c r="I3902" s="10">
        <v>3899</v>
      </c>
      <c r="O3902" s="10">
        <v>3899</v>
      </c>
      <c r="P3902">
        <v>0.95667698496650744</v>
      </c>
    </row>
    <row r="3903" spans="3:16" x14ac:dyDescent="0.3">
      <c r="C3903" s="10">
        <v>3900</v>
      </c>
      <c r="I3903" s="10">
        <v>3900</v>
      </c>
      <c r="O3903" s="10">
        <v>3900</v>
      </c>
      <c r="P3903">
        <v>1.013119961281963</v>
      </c>
    </row>
    <row r="3904" spans="3:16" x14ac:dyDescent="0.3">
      <c r="C3904" s="10">
        <v>3901</v>
      </c>
      <c r="I3904" s="10">
        <v>3901</v>
      </c>
      <c r="O3904" s="10">
        <v>3901</v>
      </c>
      <c r="P3904">
        <v>1.000360480162843</v>
      </c>
    </row>
    <row r="3905" spans="3:16" x14ac:dyDescent="0.3">
      <c r="C3905" s="10">
        <v>3902</v>
      </c>
      <c r="I3905" s="10">
        <v>3902</v>
      </c>
      <c r="O3905" s="10">
        <v>3902</v>
      </c>
      <c r="P3905">
        <v>1.0314911749969988</v>
      </c>
    </row>
    <row r="3906" spans="3:16" x14ac:dyDescent="0.3">
      <c r="C3906" s="10">
        <v>3903</v>
      </c>
      <c r="I3906" s="10">
        <v>3903</v>
      </c>
      <c r="O3906" s="10">
        <v>3903</v>
      </c>
      <c r="P3906">
        <v>1.0378112208091292</v>
      </c>
    </row>
    <row r="3907" spans="3:16" x14ac:dyDescent="0.3">
      <c r="C3907" s="10">
        <v>3904</v>
      </c>
      <c r="I3907" s="10">
        <v>3904</v>
      </c>
      <c r="O3907" s="10">
        <v>3904</v>
      </c>
      <c r="P3907">
        <v>0.98821952804482194</v>
      </c>
    </row>
    <row r="3908" spans="3:16" x14ac:dyDescent="0.3">
      <c r="C3908" s="10">
        <v>3905</v>
      </c>
      <c r="I3908" s="10">
        <v>3905</v>
      </c>
      <c r="O3908" s="10">
        <v>3905</v>
      </c>
      <c r="P3908">
        <v>1.0341182621009211</v>
      </c>
    </row>
    <row r="3909" spans="3:16" x14ac:dyDescent="0.3">
      <c r="C3909" s="10">
        <v>3906</v>
      </c>
      <c r="I3909" s="10">
        <v>3906</v>
      </c>
      <c r="O3909" s="10">
        <v>3906</v>
      </c>
      <c r="P3909">
        <v>1.0325076153872252</v>
      </c>
    </row>
    <row r="3910" spans="3:16" x14ac:dyDescent="0.3">
      <c r="C3910" s="10">
        <v>3907</v>
      </c>
      <c r="I3910" s="10">
        <v>3907</v>
      </c>
      <c r="O3910" s="10">
        <v>3907</v>
      </c>
      <c r="P3910">
        <v>0.96332833015414054</v>
      </c>
    </row>
    <row r="3911" spans="3:16" x14ac:dyDescent="0.3">
      <c r="C3911" s="10">
        <v>3908</v>
      </c>
      <c r="I3911" s="10">
        <v>3908</v>
      </c>
      <c r="O3911" s="10">
        <v>3908</v>
      </c>
      <c r="P3911">
        <v>1.0529072722331136</v>
      </c>
    </row>
    <row r="3912" spans="3:16" x14ac:dyDescent="0.3">
      <c r="C3912" s="10">
        <v>3909</v>
      </c>
      <c r="I3912" s="10">
        <v>3909</v>
      </c>
      <c r="O3912" s="10">
        <v>3909</v>
      </c>
      <c r="P3912">
        <v>1.0613864723979403</v>
      </c>
    </row>
    <row r="3913" spans="3:16" x14ac:dyDescent="0.3">
      <c r="C3913" s="10">
        <v>3910</v>
      </c>
      <c r="I3913" s="10">
        <v>3910</v>
      </c>
      <c r="O3913" s="10">
        <v>3910</v>
      </c>
      <c r="P3913">
        <v>0.99029877953798728</v>
      </c>
    </row>
    <row r="3914" spans="3:16" x14ac:dyDescent="0.3">
      <c r="C3914" s="10">
        <v>3911</v>
      </c>
      <c r="I3914" s="10">
        <v>3911</v>
      </c>
      <c r="O3914" s="10">
        <v>3911</v>
      </c>
      <c r="P3914">
        <v>0.97820833221778702</v>
      </c>
    </row>
    <row r="3915" spans="3:16" x14ac:dyDescent="0.3">
      <c r="C3915" s="10">
        <v>3912</v>
      </c>
      <c r="I3915" s="10">
        <v>3912</v>
      </c>
      <c r="O3915" s="10">
        <v>3912</v>
      </c>
      <c r="P3915">
        <v>0.97712972173624379</v>
      </c>
    </row>
    <row r="3916" spans="3:16" x14ac:dyDescent="0.3">
      <c r="C3916" s="10">
        <v>3913</v>
      </c>
      <c r="I3916" s="10">
        <v>3913</v>
      </c>
      <c r="O3916" s="10">
        <v>3913</v>
      </c>
      <c r="P3916">
        <v>0.98904433943665715</v>
      </c>
    </row>
    <row r="3917" spans="3:16" x14ac:dyDescent="0.3">
      <c r="C3917" s="10">
        <v>3914</v>
      </c>
      <c r="I3917" s="10">
        <v>3914</v>
      </c>
      <c r="O3917" s="10">
        <v>3914</v>
      </c>
      <c r="P3917">
        <v>1.0325204298626807</v>
      </c>
    </row>
    <row r="3918" spans="3:16" x14ac:dyDescent="0.3">
      <c r="C3918" s="10">
        <v>3915</v>
      </c>
      <c r="I3918" s="10">
        <v>3915</v>
      </c>
      <c r="O3918" s="10">
        <v>3915</v>
      </c>
      <c r="P3918">
        <v>1.0219964716586438</v>
      </c>
    </row>
    <row r="3919" spans="3:16" x14ac:dyDescent="0.3">
      <c r="C3919" s="10">
        <v>3916</v>
      </c>
      <c r="I3919" s="10">
        <v>3916</v>
      </c>
      <c r="O3919" s="10">
        <v>3916</v>
      </c>
      <c r="P3919">
        <v>0.97631018982692541</v>
      </c>
    </row>
    <row r="3920" spans="3:16" x14ac:dyDescent="0.3">
      <c r="C3920" s="10">
        <v>3917</v>
      </c>
      <c r="I3920" s="10">
        <v>3917</v>
      </c>
      <c r="O3920" s="10">
        <v>3917</v>
      </c>
      <c r="P3920">
        <v>0.9763867644793256</v>
      </c>
    </row>
    <row r="3921" spans="3:16" x14ac:dyDescent="0.3">
      <c r="C3921" s="10">
        <v>3918</v>
      </c>
      <c r="I3921" s="10">
        <v>3918</v>
      </c>
      <c r="O3921" s="10">
        <v>3918</v>
      </c>
      <c r="P3921">
        <v>1.0537964049375272</v>
      </c>
    </row>
    <row r="3922" spans="3:16" x14ac:dyDescent="0.3">
      <c r="C3922" s="10">
        <v>3919</v>
      </c>
      <c r="I3922" s="10">
        <v>3919</v>
      </c>
      <c r="O3922" s="10">
        <v>3919</v>
      </c>
      <c r="P3922">
        <v>0.97142634169983832</v>
      </c>
    </row>
    <row r="3923" spans="3:16" x14ac:dyDescent="0.3">
      <c r="C3923" s="10">
        <v>3920</v>
      </c>
      <c r="I3923" s="10">
        <v>3920</v>
      </c>
      <c r="O3923" s="10">
        <v>3920</v>
      </c>
      <c r="P3923">
        <v>0.98359208081232974</v>
      </c>
    </row>
    <row r="3924" spans="3:16" x14ac:dyDescent="0.3">
      <c r="C3924" s="10">
        <v>3921</v>
      </c>
      <c r="I3924" s="10">
        <v>3921</v>
      </c>
      <c r="O3924" s="10">
        <v>3921</v>
      </c>
      <c r="P3924">
        <v>0.96378551507561927</v>
      </c>
    </row>
    <row r="3925" spans="3:16" x14ac:dyDescent="0.3">
      <c r="C3925" s="10">
        <v>3922</v>
      </c>
      <c r="I3925" s="10">
        <v>3922</v>
      </c>
      <c r="O3925" s="10">
        <v>3922</v>
      </c>
      <c r="P3925">
        <v>1.0129591687314232</v>
      </c>
    </row>
    <row r="3926" spans="3:16" x14ac:dyDescent="0.3">
      <c r="C3926" s="10">
        <v>3923</v>
      </c>
      <c r="I3926" s="10">
        <v>3923</v>
      </c>
      <c r="O3926" s="10">
        <v>3923</v>
      </c>
      <c r="P3926">
        <v>0.96500509994593087</v>
      </c>
    </row>
    <row r="3927" spans="3:16" x14ac:dyDescent="0.3">
      <c r="C3927" s="10">
        <v>3924</v>
      </c>
      <c r="I3927" s="10">
        <v>3924</v>
      </c>
      <c r="O3927" s="10">
        <v>3924</v>
      </c>
      <c r="P3927">
        <v>1.0437860775378724</v>
      </c>
    </row>
    <row r="3928" spans="3:16" x14ac:dyDescent="0.3">
      <c r="C3928" s="10">
        <v>3925</v>
      </c>
      <c r="I3928" s="10">
        <v>3925</v>
      </c>
      <c r="O3928" s="10">
        <v>3925</v>
      </c>
      <c r="P3928">
        <v>0.98914373846321579</v>
      </c>
    </row>
    <row r="3929" spans="3:16" x14ac:dyDescent="0.3">
      <c r="C3929" s="10">
        <v>3926</v>
      </c>
      <c r="I3929" s="10">
        <v>3926</v>
      </c>
      <c r="O3929" s="10">
        <v>3926</v>
      </c>
      <c r="P3929">
        <v>1.0015468091146671</v>
      </c>
    </row>
    <row r="3930" spans="3:16" x14ac:dyDescent="0.3">
      <c r="C3930" s="10">
        <v>3927</v>
      </c>
      <c r="I3930" s="10">
        <v>3927</v>
      </c>
      <c r="O3930" s="10">
        <v>3927</v>
      </c>
      <c r="P3930">
        <v>0.99288395828632681</v>
      </c>
    </row>
    <row r="3931" spans="3:16" x14ac:dyDescent="0.3">
      <c r="C3931" s="10">
        <v>3928</v>
      </c>
      <c r="I3931" s="10">
        <v>3928</v>
      </c>
      <c r="O3931" s="10">
        <v>3928</v>
      </c>
      <c r="P3931">
        <v>1.0347383614175008</v>
      </c>
    </row>
    <row r="3932" spans="3:16" x14ac:dyDescent="0.3">
      <c r="C3932" s="10">
        <v>3929</v>
      </c>
      <c r="I3932" s="10">
        <v>3929</v>
      </c>
      <c r="O3932" s="10">
        <v>3929</v>
      </c>
      <c r="P3932">
        <v>1.0174056359357415</v>
      </c>
    </row>
    <row r="3933" spans="3:16" x14ac:dyDescent="0.3">
      <c r="C3933" s="10">
        <v>3930</v>
      </c>
      <c r="I3933" s="10">
        <v>3930</v>
      </c>
      <c r="O3933" s="10">
        <v>3930</v>
      </c>
      <c r="P3933">
        <v>0.98202049048800055</v>
      </c>
    </row>
    <row r="3934" spans="3:16" x14ac:dyDescent="0.3">
      <c r="C3934" s="10">
        <v>3931</v>
      </c>
      <c r="I3934" s="10">
        <v>3931</v>
      </c>
      <c r="O3934" s="10">
        <v>3931</v>
      </c>
      <c r="P3934">
        <v>0.98736893238962986</v>
      </c>
    </row>
    <row r="3935" spans="3:16" x14ac:dyDescent="0.3">
      <c r="C3935" s="10">
        <v>3932</v>
      </c>
      <c r="I3935" s="10">
        <v>3932</v>
      </c>
      <c r="O3935" s="10">
        <v>3932</v>
      </c>
      <c r="P3935">
        <v>0.94695676287818353</v>
      </c>
    </row>
    <row r="3936" spans="3:16" x14ac:dyDescent="0.3">
      <c r="C3936" s="10">
        <v>3933</v>
      </c>
      <c r="I3936" s="10">
        <v>3933</v>
      </c>
      <c r="O3936" s="10">
        <v>3933</v>
      </c>
      <c r="P3936">
        <v>0.97286674152113306</v>
      </c>
    </row>
    <row r="3937" spans="3:16" x14ac:dyDescent="0.3">
      <c r="C3937" s="10">
        <v>3934</v>
      </c>
      <c r="I3937" s="10">
        <v>3934</v>
      </c>
      <c r="O3937" s="10">
        <v>3934</v>
      </c>
      <c r="P3937">
        <v>1.0078159301912724</v>
      </c>
    </row>
    <row r="3938" spans="3:16" x14ac:dyDescent="0.3">
      <c r="C3938" s="10">
        <v>3935</v>
      </c>
      <c r="I3938" s="10">
        <v>3935</v>
      </c>
      <c r="O3938" s="10">
        <v>3935</v>
      </c>
      <c r="P3938">
        <v>0.98441128161545077</v>
      </c>
    </row>
    <row r="3939" spans="3:16" x14ac:dyDescent="0.3">
      <c r="C3939" s="10">
        <v>3936</v>
      </c>
      <c r="I3939" s="10">
        <v>3936</v>
      </c>
      <c r="O3939" s="10">
        <v>3936</v>
      </c>
      <c r="P3939">
        <v>1.0177576104378399</v>
      </c>
    </row>
    <row r="3940" spans="3:16" x14ac:dyDescent="0.3">
      <c r="C3940" s="10">
        <v>3937</v>
      </c>
      <c r="I3940" s="10">
        <v>3937</v>
      </c>
      <c r="O3940" s="10">
        <v>3937</v>
      </c>
      <c r="P3940">
        <v>0.98369326509608346</v>
      </c>
    </row>
    <row r="3941" spans="3:16" x14ac:dyDescent="0.3">
      <c r="C3941" s="10">
        <v>3938</v>
      </c>
      <c r="I3941" s="10">
        <v>3938</v>
      </c>
      <c r="O3941" s="10">
        <v>3938</v>
      </c>
      <c r="P3941">
        <v>0.94988748904053033</v>
      </c>
    </row>
    <row r="3942" spans="3:16" x14ac:dyDescent="0.3">
      <c r="C3942" s="10">
        <v>3939</v>
      </c>
      <c r="I3942" s="10">
        <v>3939</v>
      </c>
      <c r="O3942" s="10">
        <v>3939</v>
      </c>
      <c r="P3942">
        <v>0.98576686014292292</v>
      </c>
    </row>
    <row r="3943" spans="3:16" x14ac:dyDescent="0.3">
      <c r="C3943" s="10">
        <v>3940</v>
      </c>
      <c r="I3943" s="10">
        <v>3940</v>
      </c>
      <c r="O3943" s="10">
        <v>3940</v>
      </c>
      <c r="P3943">
        <v>1.0125238859754684</v>
      </c>
    </row>
    <row r="3944" spans="3:16" x14ac:dyDescent="0.3">
      <c r="C3944" s="10">
        <v>3941</v>
      </c>
      <c r="I3944" s="10">
        <v>3941</v>
      </c>
      <c r="O3944" s="10">
        <v>3941</v>
      </c>
      <c r="P3944">
        <v>1.0104376393551624</v>
      </c>
    </row>
    <row r="3945" spans="3:16" x14ac:dyDescent="0.3">
      <c r="C3945" s="10">
        <v>3942</v>
      </c>
      <c r="I3945" s="10">
        <v>3942</v>
      </c>
      <c r="O3945" s="10">
        <v>3942</v>
      </c>
      <c r="P3945">
        <v>1.0324673793887262</v>
      </c>
    </row>
    <row r="3946" spans="3:16" x14ac:dyDescent="0.3">
      <c r="C3946" s="10">
        <v>3943</v>
      </c>
      <c r="I3946" s="10">
        <v>3943</v>
      </c>
      <c r="O3946" s="10">
        <v>3943</v>
      </c>
      <c r="P3946">
        <v>0.99743194651384426</v>
      </c>
    </row>
    <row r="3947" spans="3:16" x14ac:dyDescent="0.3">
      <c r="C3947" s="10">
        <v>3944</v>
      </c>
      <c r="I3947" s="10">
        <v>3944</v>
      </c>
      <c r="O3947" s="10">
        <v>3944</v>
      </c>
      <c r="P3947">
        <v>1.0300418289635953</v>
      </c>
    </row>
    <row r="3948" spans="3:16" x14ac:dyDescent="0.3">
      <c r="C3948" s="10">
        <v>3945</v>
      </c>
      <c r="I3948" s="10">
        <v>3945</v>
      </c>
      <c r="O3948" s="10">
        <v>3945</v>
      </c>
      <c r="P3948">
        <v>1.0339418387792527</v>
      </c>
    </row>
    <row r="3949" spans="3:16" x14ac:dyDescent="0.3">
      <c r="C3949" s="10">
        <v>3946</v>
      </c>
      <c r="I3949" s="10">
        <v>3946</v>
      </c>
      <c r="O3949" s="10">
        <v>3946</v>
      </c>
      <c r="P3949">
        <v>1.0219435142685624</v>
      </c>
    </row>
    <row r="3950" spans="3:16" x14ac:dyDescent="0.3">
      <c r="C3950" s="10">
        <v>3947</v>
      </c>
      <c r="I3950" s="10">
        <v>3947</v>
      </c>
      <c r="O3950" s="10">
        <v>3947</v>
      </c>
      <c r="P3950">
        <v>1.0196061925765405</v>
      </c>
    </row>
    <row r="3951" spans="3:16" x14ac:dyDescent="0.3">
      <c r="C3951" s="10">
        <v>3948</v>
      </c>
      <c r="I3951" s="10">
        <v>3948</v>
      </c>
      <c r="O3951" s="10">
        <v>3948</v>
      </c>
      <c r="P3951">
        <v>1.0152793569217033</v>
      </c>
    </row>
    <row r="3952" spans="3:16" x14ac:dyDescent="0.3">
      <c r="C3952" s="10">
        <v>3949</v>
      </c>
      <c r="I3952" s="10">
        <v>3949</v>
      </c>
      <c r="O3952" s="10">
        <v>3949</v>
      </c>
      <c r="P3952">
        <v>1.055389951507739</v>
      </c>
    </row>
    <row r="3953" spans="3:16" x14ac:dyDescent="0.3">
      <c r="C3953" s="10">
        <v>3950</v>
      </c>
      <c r="I3953" s="10">
        <v>3950</v>
      </c>
      <c r="O3953" s="10">
        <v>3950</v>
      </c>
      <c r="P3953">
        <v>0.98081743684456102</v>
      </c>
    </row>
    <row r="3954" spans="3:16" x14ac:dyDescent="0.3">
      <c r="C3954" s="10">
        <v>3951</v>
      </c>
      <c r="I3954" s="10">
        <v>3951</v>
      </c>
      <c r="O3954" s="10">
        <v>3951</v>
      </c>
      <c r="P3954">
        <v>1.0091338601505486</v>
      </c>
    </row>
    <row r="3955" spans="3:16" x14ac:dyDescent="0.3">
      <c r="C3955" s="10">
        <v>3952</v>
      </c>
      <c r="I3955" s="10">
        <v>3952</v>
      </c>
      <c r="O3955" s="10">
        <v>3952</v>
      </c>
      <c r="P3955">
        <v>1.0147516638369869</v>
      </c>
    </row>
    <row r="3956" spans="3:16" x14ac:dyDescent="0.3">
      <c r="C3956" s="10">
        <v>3953</v>
      </c>
      <c r="I3956" s="10">
        <v>3953</v>
      </c>
      <c r="O3956" s="10">
        <v>3953</v>
      </c>
      <c r="P3956">
        <v>1.0643370000439283</v>
      </c>
    </row>
    <row r="3957" spans="3:16" x14ac:dyDescent="0.3">
      <c r="C3957" s="10">
        <v>3954</v>
      </c>
      <c r="I3957" s="10">
        <v>3954</v>
      </c>
      <c r="O3957" s="10">
        <v>3954</v>
      </c>
      <c r="P3957">
        <v>1.055468756095356</v>
      </c>
    </row>
    <row r="3958" spans="3:16" x14ac:dyDescent="0.3">
      <c r="C3958" s="10">
        <v>3955</v>
      </c>
      <c r="I3958" s="10">
        <v>3955</v>
      </c>
      <c r="O3958" s="10">
        <v>3955</v>
      </c>
      <c r="P3958">
        <v>0.96204077688142609</v>
      </c>
    </row>
    <row r="3959" spans="3:16" x14ac:dyDescent="0.3">
      <c r="C3959" s="10">
        <v>3956</v>
      </c>
      <c r="I3959" s="10">
        <v>3956</v>
      </c>
      <c r="O3959" s="10">
        <v>3956</v>
      </c>
      <c r="P3959">
        <v>0.94466353113229984</v>
      </c>
    </row>
    <row r="3960" spans="3:16" x14ac:dyDescent="0.3">
      <c r="C3960" s="10">
        <v>3957</v>
      </c>
      <c r="I3960" s="10">
        <v>3957</v>
      </c>
      <c r="O3960" s="10">
        <v>3957</v>
      </c>
      <c r="P3960">
        <v>0.94615216946406211</v>
      </c>
    </row>
    <row r="3961" spans="3:16" x14ac:dyDescent="0.3">
      <c r="C3961" s="10">
        <v>3958</v>
      </c>
      <c r="I3961" s="10">
        <v>3958</v>
      </c>
      <c r="O3961" s="10">
        <v>3958</v>
      </c>
      <c r="P3961">
        <v>1.0284144840596536</v>
      </c>
    </row>
    <row r="3962" spans="3:16" x14ac:dyDescent="0.3">
      <c r="C3962" s="10">
        <v>3959</v>
      </c>
      <c r="I3962" s="10">
        <v>3959</v>
      </c>
      <c r="O3962" s="10">
        <v>3959</v>
      </c>
      <c r="P3962">
        <v>1.0380625211414067</v>
      </c>
    </row>
    <row r="3963" spans="3:16" x14ac:dyDescent="0.3">
      <c r="C3963" s="10">
        <v>3960</v>
      </c>
      <c r="I3963" s="10">
        <v>3960</v>
      </c>
      <c r="O3963" s="10">
        <v>3960</v>
      </c>
      <c r="P3963">
        <v>0.9807692942922428</v>
      </c>
    </row>
    <row r="3964" spans="3:16" x14ac:dyDescent="0.3">
      <c r="C3964" s="10">
        <v>3961</v>
      </c>
      <c r="I3964" s="10">
        <v>3961</v>
      </c>
      <c r="O3964" s="10">
        <v>3961</v>
      </c>
      <c r="P3964">
        <v>0.99036561943529211</v>
      </c>
    </row>
    <row r="3965" spans="3:16" x14ac:dyDescent="0.3">
      <c r="C3965" s="10">
        <v>3962</v>
      </c>
      <c r="I3965" s="10">
        <v>3962</v>
      </c>
      <c r="O3965" s="10">
        <v>3962</v>
      </c>
      <c r="P3965">
        <v>0.97042201798145977</v>
      </c>
    </row>
    <row r="3966" spans="3:16" x14ac:dyDescent="0.3">
      <c r="C3966" s="10">
        <v>3963</v>
      </c>
      <c r="I3966" s="10">
        <v>3963</v>
      </c>
      <c r="O3966" s="10">
        <v>3963</v>
      </c>
      <c r="P3966">
        <v>0.98520770654789469</v>
      </c>
    </row>
    <row r="3967" spans="3:16" x14ac:dyDescent="0.3">
      <c r="C3967" s="10">
        <v>3964</v>
      </c>
      <c r="I3967" s="10">
        <v>3964</v>
      </c>
      <c r="O3967" s="10">
        <v>3964</v>
      </c>
      <c r="P3967">
        <v>1.0493134718568866</v>
      </c>
    </row>
    <row r="3968" spans="3:16" x14ac:dyDescent="0.3">
      <c r="C3968" s="10">
        <v>3965</v>
      </c>
      <c r="I3968" s="10">
        <v>3965</v>
      </c>
      <c r="O3968" s="10">
        <v>3965</v>
      </c>
      <c r="P3968">
        <v>1.003336026701096</v>
      </c>
    </row>
    <row r="3969" spans="3:16" x14ac:dyDescent="0.3">
      <c r="C3969" s="10">
        <v>3966</v>
      </c>
      <c r="I3969" s="10">
        <v>3966</v>
      </c>
      <c r="O3969" s="10">
        <v>3966</v>
      </c>
      <c r="P3969">
        <v>0.99021931398911289</v>
      </c>
    </row>
    <row r="3970" spans="3:16" x14ac:dyDescent="0.3">
      <c r="C3970" s="10">
        <v>3967</v>
      </c>
      <c r="I3970" s="10">
        <v>3967</v>
      </c>
      <c r="O3970" s="10">
        <v>3967</v>
      </c>
      <c r="P3970">
        <v>0.98340336924440153</v>
      </c>
    </row>
    <row r="3971" spans="3:16" x14ac:dyDescent="0.3">
      <c r="C3971" s="10">
        <v>3968</v>
      </c>
      <c r="I3971" s="10">
        <v>3968</v>
      </c>
      <c r="O3971" s="10">
        <v>3968</v>
      </c>
      <c r="P3971">
        <v>1.0609284992985646</v>
      </c>
    </row>
    <row r="3972" spans="3:16" x14ac:dyDescent="0.3">
      <c r="C3972" s="10">
        <v>3969</v>
      </c>
      <c r="I3972" s="10">
        <v>3969</v>
      </c>
      <c r="O3972" s="10">
        <v>3969</v>
      </c>
      <c r="P3972">
        <v>1.0433402645810306</v>
      </c>
    </row>
    <row r="3973" spans="3:16" x14ac:dyDescent="0.3">
      <c r="C3973" s="10">
        <v>3970</v>
      </c>
      <c r="I3973" s="10">
        <v>3970</v>
      </c>
      <c r="O3973" s="10">
        <v>3970</v>
      </c>
      <c r="P3973">
        <v>0.99482068717773353</v>
      </c>
    </row>
    <row r="3974" spans="3:16" x14ac:dyDescent="0.3">
      <c r="C3974" s="10">
        <v>3971</v>
      </c>
      <c r="I3974" s="10">
        <v>3971</v>
      </c>
      <c r="O3974" s="10">
        <v>3971</v>
      </c>
      <c r="P3974">
        <v>0.97351636115798335</v>
      </c>
    </row>
    <row r="3975" spans="3:16" x14ac:dyDescent="0.3">
      <c r="C3975" s="10">
        <v>3972</v>
      </c>
      <c r="I3975" s="10">
        <v>3972</v>
      </c>
      <c r="O3975" s="10">
        <v>3972</v>
      </c>
      <c r="P3975">
        <v>1.0487793662652578</v>
      </c>
    </row>
    <row r="3976" spans="3:16" x14ac:dyDescent="0.3">
      <c r="C3976" s="10">
        <v>3973</v>
      </c>
      <c r="I3976" s="10">
        <v>3973</v>
      </c>
      <c r="O3976" s="10">
        <v>3973</v>
      </c>
      <c r="P3976">
        <v>1.0666668030053006</v>
      </c>
    </row>
    <row r="3977" spans="3:16" x14ac:dyDescent="0.3">
      <c r="C3977" s="10">
        <v>3974</v>
      </c>
      <c r="I3977" s="10">
        <v>3974</v>
      </c>
      <c r="O3977" s="10">
        <v>3974</v>
      </c>
      <c r="P3977">
        <v>1.1202139468034871</v>
      </c>
    </row>
    <row r="3978" spans="3:16" x14ac:dyDescent="0.3">
      <c r="C3978" s="10">
        <v>3975</v>
      </c>
      <c r="I3978" s="10">
        <v>3975</v>
      </c>
      <c r="O3978" s="10">
        <v>3975</v>
      </c>
      <c r="P3978">
        <v>1.0576332224139622</v>
      </c>
    </row>
    <row r="3979" spans="3:16" x14ac:dyDescent="0.3">
      <c r="C3979" s="10">
        <v>3976</v>
      </c>
      <c r="I3979" s="10">
        <v>3976</v>
      </c>
      <c r="O3979" s="10">
        <v>3976</v>
      </c>
      <c r="P3979">
        <v>1.0409625220055965</v>
      </c>
    </row>
    <row r="3980" spans="3:16" x14ac:dyDescent="0.3">
      <c r="C3980" s="10">
        <v>3977</v>
      </c>
      <c r="I3980" s="10">
        <v>3977</v>
      </c>
      <c r="O3980" s="10">
        <v>3977</v>
      </c>
      <c r="P3980">
        <v>0.96550151706875642</v>
      </c>
    </row>
    <row r="3981" spans="3:16" x14ac:dyDescent="0.3">
      <c r="C3981" s="10">
        <v>3978</v>
      </c>
      <c r="I3981" s="10">
        <v>3978</v>
      </c>
      <c r="O3981" s="10">
        <v>3978</v>
      </c>
      <c r="P3981">
        <v>0.93385454727956363</v>
      </c>
    </row>
    <row r="3982" spans="3:16" x14ac:dyDescent="0.3">
      <c r="C3982" s="10">
        <v>3979</v>
      </c>
      <c r="I3982" s="10">
        <v>3979</v>
      </c>
      <c r="O3982" s="10">
        <v>3979</v>
      </c>
      <c r="P3982">
        <v>0.97069058569944056</v>
      </c>
    </row>
    <row r="3983" spans="3:16" x14ac:dyDescent="0.3">
      <c r="C3983" s="10">
        <v>3980</v>
      </c>
      <c r="I3983" s="10">
        <v>3980</v>
      </c>
      <c r="O3983" s="10">
        <v>3980</v>
      </c>
      <c r="P3983">
        <v>0.9959228866062062</v>
      </c>
    </row>
    <row r="3984" spans="3:16" x14ac:dyDescent="0.3">
      <c r="C3984" s="10">
        <v>3981</v>
      </c>
      <c r="I3984" s="10">
        <v>3981</v>
      </c>
      <c r="O3984" s="10">
        <v>3981</v>
      </c>
      <c r="P3984">
        <v>1.0131636539886746</v>
      </c>
    </row>
    <row r="3985" spans="3:16" x14ac:dyDescent="0.3">
      <c r="C3985" s="10">
        <v>3982</v>
      </c>
      <c r="I3985" s="10">
        <v>3982</v>
      </c>
      <c r="O3985" s="10">
        <v>3982</v>
      </c>
      <c r="P3985">
        <v>1.0099799044331967</v>
      </c>
    </row>
    <row r="3986" spans="3:16" x14ac:dyDescent="0.3">
      <c r="C3986" s="10">
        <v>3983</v>
      </c>
      <c r="I3986" s="10">
        <v>3983</v>
      </c>
      <c r="O3986" s="10">
        <v>3983</v>
      </c>
      <c r="P3986">
        <v>0.97002931450466368</v>
      </c>
    </row>
    <row r="3987" spans="3:16" x14ac:dyDescent="0.3">
      <c r="C3987" s="10">
        <v>3984</v>
      </c>
      <c r="I3987" s="10">
        <v>3984</v>
      </c>
      <c r="O3987" s="10">
        <v>3984</v>
      </c>
      <c r="P3987">
        <v>1.0343144552501644</v>
      </c>
    </row>
    <row r="3988" spans="3:16" x14ac:dyDescent="0.3">
      <c r="C3988" s="10">
        <v>3985</v>
      </c>
      <c r="I3988" s="10">
        <v>3985</v>
      </c>
      <c r="O3988" s="10">
        <v>3985</v>
      </c>
      <c r="P3988">
        <v>0.95988264348432273</v>
      </c>
    </row>
    <row r="3989" spans="3:16" x14ac:dyDescent="0.3">
      <c r="C3989" s="10">
        <v>3986</v>
      </c>
      <c r="I3989" s="10">
        <v>3986</v>
      </c>
      <c r="O3989" s="10">
        <v>3986</v>
      </c>
      <c r="P3989">
        <v>0.91735505221729818</v>
      </c>
    </row>
    <row r="3990" spans="3:16" x14ac:dyDescent="0.3">
      <c r="C3990" s="10">
        <v>3987</v>
      </c>
      <c r="I3990" s="10">
        <v>3987</v>
      </c>
      <c r="O3990" s="10">
        <v>3987</v>
      </c>
      <c r="P3990">
        <v>0.97614104004788094</v>
      </c>
    </row>
    <row r="3991" spans="3:16" x14ac:dyDescent="0.3">
      <c r="C3991" s="10">
        <v>3988</v>
      </c>
      <c r="I3991" s="10">
        <v>3988</v>
      </c>
      <c r="O3991" s="10">
        <v>3988</v>
      </c>
      <c r="P3991">
        <v>0.95616987435647716</v>
      </c>
    </row>
    <row r="3992" spans="3:16" x14ac:dyDescent="0.3">
      <c r="C3992" s="10">
        <v>3989</v>
      </c>
      <c r="I3992" s="10">
        <v>3989</v>
      </c>
      <c r="O3992" s="10">
        <v>3989</v>
      </c>
      <c r="P3992">
        <v>0.99204189150218136</v>
      </c>
    </row>
    <row r="3993" spans="3:16" x14ac:dyDescent="0.3">
      <c r="C3993" s="10">
        <v>3990</v>
      </c>
      <c r="I3993" s="10">
        <v>3990</v>
      </c>
      <c r="O3993" s="10">
        <v>3990</v>
      </c>
      <c r="P3993">
        <v>1.0771900471371212</v>
      </c>
    </row>
    <row r="3994" spans="3:16" x14ac:dyDescent="0.3">
      <c r="C3994" s="10">
        <v>3991</v>
      </c>
      <c r="I3994" s="10">
        <v>3991</v>
      </c>
      <c r="O3994" s="10">
        <v>3991</v>
      </c>
      <c r="P3994">
        <v>1.0445561878768412</v>
      </c>
    </row>
    <row r="3995" spans="3:16" x14ac:dyDescent="0.3">
      <c r="C3995" s="10">
        <v>3992</v>
      </c>
      <c r="I3995" s="10">
        <v>3992</v>
      </c>
      <c r="O3995" s="10">
        <v>3992</v>
      </c>
      <c r="P3995">
        <v>0.9504034042809949</v>
      </c>
    </row>
    <row r="3996" spans="3:16" x14ac:dyDescent="0.3">
      <c r="C3996" s="10">
        <v>3993</v>
      </c>
      <c r="I3996" s="10">
        <v>3993</v>
      </c>
      <c r="O3996" s="10">
        <v>3993</v>
      </c>
      <c r="P3996">
        <v>1.0250328653203005</v>
      </c>
    </row>
    <row r="3997" spans="3:16" x14ac:dyDescent="0.3">
      <c r="C3997" s="10">
        <v>3994</v>
      </c>
      <c r="I3997" s="10">
        <v>3994</v>
      </c>
      <c r="O3997" s="10">
        <v>3994</v>
      </c>
      <c r="P3997">
        <v>1.0157119314640528</v>
      </c>
    </row>
    <row r="3998" spans="3:16" x14ac:dyDescent="0.3">
      <c r="C3998" s="10">
        <v>3995</v>
      </c>
      <c r="I3998" s="10">
        <v>3995</v>
      </c>
      <c r="O3998" s="10">
        <v>3995</v>
      </c>
      <c r="P3998">
        <v>0.9784297296162654</v>
      </c>
    </row>
    <row r="3999" spans="3:16" x14ac:dyDescent="0.3">
      <c r="C3999" s="10">
        <v>3996</v>
      </c>
      <c r="I3999" s="10">
        <v>3996</v>
      </c>
      <c r="O3999" s="10">
        <v>3996</v>
      </c>
      <c r="P3999">
        <v>0.99946286156510789</v>
      </c>
    </row>
    <row r="4000" spans="3:16" x14ac:dyDescent="0.3">
      <c r="C4000" s="10">
        <v>3997</v>
      </c>
      <c r="I4000" s="10">
        <v>3997</v>
      </c>
      <c r="O4000" s="10">
        <v>3997</v>
      </c>
      <c r="P4000">
        <v>0.97981317340945895</v>
      </c>
    </row>
    <row r="4001" spans="3:16" x14ac:dyDescent="0.3">
      <c r="C4001" s="10">
        <v>3998</v>
      </c>
      <c r="I4001" s="10">
        <v>3998</v>
      </c>
      <c r="O4001" s="10">
        <v>3998</v>
      </c>
      <c r="P4001">
        <v>0.98836080996645204</v>
      </c>
    </row>
    <row r="4002" spans="3:16" x14ac:dyDescent="0.3">
      <c r="C4002" s="10">
        <v>3999</v>
      </c>
      <c r="I4002" s="10">
        <v>3999</v>
      </c>
      <c r="O4002" s="10">
        <v>3999</v>
      </c>
      <c r="P4002">
        <v>0.9977262076639275</v>
      </c>
    </row>
    <row r="4003" spans="3:16" x14ac:dyDescent="0.3">
      <c r="C4003" s="10">
        <v>4000</v>
      </c>
      <c r="I4003" s="10">
        <v>4000</v>
      </c>
      <c r="O4003" s="10">
        <v>4000</v>
      </c>
      <c r="P4003">
        <v>0.94822736729980028</v>
      </c>
    </row>
    <row r="4004" spans="3:16" x14ac:dyDescent="0.3">
      <c r="C4004" s="10">
        <v>4001</v>
      </c>
      <c r="I4004" s="10">
        <v>4001</v>
      </c>
      <c r="O4004" s="10">
        <v>4001</v>
      </c>
      <c r="P4004">
        <v>0.92197795418131034</v>
      </c>
    </row>
    <row r="4005" spans="3:16" x14ac:dyDescent="0.3">
      <c r="C4005" s="10">
        <v>4002</v>
      </c>
      <c r="I4005" s="10">
        <v>4002</v>
      </c>
      <c r="O4005" s="10">
        <v>4002</v>
      </c>
      <c r="P4005">
        <v>1.0560295616449156</v>
      </c>
    </row>
    <row r="4006" spans="3:16" x14ac:dyDescent="0.3">
      <c r="C4006" s="10">
        <v>4003</v>
      </c>
      <c r="I4006" s="10">
        <v>4003</v>
      </c>
      <c r="O4006" s="10">
        <v>4003</v>
      </c>
      <c r="P4006">
        <v>1.0145083534074535</v>
      </c>
    </row>
    <row r="4007" spans="3:16" x14ac:dyDescent="0.3">
      <c r="C4007" s="10">
        <v>4004</v>
      </c>
      <c r="I4007" s="10">
        <v>4004</v>
      </c>
      <c r="O4007" s="10">
        <v>4004</v>
      </c>
      <c r="P4007">
        <v>1.047538894107807</v>
      </c>
    </row>
    <row r="4008" spans="3:16" x14ac:dyDescent="0.3">
      <c r="C4008" s="10">
        <v>4005</v>
      </c>
      <c r="I4008" s="10">
        <v>4005</v>
      </c>
      <c r="O4008" s="10">
        <v>4005</v>
      </c>
      <c r="P4008">
        <v>1.0075759618052487</v>
      </c>
    </row>
    <row r="4009" spans="3:16" x14ac:dyDescent="0.3">
      <c r="C4009" s="10">
        <v>4006</v>
      </c>
      <c r="I4009" s="10">
        <v>4006</v>
      </c>
      <c r="O4009" s="10">
        <v>4006</v>
      </c>
      <c r="P4009">
        <v>1.0133749972856541</v>
      </c>
    </row>
    <row r="4010" spans="3:16" x14ac:dyDescent="0.3">
      <c r="C4010" s="10">
        <v>4007</v>
      </c>
      <c r="I4010" s="10">
        <v>4007</v>
      </c>
      <c r="O4010" s="10">
        <v>4007</v>
      </c>
      <c r="P4010">
        <v>1.0191383340370732</v>
      </c>
    </row>
    <row r="4011" spans="3:16" x14ac:dyDescent="0.3">
      <c r="C4011" s="10">
        <v>4008</v>
      </c>
      <c r="I4011" s="10">
        <v>4008</v>
      </c>
      <c r="O4011" s="10">
        <v>4008</v>
      </c>
      <c r="P4011">
        <v>1.0137920856580218</v>
      </c>
    </row>
    <row r="4012" spans="3:16" x14ac:dyDescent="0.3">
      <c r="C4012" s="10">
        <v>4009</v>
      </c>
      <c r="I4012" s="10">
        <v>4009</v>
      </c>
      <c r="O4012" s="10">
        <v>4009</v>
      </c>
      <c r="P4012">
        <v>0.99247121569369767</v>
      </c>
    </row>
    <row r="4013" spans="3:16" x14ac:dyDescent="0.3">
      <c r="C4013" s="10">
        <v>4010</v>
      </c>
      <c r="I4013" s="10">
        <v>4010</v>
      </c>
      <c r="O4013" s="10">
        <v>4010</v>
      </c>
      <c r="P4013">
        <v>0.99666874226752677</v>
      </c>
    </row>
    <row r="4014" spans="3:16" x14ac:dyDescent="0.3">
      <c r="C4014" s="10">
        <v>4011</v>
      </c>
      <c r="I4014" s="10">
        <v>4011</v>
      </c>
      <c r="O4014" s="10">
        <v>4011</v>
      </c>
      <c r="P4014">
        <v>0.99686454930445034</v>
      </c>
    </row>
    <row r="4015" spans="3:16" x14ac:dyDescent="0.3">
      <c r="C4015" s="10">
        <v>4012</v>
      </c>
      <c r="I4015" s="10">
        <v>4012</v>
      </c>
      <c r="O4015" s="10">
        <v>4012</v>
      </c>
      <c r="P4015">
        <v>1.0460109105450577</v>
      </c>
    </row>
    <row r="4016" spans="3:16" x14ac:dyDescent="0.3">
      <c r="C4016" s="10">
        <v>4013</v>
      </c>
      <c r="I4016" s="10">
        <v>4013</v>
      </c>
      <c r="O4016" s="10">
        <v>4013</v>
      </c>
      <c r="P4016">
        <v>1.0244345029006758</v>
      </c>
    </row>
    <row r="4017" spans="3:16" x14ac:dyDescent="0.3">
      <c r="C4017" s="10">
        <v>4014</v>
      </c>
      <c r="I4017" s="10">
        <v>4014</v>
      </c>
      <c r="O4017" s="10">
        <v>4014</v>
      </c>
      <c r="P4017">
        <v>1.0504315142963496</v>
      </c>
    </row>
    <row r="4018" spans="3:16" x14ac:dyDescent="0.3">
      <c r="C4018" s="10">
        <v>4015</v>
      </c>
      <c r="I4018" s="10">
        <v>4015</v>
      </c>
      <c r="O4018" s="10">
        <v>4015</v>
      </c>
      <c r="P4018">
        <v>0.94682279231916111</v>
      </c>
    </row>
    <row r="4019" spans="3:16" x14ac:dyDescent="0.3">
      <c r="C4019" s="10">
        <v>4016</v>
      </c>
      <c r="I4019" s="10">
        <v>4016</v>
      </c>
      <c r="O4019" s="10">
        <v>4016</v>
      </c>
      <c r="P4019">
        <v>1.0122976755706115</v>
      </c>
    </row>
    <row r="4020" spans="3:16" x14ac:dyDescent="0.3">
      <c r="C4020" s="10">
        <v>4017</v>
      </c>
      <c r="I4020" s="10">
        <v>4017</v>
      </c>
      <c r="O4020" s="10">
        <v>4017</v>
      </c>
      <c r="P4020">
        <v>0.97914837962907142</v>
      </c>
    </row>
    <row r="4021" spans="3:16" x14ac:dyDescent="0.3">
      <c r="C4021" s="10">
        <v>4018</v>
      </c>
      <c r="I4021" s="10">
        <v>4018</v>
      </c>
      <c r="O4021" s="10">
        <v>4018</v>
      </c>
      <c r="P4021">
        <v>1.0410251150264631</v>
      </c>
    </row>
    <row r="4022" spans="3:16" x14ac:dyDescent="0.3">
      <c r="C4022" s="10">
        <v>4019</v>
      </c>
      <c r="I4022" s="10">
        <v>4019</v>
      </c>
      <c r="O4022" s="10">
        <v>4019</v>
      </c>
      <c r="P4022">
        <v>0.972879270348602</v>
      </c>
    </row>
    <row r="4023" spans="3:16" x14ac:dyDescent="0.3">
      <c r="C4023" s="10">
        <v>4020</v>
      </c>
      <c r="I4023" s="10">
        <v>4020</v>
      </c>
      <c r="O4023" s="10">
        <v>4020</v>
      </c>
      <c r="P4023">
        <v>0.96338862860948871</v>
      </c>
    </row>
    <row r="4024" spans="3:16" x14ac:dyDescent="0.3">
      <c r="C4024" s="10">
        <v>4021</v>
      </c>
      <c r="I4024" s="10">
        <v>4021</v>
      </c>
      <c r="O4024" s="10">
        <v>4021</v>
      </c>
      <c r="P4024">
        <v>0.9816367896887368</v>
      </c>
    </row>
    <row r="4025" spans="3:16" x14ac:dyDescent="0.3">
      <c r="C4025" s="10">
        <v>4022</v>
      </c>
      <c r="I4025" s="10">
        <v>4022</v>
      </c>
      <c r="O4025" s="10">
        <v>4022</v>
      </c>
      <c r="P4025">
        <v>1.013391359672583</v>
      </c>
    </row>
    <row r="4026" spans="3:16" x14ac:dyDescent="0.3">
      <c r="C4026" s="10">
        <v>4023</v>
      </c>
      <c r="I4026" s="10">
        <v>4023</v>
      </c>
      <c r="O4026" s="10">
        <v>4023</v>
      </c>
      <c r="P4026">
        <v>0.95142692357675474</v>
      </c>
    </row>
    <row r="4027" spans="3:16" x14ac:dyDescent="0.3">
      <c r="C4027" s="10">
        <v>4024</v>
      </c>
      <c r="I4027" s="10">
        <v>4024</v>
      </c>
      <c r="O4027" s="10">
        <v>4024</v>
      </c>
      <c r="P4027">
        <v>1.0411794459157904</v>
      </c>
    </row>
    <row r="4028" spans="3:16" x14ac:dyDescent="0.3">
      <c r="C4028" s="10">
        <v>4025</v>
      </c>
      <c r="I4028" s="10">
        <v>4025</v>
      </c>
      <c r="O4028" s="10">
        <v>4025</v>
      </c>
      <c r="P4028">
        <v>1.0314829654907369</v>
      </c>
    </row>
    <row r="4029" spans="3:16" x14ac:dyDescent="0.3">
      <c r="C4029" s="10">
        <v>4026</v>
      </c>
      <c r="I4029" s="10">
        <v>4026</v>
      </c>
      <c r="O4029" s="10">
        <v>4026</v>
      </c>
      <c r="P4029">
        <v>1.0131353482491332</v>
      </c>
    </row>
    <row r="4030" spans="3:16" x14ac:dyDescent="0.3">
      <c r="C4030" s="10">
        <v>4027</v>
      </c>
      <c r="I4030" s="10">
        <v>4027</v>
      </c>
      <c r="O4030" s="10">
        <v>4027</v>
      </c>
      <c r="P4030">
        <v>1.0016232474152977</v>
      </c>
    </row>
    <row r="4031" spans="3:16" x14ac:dyDescent="0.3">
      <c r="C4031" s="10">
        <v>4028</v>
      </c>
      <c r="I4031" s="10">
        <v>4028</v>
      </c>
      <c r="O4031" s="10">
        <v>4028</v>
      </c>
      <c r="P4031">
        <v>0.96978579917745455</v>
      </c>
    </row>
    <row r="4032" spans="3:16" x14ac:dyDescent="0.3">
      <c r="C4032" s="10">
        <v>4029</v>
      </c>
      <c r="I4032" s="10">
        <v>4029</v>
      </c>
      <c r="O4032" s="10">
        <v>4029</v>
      </c>
      <c r="P4032">
        <v>0.98885949449881105</v>
      </c>
    </row>
    <row r="4033" spans="3:16" x14ac:dyDescent="0.3">
      <c r="C4033" s="10">
        <v>4030</v>
      </c>
      <c r="I4033" s="10">
        <v>4030</v>
      </c>
      <c r="O4033" s="10">
        <v>4030</v>
      </c>
      <c r="P4033">
        <v>1.0102914858003382</v>
      </c>
    </row>
    <row r="4034" spans="3:16" x14ac:dyDescent="0.3">
      <c r="C4034" s="10">
        <v>4031</v>
      </c>
      <c r="I4034" s="10">
        <v>4031</v>
      </c>
      <c r="O4034" s="10">
        <v>4031</v>
      </c>
      <c r="P4034">
        <v>0.97999459502606556</v>
      </c>
    </row>
    <row r="4035" spans="3:16" x14ac:dyDescent="0.3">
      <c r="C4035" s="10">
        <v>4032</v>
      </c>
      <c r="I4035" s="10">
        <v>4032</v>
      </c>
      <c r="O4035" s="10">
        <v>4032</v>
      </c>
      <c r="P4035">
        <v>1.0299357381301864</v>
      </c>
    </row>
    <row r="4036" spans="3:16" x14ac:dyDescent="0.3">
      <c r="C4036" s="10">
        <v>4033</v>
      </c>
      <c r="I4036" s="10">
        <v>4033</v>
      </c>
      <c r="O4036" s="10">
        <v>4033</v>
      </c>
      <c r="P4036">
        <v>1.0021389535250318</v>
      </c>
    </row>
    <row r="4037" spans="3:16" x14ac:dyDescent="0.3">
      <c r="C4037" s="10">
        <v>4034</v>
      </c>
      <c r="I4037" s="10">
        <v>4034</v>
      </c>
      <c r="O4037" s="10">
        <v>4034</v>
      </c>
      <c r="P4037">
        <v>0.99243316544967686</v>
      </c>
    </row>
    <row r="4038" spans="3:16" x14ac:dyDescent="0.3">
      <c r="C4038" s="10">
        <v>4035</v>
      </c>
      <c r="I4038" s="10">
        <v>4035</v>
      </c>
      <c r="O4038" s="10">
        <v>4035</v>
      </c>
      <c r="P4038">
        <v>0.99028184230543359</v>
      </c>
    </row>
    <row r="4039" spans="3:16" x14ac:dyDescent="0.3">
      <c r="C4039" s="10">
        <v>4036</v>
      </c>
      <c r="I4039" s="10">
        <v>4036</v>
      </c>
      <c r="O4039" s="10">
        <v>4036</v>
      </c>
      <c r="P4039">
        <v>0.9255305349529841</v>
      </c>
    </row>
    <row r="4040" spans="3:16" x14ac:dyDescent="0.3">
      <c r="C4040" s="10">
        <v>4037</v>
      </c>
      <c r="I4040" s="10">
        <v>4037</v>
      </c>
      <c r="O4040" s="10">
        <v>4037</v>
      </c>
      <c r="P4040">
        <v>1.0175465402473238</v>
      </c>
    </row>
    <row r="4041" spans="3:16" x14ac:dyDescent="0.3">
      <c r="C4041" s="10">
        <v>4038</v>
      </c>
      <c r="I4041" s="10">
        <v>4038</v>
      </c>
      <c r="O4041" s="10">
        <v>4038</v>
      </c>
      <c r="P4041">
        <v>0.98832573227399834</v>
      </c>
    </row>
    <row r="4042" spans="3:16" x14ac:dyDescent="0.3">
      <c r="C4042" s="10">
        <v>4039</v>
      </c>
      <c r="I4042" s="10">
        <v>4039</v>
      </c>
      <c r="O4042" s="10">
        <v>4039</v>
      </c>
      <c r="P4042">
        <v>1.031364568639566</v>
      </c>
    </row>
    <row r="4043" spans="3:16" x14ac:dyDescent="0.3">
      <c r="C4043" s="10">
        <v>4040</v>
      </c>
      <c r="I4043" s="10">
        <v>4040</v>
      </c>
      <c r="O4043" s="10">
        <v>4040</v>
      </c>
      <c r="P4043">
        <v>0.98585486344590201</v>
      </c>
    </row>
    <row r="4044" spans="3:16" x14ac:dyDescent="0.3">
      <c r="C4044" s="10">
        <v>4041</v>
      </c>
      <c r="I4044" s="10">
        <v>4041</v>
      </c>
      <c r="O4044" s="10">
        <v>4041</v>
      </c>
      <c r="P4044">
        <v>1.0282517396656896</v>
      </c>
    </row>
    <row r="4045" spans="3:16" x14ac:dyDescent="0.3">
      <c r="C4045" s="10">
        <v>4042</v>
      </c>
      <c r="I4045" s="10">
        <v>4042</v>
      </c>
      <c r="O4045" s="10">
        <v>4042</v>
      </c>
      <c r="P4045">
        <v>0.99443615055781298</v>
      </c>
    </row>
    <row r="4046" spans="3:16" x14ac:dyDescent="0.3">
      <c r="C4046" s="10">
        <v>4043</v>
      </c>
      <c r="I4046" s="10">
        <v>4043</v>
      </c>
      <c r="O4046" s="10">
        <v>4043</v>
      </c>
      <c r="P4046">
        <v>1.0090953011071202</v>
      </c>
    </row>
    <row r="4047" spans="3:16" x14ac:dyDescent="0.3">
      <c r="C4047" s="10">
        <v>4044</v>
      </c>
      <c r="I4047" s="10">
        <v>4044</v>
      </c>
      <c r="O4047" s="10">
        <v>4044</v>
      </c>
      <c r="P4047">
        <v>0.95813081554899904</v>
      </c>
    </row>
    <row r="4048" spans="3:16" x14ac:dyDescent="0.3">
      <c r="C4048" s="10">
        <v>4045</v>
      </c>
      <c r="I4048" s="10">
        <v>4045</v>
      </c>
      <c r="O4048" s="10">
        <v>4045</v>
      </c>
      <c r="P4048">
        <v>0.98135888561152118</v>
      </c>
    </row>
    <row r="4049" spans="3:16" x14ac:dyDescent="0.3">
      <c r="C4049" s="10">
        <v>4046</v>
      </c>
      <c r="I4049" s="10">
        <v>4046</v>
      </c>
      <c r="O4049" s="10">
        <v>4046</v>
      </c>
      <c r="P4049">
        <v>0.97671108619010871</v>
      </c>
    </row>
    <row r="4050" spans="3:16" x14ac:dyDescent="0.3">
      <c r="C4050" s="10">
        <v>4047</v>
      </c>
      <c r="I4050" s="10">
        <v>4047</v>
      </c>
      <c r="O4050" s="10">
        <v>4047</v>
      </c>
      <c r="P4050">
        <v>0.99520000306537548</v>
      </c>
    </row>
    <row r="4051" spans="3:16" x14ac:dyDescent="0.3">
      <c r="C4051" s="10">
        <v>4048</v>
      </c>
      <c r="I4051" s="10">
        <v>4048</v>
      </c>
      <c r="O4051" s="10">
        <v>4048</v>
      </c>
      <c r="P4051">
        <v>1.0049101799433588</v>
      </c>
    </row>
    <row r="4052" spans="3:16" x14ac:dyDescent="0.3">
      <c r="C4052" s="10">
        <v>4049</v>
      </c>
      <c r="I4052" s="10">
        <v>4049</v>
      </c>
      <c r="O4052" s="10">
        <v>4049</v>
      </c>
      <c r="P4052">
        <v>1.0251537057461626</v>
      </c>
    </row>
    <row r="4053" spans="3:16" x14ac:dyDescent="0.3">
      <c r="C4053" s="10">
        <v>4050</v>
      </c>
      <c r="I4053" s="10">
        <v>4050</v>
      </c>
      <c r="O4053" s="10">
        <v>4050</v>
      </c>
      <c r="P4053">
        <v>0.99499138054503167</v>
      </c>
    </row>
    <row r="4054" spans="3:16" x14ac:dyDescent="0.3">
      <c r="C4054" s="10">
        <v>4051</v>
      </c>
      <c r="I4054" s="10">
        <v>4051</v>
      </c>
      <c r="O4054" s="10">
        <v>4051</v>
      </c>
      <c r="P4054">
        <v>1.0354300280844906</v>
      </c>
    </row>
    <row r="4055" spans="3:16" x14ac:dyDescent="0.3">
      <c r="C4055" s="10">
        <v>4052</v>
      </c>
      <c r="I4055" s="10">
        <v>4052</v>
      </c>
      <c r="O4055" s="10">
        <v>4052</v>
      </c>
      <c r="P4055">
        <v>0.99447496101568611</v>
      </c>
    </row>
    <row r="4056" spans="3:16" x14ac:dyDescent="0.3">
      <c r="C4056" s="10">
        <v>4053</v>
      </c>
      <c r="I4056" s="10">
        <v>4053</v>
      </c>
      <c r="O4056" s="10">
        <v>4053</v>
      </c>
      <c r="P4056">
        <v>1.0116708462287662</v>
      </c>
    </row>
    <row r="4057" spans="3:16" x14ac:dyDescent="0.3">
      <c r="C4057" s="10">
        <v>4054</v>
      </c>
      <c r="I4057" s="10">
        <v>4054</v>
      </c>
      <c r="O4057" s="10">
        <v>4054</v>
      </c>
      <c r="P4057">
        <v>0.95511037370578511</v>
      </c>
    </row>
    <row r="4058" spans="3:16" x14ac:dyDescent="0.3">
      <c r="C4058" s="10">
        <v>4055</v>
      </c>
      <c r="I4058" s="10">
        <v>4055</v>
      </c>
      <c r="O4058" s="10">
        <v>4055</v>
      </c>
      <c r="P4058">
        <v>1.0258552028168149</v>
      </c>
    </row>
    <row r="4059" spans="3:16" x14ac:dyDescent="0.3">
      <c r="C4059" s="10">
        <v>4056</v>
      </c>
      <c r="I4059" s="10">
        <v>4056</v>
      </c>
      <c r="O4059" s="10">
        <v>4056</v>
      </c>
      <c r="P4059">
        <v>0.96872839563370272</v>
      </c>
    </row>
    <row r="4060" spans="3:16" x14ac:dyDescent="0.3">
      <c r="C4060" s="10">
        <v>4057</v>
      </c>
      <c r="I4060" s="10">
        <v>4057</v>
      </c>
      <c r="O4060" s="10">
        <v>4057</v>
      </c>
      <c r="P4060">
        <v>1.00607953606593</v>
      </c>
    </row>
    <row r="4061" spans="3:16" x14ac:dyDescent="0.3">
      <c r="C4061" s="10">
        <v>4058</v>
      </c>
      <c r="I4061" s="10">
        <v>4058</v>
      </c>
      <c r="O4061" s="10">
        <v>4058</v>
      </c>
      <c r="P4061">
        <v>1.0125578676452422</v>
      </c>
    </row>
    <row r="4062" spans="3:16" x14ac:dyDescent="0.3">
      <c r="C4062" s="10">
        <v>4059</v>
      </c>
      <c r="I4062" s="10">
        <v>4059</v>
      </c>
      <c r="O4062" s="10">
        <v>4059</v>
      </c>
      <c r="P4062">
        <v>0.97425459755071175</v>
      </c>
    </row>
    <row r="4063" spans="3:16" x14ac:dyDescent="0.3">
      <c r="C4063" s="10">
        <v>4060</v>
      </c>
      <c r="I4063" s="10">
        <v>4060</v>
      </c>
      <c r="O4063" s="10">
        <v>4060</v>
      </c>
      <c r="P4063">
        <v>0.94263891389828913</v>
      </c>
    </row>
    <row r="4064" spans="3:16" x14ac:dyDescent="0.3">
      <c r="C4064" s="10">
        <v>4061</v>
      </c>
      <c r="I4064" s="10">
        <v>4061</v>
      </c>
      <c r="O4064" s="10">
        <v>4061</v>
      </c>
      <c r="P4064">
        <v>0.9889208935364493</v>
      </c>
    </row>
    <row r="4065" spans="3:16" x14ac:dyDescent="0.3">
      <c r="C4065" s="10">
        <v>4062</v>
      </c>
      <c r="I4065" s="10">
        <v>4062</v>
      </c>
      <c r="O4065" s="10">
        <v>4062</v>
      </c>
      <c r="P4065">
        <v>1.0129658040617362</v>
      </c>
    </row>
    <row r="4066" spans="3:16" x14ac:dyDescent="0.3">
      <c r="C4066" s="10">
        <v>4063</v>
      </c>
      <c r="I4066" s="10">
        <v>4063</v>
      </c>
      <c r="O4066" s="10">
        <v>4063</v>
      </c>
      <c r="P4066">
        <v>0.98069743051596792</v>
      </c>
    </row>
    <row r="4067" spans="3:16" x14ac:dyDescent="0.3">
      <c r="C4067" s="10">
        <v>4064</v>
      </c>
      <c r="I4067" s="10">
        <v>4064</v>
      </c>
      <c r="O4067" s="10">
        <v>4064</v>
      </c>
      <c r="P4067">
        <v>0.97973749714793623</v>
      </c>
    </row>
    <row r="4068" spans="3:16" x14ac:dyDescent="0.3">
      <c r="C4068" s="10">
        <v>4065</v>
      </c>
      <c r="I4068" s="10">
        <v>4065</v>
      </c>
      <c r="O4068" s="10">
        <v>4065</v>
      </c>
      <c r="P4068">
        <v>0.9448434843665322</v>
      </c>
    </row>
    <row r="4069" spans="3:16" x14ac:dyDescent="0.3">
      <c r="C4069" s="10">
        <v>4066</v>
      </c>
      <c r="I4069" s="10">
        <v>4066</v>
      </c>
      <c r="O4069" s="10">
        <v>4066</v>
      </c>
      <c r="P4069">
        <v>1.011508746741973</v>
      </c>
    </row>
    <row r="4070" spans="3:16" x14ac:dyDescent="0.3">
      <c r="C4070" s="10">
        <v>4067</v>
      </c>
      <c r="I4070" s="10">
        <v>4067</v>
      </c>
      <c r="O4070" s="10">
        <v>4067</v>
      </c>
      <c r="P4070">
        <v>1.0120457470212816</v>
      </c>
    </row>
    <row r="4071" spans="3:16" x14ac:dyDescent="0.3">
      <c r="C4071" s="10">
        <v>4068</v>
      </c>
      <c r="I4071" s="10">
        <v>4068</v>
      </c>
      <c r="O4071" s="10">
        <v>4068</v>
      </c>
      <c r="P4071">
        <v>0.97260558834552013</v>
      </c>
    </row>
    <row r="4072" spans="3:16" x14ac:dyDescent="0.3">
      <c r="C4072" s="10">
        <v>4069</v>
      </c>
      <c r="I4072" s="10">
        <v>4069</v>
      </c>
      <c r="O4072" s="10">
        <v>4069</v>
      </c>
      <c r="P4072">
        <v>1.0316981007043642</v>
      </c>
    </row>
    <row r="4073" spans="3:16" x14ac:dyDescent="0.3">
      <c r="C4073" s="10">
        <v>4070</v>
      </c>
      <c r="I4073" s="10">
        <v>4070</v>
      </c>
      <c r="O4073" s="10">
        <v>4070</v>
      </c>
      <c r="P4073">
        <v>1.0184672652710658</v>
      </c>
    </row>
    <row r="4074" spans="3:16" x14ac:dyDescent="0.3">
      <c r="C4074" s="10">
        <v>4071</v>
      </c>
      <c r="I4074" s="10">
        <v>4071</v>
      </c>
      <c r="O4074" s="10">
        <v>4071</v>
      </c>
      <c r="P4074">
        <v>1.0174500326448097</v>
      </c>
    </row>
    <row r="4075" spans="3:16" x14ac:dyDescent="0.3">
      <c r="C4075" s="10">
        <v>4072</v>
      </c>
      <c r="I4075" s="10">
        <v>4072</v>
      </c>
      <c r="O4075" s="10">
        <v>4072</v>
      </c>
      <c r="P4075">
        <v>0.96438788168052669</v>
      </c>
    </row>
    <row r="4076" spans="3:16" x14ac:dyDescent="0.3">
      <c r="C4076" s="10">
        <v>4073</v>
      </c>
      <c r="I4076" s="10">
        <v>4073</v>
      </c>
      <c r="O4076" s="10">
        <v>4073</v>
      </c>
      <c r="P4076">
        <v>1.010234184447202</v>
      </c>
    </row>
    <row r="4077" spans="3:16" x14ac:dyDescent="0.3">
      <c r="C4077" s="10">
        <v>4074</v>
      </c>
      <c r="I4077" s="10">
        <v>4074</v>
      </c>
      <c r="O4077" s="10">
        <v>4074</v>
      </c>
      <c r="P4077">
        <v>0.99670649392597843</v>
      </c>
    </row>
    <row r="4078" spans="3:16" x14ac:dyDescent="0.3">
      <c r="C4078" s="10">
        <v>4075</v>
      </c>
      <c r="I4078" s="10">
        <v>4075</v>
      </c>
      <c r="O4078" s="10">
        <v>4075</v>
      </c>
      <c r="P4078">
        <v>1.0017885799510537</v>
      </c>
    </row>
    <row r="4079" spans="3:16" x14ac:dyDescent="0.3">
      <c r="C4079" s="10">
        <v>4076</v>
      </c>
      <c r="I4079" s="10">
        <v>4076</v>
      </c>
      <c r="O4079" s="10">
        <v>4076</v>
      </c>
      <c r="P4079">
        <v>0.99626648663740458</v>
      </c>
    </row>
    <row r="4080" spans="3:16" x14ac:dyDescent="0.3">
      <c r="C4080" s="10">
        <v>4077</v>
      </c>
      <c r="I4080" s="10">
        <v>4077</v>
      </c>
      <c r="O4080" s="10">
        <v>4077</v>
      </c>
      <c r="P4080">
        <v>1.063172483666684</v>
      </c>
    </row>
    <row r="4081" spans="3:16" x14ac:dyDescent="0.3">
      <c r="C4081" s="10">
        <v>4078</v>
      </c>
      <c r="I4081" s="10">
        <v>4078</v>
      </c>
      <c r="O4081" s="10">
        <v>4078</v>
      </c>
      <c r="P4081">
        <v>0.9902279365733061</v>
      </c>
    </row>
    <row r="4082" spans="3:16" x14ac:dyDescent="0.3">
      <c r="C4082" s="10">
        <v>4079</v>
      </c>
      <c r="I4082" s="10">
        <v>4079</v>
      </c>
      <c r="O4082" s="10">
        <v>4079</v>
      </c>
      <c r="P4082">
        <v>0.96995394671913382</v>
      </c>
    </row>
    <row r="4083" spans="3:16" x14ac:dyDescent="0.3">
      <c r="C4083" s="10">
        <v>4080</v>
      </c>
      <c r="I4083" s="10">
        <v>4080</v>
      </c>
      <c r="O4083" s="10">
        <v>4080</v>
      </c>
      <c r="P4083">
        <v>1.0323024667660634</v>
      </c>
    </row>
    <row r="4084" spans="3:16" x14ac:dyDescent="0.3">
      <c r="C4084" s="10">
        <v>4081</v>
      </c>
      <c r="I4084" s="10">
        <v>4081</v>
      </c>
      <c r="O4084" s="10">
        <v>4081</v>
      </c>
      <c r="P4084">
        <v>1.0125993985014048</v>
      </c>
    </row>
    <row r="4085" spans="3:16" x14ac:dyDescent="0.3">
      <c r="C4085" s="10">
        <v>4082</v>
      </c>
      <c r="I4085" s="10">
        <v>4082</v>
      </c>
      <c r="O4085" s="10">
        <v>4082</v>
      </c>
      <c r="P4085">
        <v>0.95474390292963807</v>
      </c>
    </row>
    <row r="4086" spans="3:16" x14ac:dyDescent="0.3">
      <c r="C4086" s="10">
        <v>4083</v>
      </c>
      <c r="I4086" s="10">
        <v>4083</v>
      </c>
      <c r="O4086" s="10">
        <v>4083</v>
      </c>
      <c r="P4086">
        <v>0.98148450522545572</v>
      </c>
    </row>
    <row r="4087" spans="3:16" x14ac:dyDescent="0.3">
      <c r="C4087" s="10">
        <v>4084</v>
      </c>
      <c r="I4087" s="10">
        <v>4084</v>
      </c>
      <c r="O4087" s="10">
        <v>4084</v>
      </c>
      <c r="P4087">
        <v>0.95580350811896497</v>
      </c>
    </row>
    <row r="4088" spans="3:16" x14ac:dyDescent="0.3">
      <c r="C4088" s="10">
        <v>4085</v>
      </c>
      <c r="I4088" s="10">
        <v>4085</v>
      </c>
      <c r="O4088" s="10">
        <v>4085</v>
      </c>
      <c r="P4088">
        <v>0.99429115125300283</v>
      </c>
    </row>
    <row r="4089" spans="3:16" x14ac:dyDescent="0.3">
      <c r="C4089" s="10">
        <v>4086</v>
      </c>
      <c r="I4089" s="10">
        <v>4086</v>
      </c>
      <c r="O4089" s="10">
        <v>4086</v>
      </c>
      <c r="P4089">
        <v>0.98315849703618596</v>
      </c>
    </row>
    <row r="4090" spans="3:16" x14ac:dyDescent="0.3">
      <c r="C4090" s="10">
        <v>4087</v>
      </c>
      <c r="I4090" s="10">
        <v>4087</v>
      </c>
      <c r="O4090" s="10">
        <v>4087</v>
      </c>
      <c r="P4090">
        <v>1.0098317658132414</v>
      </c>
    </row>
    <row r="4091" spans="3:16" x14ac:dyDescent="0.3">
      <c r="C4091" s="10">
        <v>4088</v>
      </c>
      <c r="I4091" s="10">
        <v>4088</v>
      </c>
      <c r="O4091" s="10">
        <v>4088</v>
      </c>
      <c r="P4091">
        <v>0.96973446777525119</v>
      </c>
    </row>
    <row r="4092" spans="3:16" x14ac:dyDescent="0.3">
      <c r="C4092" s="10">
        <v>4089</v>
      </c>
      <c r="I4092" s="10">
        <v>4089</v>
      </c>
      <c r="O4092" s="10">
        <v>4089</v>
      </c>
      <c r="P4092">
        <v>0.96002703069395723</v>
      </c>
    </row>
    <row r="4093" spans="3:16" x14ac:dyDescent="0.3">
      <c r="C4093" s="10">
        <v>4090</v>
      </c>
      <c r="I4093" s="10">
        <v>4090</v>
      </c>
      <c r="O4093" s="10">
        <v>4090</v>
      </c>
      <c r="P4093">
        <v>0.95352035949478497</v>
      </c>
    </row>
    <row r="4094" spans="3:16" x14ac:dyDescent="0.3">
      <c r="C4094" s="10">
        <v>4091</v>
      </c>
      <c r="I4094" s="10">
        <v>4091</v>
      </c>
      <c r="O4094" s="10">
        <v>4091</v>
      </c>
      <c r="P4094">
        <v>0.97841754080880972</v>
      </c>
    </row>
    <row r="4095" spans="3:16" x14ac:dyDescent="0.3">
      <c r="C4095" s="10">
        <v>4092</v>
      </c>
      <c r="I4095" s="10">
        <v>4092</v>
      </c>
      <c r="O4095" s="10">
        <v>4092</v>
      </c>
      <c r="P4095">
        <v>1.018953569221225</v>
      </c>
    </row>
    <row r="4096" spans="3:16" x14ac:dyDescent="0.3">
      <c r="C4096" s="10">
        <v>4093</v>
      </c>
      <c r="I4096" s="10">
        <v>4093</v>
      </c>
      <c r="O4096" s="10">
        <v>4093</v>
      </c>
      <c r="P4096">
        <v>0.99721665446219376</v>
      </c>
    </row>
    <row r="4097" spans="3:16" x14ac:dyDescent="0.3">
      <c r="C4097" s="10">
        <v>4094</v>
      </c>
      <c r="I4097" s="10">
        <v>4094</v>
      </c>
      <c r="O4097" s="10">
        <v>4094</v>
      </c>
      <c r="P4097">
        <v>0.99515659477478802</v>
      </c>
    </row>
    <row r="4098" spans="3:16" x14ac:dyDescent="0.3">
      <c r="C4098" s="10">
        <v>4095</v>
      </c>
      <c r="I4098" s="10">
        <v>4095</v>
      </c>
      <c r="O4098" s="10">
        <v>4095</v>
      </c>
      <c r="P4098">
        <v>1.0031803199397693</v>
      </c>
    </row>
    <row r="4099" spans="3:16" x14ac:dyDescent="0.3">
      <c r="C4099" s="10">
        <v>4096</v>
      </c>
      <c r="I4099" s="10">
        <v>4096</v>
      </c>
      <c r="O4099" s="10">
        <v>4096</v>
      </c>
      <c r="P4099">
        <v>0.98090730283926375</v>
      </c>
    </row>
    <row r="4100" spans="3:16" x14ac:dyDescent="0.3">
      <c r="C4100" s="10">
        <v>4097</v>
      </c>
      <c r="I4100" s="10">
        <v>4097</v>
      </c>
      <c r="O4100" s="10">
        <v>4097</v>
      </c>
      <c r="P4100">
        <v>1.0111935048484006</v>
      </c>
    </row>
    <row r="4101" spans="3:16" x14ac:dyDescent="0.3">
      <c r="C4101" s="10">
        <v>4098</v>
      </c>
      <c r="I4101" s="10">
        <v>4098</v>
      </c>
      <c r="O4101" s="10">
        <v>4098</v>
      </c>
      <c r="P4101">
        <v>0.92716716537894617</v>
      </c>
    </row>
    <row r="4102" spans="3:16" x14ac:dyDescent="0.3">
      <c r="C4102" s="10">
        <v>4099</v>
      </c>
      <c r="I4102" s="10">
        <v>4099</v>
      </c>
      <c r="O4102" s="10">
        <v>4099</v>
      </c>
      <c r="P4102">
        <v>1.0204042001272975</v>
      </c>
    </row>
    <row r="4103" spans="3:16" x14ac:dyDescent="0.3">
      <c r="C4103" s="10">
        <v>4100</v>
      </c>
      <c r="I4103" s="10">
        <v>4100</v>
      </c>
      <c r="O4103" s="10">
        <v>4100</v>
      </c>
      <c r="P4103">
        <v>0.98779421125397315</v>
      </c>
    </row>
    <row r="4104" spans="3:16" x14ac:dyDescent="0.3">
      <c r="C4104" s="10">
        <v>4101</v>
      </c>
      <c r="I4104" s="10">
        <v>4101</v>
      </c>
      <c r="O4104" s="10">
        <v>4101</v>
      </c>
      <c r="P4104">
        <v>1.0090959001558002</v>
      </c>
    </row>
    <row r="4105" spans="3:16" x14ac:dyDescent="0.3">
      <c r="C4105" s="10">
        <v>4102</v>
      </c>
      <c r="I4105" s="10">
        <v>4102</v>
      </c>
      <c r="O4105" s="10">
        <v>4102</v>
      </c>
      <c r="P4105">
        <v>0.97480239949648395</v>
      </c>
    </row>
    <row r="4106" spans="3:16" x14ac:dyDescent="0.3">
      <c r="C4106" s="10">
        <v>4103</v>
      </c>
      <c r="I4106" s="10">
        <v>4103</v>
      </c>
      <c r="O4106" s="10">
        <v>4103</v>
      </c>
      <c r="P4106">
        <v>0.92884926155109504</v>
      </c>
    </row>
    <row r="4107" spans="3:16" x14ac:dyDescent="0.3">
      <c r="C4107" s="10">
        <v>4104</v>
      </c>
      <c r="I4107" s="10">
        <v>4104</v>
      </c>
      <c r="O4107" s="10">
        <v>4104</v>
      </c>
      <c r="P4107">
        <v>0.99674691601614696</v>
      </c>
    </row>
    <row r="4108" spans="3:16" x14ac:dyDescent="0.3">
      <c r="C4108" s="10">
        <v>4105</v>
      </c>
      <c r="I4108" s="10">
        <v>4105</v>
      </c>
      <c r="O4108" s="10">
        <v>4105</v>
      </c>
      <c r="P4108">
        <v>1.0138946434389537</v>
      </c>
    </row>
    <row r="4109" spans="3:16" x14ac:dyDescent="0.3">
      <c r="C4109" s="10">
        <v>4106</v>
      </c>
      <c r="I4109" s="10">
        <v>4106</v>
      </c>
      <c r="O4109" s="10">
        <v>4106</v>
      </c>
      <c r="P4109">
        <v>0.96148896327185596</v>
      </c>
    </row>
    <row r="4110" spans="3:16" x14ac:dyDescent="0.3">
      <c r="C4110" s="10">
        <v>4107</v>
      </c>
      <c r="I4110" s="10">
        <v>4107</v>
      </c>
      <c r="O4110" s="10">
        <v>4107</v>
      </c>
      <c r="P4110">
        <v>0.98002562832266304</v>
      </c>
    </row>
    <row r="4111" spans="3:16" x14ac:dyDescent="0.3">
      <c r="C4111" s="10">
        <v>4108</v>
      </c>
      <c r="I4111" s="10">
        <v>4108</v>
      </c>
      <c r="O4111" s="10">
        <v>4108</v>
      </c>
      <c r="P4111">
        <v>0.96471546535878494</v>
      </c>
    </row>
    <row r="4112" spans="3:16" x14ac:dyDescent="0.3">
      <c r="C4112" s="10">
        <v>4109</v>
      </c>
      <c r="I4112" s="10">
        <v>4109</v>
      </c>
      <c r="O4112" s="10">
        <v>4109</v>
      </c>
      <c r="P4112">
        <v>1.0223724986457086</v>
      </c>
    </row>
    <row r="4113" spans="3:16" x14ac:dyDescent="0.3">
      <c r="C4113" s="10">
        <v>4110</v>
      </c>
      <c r="I4113" s="10">
        <v>4110</v>
      </c>
      <c r="O4113" s="10">
        <v>4110</v>
      </c>
      <c r="P4113">
        <v>1.0045185026689816</v>
      </c>
    </row>
    <row r="4114" spans="3:16" x14ac:dyDescent="0.3">
      <c r="C4114" s="10">
        <v>4111</v>
      </c>
      <c r="I4114" s="10">
        <v>4111</v>
      </c>
      <c r="O4114" s="10">
        <v>4111</v>
      </c>
      <c r="P4114">
        <v>0.99565999852056064</v>
      </c>
    </row>
    <row r="4115" spans="3:16" x14ac:dyDescent="0.3">
      <c r="C4115" s="10">
        <v>4112</v>
      </c>
      <c r="I4115" s="10">
        <v>4112</v>
      </c>
      <c r="O4115" s="10">
        <v>4112</v>
      </c>
      <c r="P4115">
        <v>0.9787593928265107</v>
      </c>
    </row>
    <row r="4116" spans="3:16" x14ac:dyDescent="0.3">
      <c r="C4116" s="10">
        <v>4113</v>
      </c>
      <c r="I4116" s="10">
        <v>4113</v>
      </c>
      <c r="O4116" s="10">
        <v>4113</v>
      </c>
      <c r="P4116">
        <v>0.97518139125169889</v>
      </c>
    </row>
    <row r="4117" spans="3:16" x14ac:dyDescent="0.3">
      <c r="C4117" s="10">
        <v>4114</v>
      </c>
      <c r="I4117" s="10">
        <v>4114</v>
      </c>
      <c r="O4117" s="10">
        <v>4114</v>
      </c>
      <c r="P4117">
        <v>0.98717641192184014</v>
      </c>
    </row>
    <row r="4118" spans="3:16" x14ac:dyDescent="0.3">
      <c r="C4118" s="10">
        <v>4115</v>
      </c>
      <c r="I4118" s="10">
        <v>4115</v>
      </c>
      <c r="O4118" s="10">
        <v>4115</v>
      </c>
      <c r="P4118">
        <v>0.98511594708263739</v>
      </c>
    </row>
    <row r="4119" spans="3:16" x14ac:dyDescent="0.3">
      <c r="C4119" s="10">
        <v>4116</v>
      </c>
      <c r="I4119" s="10">
        <v>4116</v>
      </c>
      <c r="O4119" s="10">
        <v>4116</v>
      </c>
      <c r="P4119">
        <v>0.98158215466099108</v>
      </c>
    </row>
    <row r="4120" spans="3:16" x14ac:dyDescent="0.3">
      <c r="C4120" s="10">
        <v>4117</v>
      </c>
      <c r="I4120" s="10">
        <v>4117</v>
      </c>
      <c r="O4120" s="10">
        <v>4117</v>
      </c>
      <c r="P4120">
        <v>0.93482258583798616</v>
      </c>
    </row>
    <row r="4121" spans="3:16" x14ac:dyDescent="0.3">
      <c r="C4121" s="10">
        <v>4118</v>
      </c>
      <c r="I4121" s="10">
        <v>4118</v>
      </c>
      <c r="O4121" s="10">
        <v>4118</v>
      </c>
      <c r="P4121">
        <v>1.0167322241140213</v>
      </c>
    </row>
    <row r="4122" spans="3:16" x14ac:dyDescent="0.3">
      <c r="C4122" s="10">
        <v>4119</v>
      </c>
      <c r="I4122" s="10">
        <v>4119</v>
      </c>
      <c r="O4122" s="10">
        <v>4119</v>
      </c>
      <c r="P4122">
        <v>1.0072844070752538</v>
      </c>
    </row>
    <row r="4123" spans="3:16" x14ac:dyDescent="0.3">
      <c r="C4123" s="10">
        <v>4120</v>
      </c>
      <c r="I4123" s="10">
        <v>4120</v>
      </c>
      <c r="O4123" s="10">
        <v>4120</v>
      </c>
      <c r="P4123">
        <v>0.9286033657333076</v>
      </c>
    </row>
    <row r="4124" spans="3:16" x14ac:dyDescent="0.3">
      <c r="C4124" s="10">
        <v>4121</v>
      </c>
      <c r="I4124" s="10">
        <v>4121</v>
      </c>
      <c r="O4124" s="10">
        <v>4121</v>
      </c>
      <c r="P4124">
        <v>1.0030975843674466</v>
      </c>
    </row>
    <row r="4125" spans="3:16" x14ac:dyDescent="0.3">
      <c r="C4125" s="10">
        <v>4122</v>
      </c>
      <c r="I4125" s="10">
        <v>4122</v>
      </c>
      <c r="O4125" s="10">
        <v>4122</v>
      </c>
      <c r="P4125">
        <v>0.94413004629309272</v>
      </c>
    </row>
    <row r="4126" spans="3:16" x14ac:dyDescent="0.3">
      <c r="C4126" s="10">
        <v>4123</v>
      </c>
      <c r="I4126" s="10">
        <v>4123</v>
      </c>
      <c r="O4126" s="10">
        <v>4123</v>
      </c>
      <c r="P4126">
        <v>1.0070735561953961</v>
      </c>
    </row>
    <row r="4127" spans="3:16" x14ac:dyDescent="0.3">
      <c r="C4127" s="10">
        <v>4124</v>
      </c>
      <c r="I4127" s="10">
        <v>4124</v>
      </c>
      <c r="O4127" s="10">
        <v>4124</v>
      </c>
      <c r="P4127">
        <v>1.0183710839651596</v>
      </c>
    </row>
    <row r="4128" spans="3:16" x14ac:dyDescent="0.3">
      <c r="C4128" s="10">
        <v>4125</v>
      </c>
      <c r="I4128" s="10">
        <v>4125</v>
      </c>
      <c r="O4128" s="10">
        <v>4125</v>
      </c>
      <c r="P4128">
        <v>0.96867318910389955</v>
      </c>
    </row>
    <row r="4129" spans="3:16" x14ac:dyDescent="0.3">
      <c r="C4129" s="10">
        <v>4126</v>
      </c>
      <c r="I4129" s="10">
        <v>4126</v>
      </c>
      <c r="O4129" s="10">
        <v>4126</v>
      </c>
      <c r="P4129">
        <v>0.96365111470806697</v>
      </c>
    </row>
    <row r="4130" spans="3:16" x14ac:dyDescent="0.3">
      <c r="C4130" s="10">
        <v>4127</v>
      </c>
      <c r="I4130" s="10">
        <v>4127</v>
      </c>
      <c r="O4130" s="10">
        <v>4127</v>
      </c>
      <c r="P4130">
        <v>0.97697144001934111</v>
      </c>
    </row>
    <row r="4131" spans="3:16" x14ac:dyDescent="0.3">
      <c r="C4131" s="10">
        <v>4128</v>
      </c>
      <c r="I4131" s="10">
        <v>4128</v>
      </c>
      <c r="O4131" s="10">
        <v>4128</v>
      </c>
      <c r="P4131">
        <v>0.98116358803887038</v>
      </c>
    </row>
    <row r="4132" spans="3:16" x14ac:dyDescent="0.3">
      <c r="C4132" s="10">
        <v>4129</v>
      </c>
      <c r="I4132" s="10">
        <v>4129</v>
      </c>
      <c r="O4132" s="10">
        <v>4129</v>
      </c>
      <c r="P4132">
        <v>0.93656583734612642</v>
      </c>
    </row>
    <row r="4133" spans="3:16" x14ac:dyDescent="0.3">
      <c r="C4133" s="10">
        <v>4130</v>
      </c>
      <c r="I4133" s="10">
        <v>4130</v>
      </c>
      <c r="O4133" s="10">
        <v>4130</v>
      </c>
      <c r="P4133">
        <v>1.051951226942287</v>
      </c>
    </row>
    <row r="4134" spans="3:16" x14ac:dyDescent="0.3">
      <c r="C4134" s="10">
        <v>4131</v>
      </c>
      <c r="I4134" s="10">
        <v>4131</v>
      </c>
      <c r="O4134" s="10">
        <v>4131</v>
      </c>
      <c r="P4134">
        <v>1.0119518294535517</v>
      </c>
    </row>
    <row r="4135" spans="3:16" x14ac:dyDescent="0.3">
      <c r="C4135" s="10">
        <v>4132</v>
      </c>
      <c r="I4135" s="10">
        <v>4132</v>
      </c>
      <c r="O4135" s="10">
        <v>4132</v>
      </c>
      <c r="P4135">
        <v>0.97814440455698604</v>
      </c>
    </row>
    <row r="4136" spans="3:16" x14ac:dyDescent="0.3">
      <c r="C4136" s="10">
        <v>4133</v>
      </c>
      <c r="I4136" s="10">
        <v>4133</v>
      </c>
      <c r="O4136" s="10">
        <v>4133</v>
      </c>
      <c r="P4136">
        <v>0.96836030700436393</v>
      </c>
    </row>
    <row r="4137" spans="3:16" x14ac:dyDescent="0.3">
      <c r="C4137" s="10">
        <v>4134</v>
      </c>
      <c r="I4137" s="10">
        <v>4134</v>
      </c>
      <c r="O4137" s="10">
        <v>4134</v>
      </c>
      <c r="P4137">
        <v>0.91582894239998258</v>
      </c>
    </row>
    <row r="4138" spans="3:16" x14ac:dyDescent="0.3">
      <c r="C4138" s="10">
        <v>4135</v>
      </c>
      <c r="I4138" s="10">
        <v>4135</v>
      </c>
      <c r="O4138" s="10">
        <v>4135</v>
      </c>
      <c r="P4138">
        <v>0.9887514676738165</v>
      </c>
    </row>
    <row r="4139" spans="3:16" x14ac:dyDescent="0.3">
      <c r="C4139" s="10">
        <v>4136</v>
      </c>
      <c r="I4139" s="10">
        <v>4136</v>
      </c>
      <c r="O4139" s="10">
        <v>4136</v>
      </c>
      <c r="P4139">
        <v>1.0235545108113004</v>
      </c>
    </row>
    <row r="4140" spans="3:16" x14ac:dyDescent="0.3">
      <c r="C4140" s="10">
        <v>4137</v>
      </c>
      <c r="I4140" s="10">
        <v>4137</v>
      </c>
      <c r="O4140" s="10">
        <v>4137</v>
      </c>
      <c r="P4140">
        <v>1.0256906987602392</v>
      </c>
    </row>
    <row r="4141" spans="3:16" x14ac:dyDescent="0.3">
      <c r="C4141" s="10">
        <v>4138</v>
      </c>
      <c r="I4141" s="10">
        <v>4138</v>
      </c>
      <c r="O4141" s="10">
        <v>4138</v>
      </c>
      <c r="P4141">
        <v>0.93706310613121557</v>
      </c>
    </row>
    <row r="4142" spans="3:16" x14ac:dyDescent="0.3">
      <c r="C4142" s="10">
        <v>4139</v>
      </c>
      <c r="I4142" s="10">
        <v>4139</v>
      </c>
      <c r="O4142" s="10">
        <v>4139</v>
      </c>
      <c r="P4142">
        <v>0.94966195258608377</v>
      </c>
    </row>
    <row r="4143" spans="3:16" x14ac:dyDescent="0.3">
      <c r="C4143" s="10">
        <v>4140</v>
      </c>
      <c r="I4143" s="10">
        <v>4140</v>
      </c>
      <c r="O4143" s="10">
        <v>4140</v>
      </c>
      <c r="P4143">
        <v>0.99423594973839879</v>
      </c>
    </row>
    <row r="4144" spans="3:16" x14ac:dyDescent="0.3">
      <c r="C4144" s="10">
        <v>4141</v>
      </c>
      <c r="I4144" s="10">
        <v>4141</v>
      </c>
      <c r="O4144" s="10">
        <v>4141</v>
      </c>
      <c r="P4144">
        <v>1.0037150544750677</v>
      </c>
    </row>
    <row r="4145" spans="3:16" x14ac:dyDescent="0.3">
      <c r="C4145" s="10">
        <v>4142</v>
      </c>
      <c r="I4145" s="10">
        <v>4142</v>
      </c>
      <c r="O4145" s="10">
        <v>4142</v>
      </c>
      <c r="P4145">
        <v>0.97388776218420858</v>
      </c>
    </row>
    <row r="4146" spans="3:16" x14ac:dyDescent="0.3">
      <c r="C4146" s="10">
        <v>4143</v>
      </c>
      <c r="I4146" s="10">
        <v>4143</v>
      </c>
      <c r="O4146" s="10">
        <v>4143</v>
      </c>
      <c r="P4146">
        <v>1.0475090130239557</v>
      </c>
    </row>
    <row r="4147" spans="3:16" x14ac:dyDescent="0.3">
      <c r="C4147" s="10">
        <v>4144</v>
      </c>
      <c r="I4147" s="10">
        <v>4144</v>
      </c>
      <c r="O4147" s="10">
        <v>4144</v>
      </c>
      <c r="P4147">
        <v>0.94556963010948236</v>
      </c>
    </row>
    <row r="4148" spans="3:16" x14ac:dyDescent="0.3">
      <c r="C4148" s="10">
        <v>4145</v>
      </c>
      <c r="I4148" s="10">
        <v>4145</v>
      </c>
      <c r="O4148" s="10">
        <v>4145</v>
      </c>
      <c r="P4148">
        <v>1.0177344796310714</v>
      </c>
    </row>
    <row r="4149" spans="3:16" x14ac:dyDescent="0.3">
      <c r="C4149" s="10">
        <v>4146</v>
      </c>
      <c r="I4149" s="10">
        <v>4146</v>
      </c>
      <c r="O4149" s="10">
        <v>4146</v>
      </c>
      <c r="P4149">
        <v>1.0719372522413726</v>
      </c>
    </row>
    <row r="4150" spans="3:16" x14ac:dyDescent="0.3">
      <c r="C4150" s="10">
        <v>4147</v>
      </c>
      <c r="I4150" s="10">
        <v>4147</v>
      </c>
      <c r="O4150" s="10">
        <v>4147</v>
      </c>
      <c r="P4150">
        <v>1.0121942641206587</v>
      </c>
    </row>
    <row r="4151" spans="3:16" x14ac:dyDescent="0.3">
      <c r="C4151" s="10">
        <v>4148</v>
      </c>
      <c r="I4151" s="10">
        <v>4148</v>
      </c>
      <c r="O4151" s="10">
        <v>4148</v>
      </c>
      <c r="P4151">
        <v>1.0068004651488582</v>
      </c>
    </row>
    <row r="4152" spans="3:16" x14ac:dyDescent="0.3">
      <c r="C4152" s="10">
        <v>4149</v>
      </c>
      <c r="I4152" s="10">
        <v>4149</v>
      </c>
      <c r="O4152" s="10">
        <v>4149</v>
      </c>
      <c r="P4152">
        <v>1.0211753158607433</v>
      </c>
    </row>
    <row r="4153" spans="3:16" x14ac:dyDescent="0.3">
      <c r="C4153" s="10">
        <v>4150</v>
      </c>
      <c r="I4153" s="10">
        <v>4150</v>
      </c>
      <c r="O4153" s="10">
        <v>4150</v>
      </c>
      <c r="P4153">
        <v>0.98420125664005065</v>
      </c>
    </row>
    <row r="4154" spans="3:16" x14ac:dyDescent="0.3">
      <c r="C4154" s="10">
        <v>4151</v>
      </c>
      <c r="I4154" s="10">
        <v>4151</v>
      </c>
      <c r="O4154" s="10">
        <v>4151</v>
      </c>
      <c r="P4154">
        <v>0.94789179034611981</v>
      </c>
    </row>
    <row r="4155" spans="3:16" x14ac:dyDescent="0.3">
      <c r="C4155" s="10">
        <v>4152</v>
      </c>
      <c r="I4155" s="10">
        <v>4152</v>
      </c>
      <c r="O4155" s="10">
        <v>4152</v>
      </c>
      <c r="P4155">
        <v>1.0290112122097903</v>
      </c>
    </row>
    <row r="4156" spans="3:16" x14ac:dyDescent="0.3">
      <c r="C4156" s="10">
        <v>4153</v>
      </c>
      <c r="I4156" s="10">
        <v>4153</v>
      </c>
      <c r="O4156" s="10">
        <v>4153</v>
      </c>
      <c r="P4156">
        <v>0.98812801053587818</v>
      </c>
    </row>
    <row r="4157" spans="3:16" x14ac:dyDescent="0.3">
      <c r="C4157" s="10">
        <v>4154</v>
      </c>
      <c r="I4157" s="10">
        <v>4154</v>
      </c>
      <c r="O4157" s="10">
        <v>4154</v>
      </c>
      <c r="P4157">
        <v>0.95385836842610183</v>
      </c>
    </row>
    <row r="4158" spans="3:16" x14ac:dyDescent="0.3">
      <c r="C4158" s="10">
        <v>4155</v>
      </c>
      <c r="I4158" s="10">
        <v>4155</v>
      </c>
      <c r="O4158" s="10">
        <v>4155</v>
      </c>
      <c r="P4158">
        <v>0.97512653264233717</v>
      </c>
    </row>
    <row r="4159" spans="3:16" x14ac:dyDescent="0.3">
      <c r="C4159" s="10">
        <v>4156</v>
      </c>
      <c r="I4159" s="10">
        <v>4156</v>
      </c>
      <c r="O4159" s="10">
        <v>4156</v>
      </c>
      <c r="P4159">
        <v>0.96786619885557823</v>
      </c>
    </row>
    <row r="4160" spans="3:16" x14ac:dyDescent="0.3">
      <c r="C4160" s="10">
        <v>4157</v>
      </c>
      <c r="I4160" s="10">
        <v>4157</v>
      </c>
      <c r="O4160" s="10">
        <v>4157</v>
      </c>
      <c r="P4160">
        <v>1.0061500298222181</v>
      </c>
    </row>
    <row r="4161" spans="3:16" x14ac:dyDescent="0.3">
      <c r="C4161" s="10">
        <v>4158</v>
      </c>
      <c r="I4161" s="10">
        <v>4158</v>
      </c>
      <c r="O4161" s="10">
        <v>4158</v>
      </c>
      <c r="P4161">
        <v>1.0737708658637009</v>
      </c>
    </row>
    <row r="4162" spans="3:16" x14ac:dyDescent="0.3">
      <c r="C4162" s="10">
        <v>4159</v>
      </c>
      <c r="I4162" s="10">
        <v>4159</v>
      </c>
      <c r="O4162" s="10">
        <v>4159</v>
      </c>
      <c r="P4162">
        <v>0.94681767857336385</v>
      </c>
    </row>
    <row r="4163" spans="3:16" x14ac:dyDescent="0.3">
      <c r="C4163" s="10">
        <v>4160</v>
      </c>
      <c r="I4163" s="10">
        <v>4160</v>
      </c>
      <c r="O4163" s="10">
        <v>4160</v>
      </c>
      <c r="P4163">
        <v>1.0037630426243156</v>
      </c>
    </row>
    <row r="4164" spans="3:16" x14ac:dyDescent="0.3">
      <c r="C4164" s="10">
        <v>4161</v>
      </c>
      <c r="I4164" s="10">
        <v>4161</v>
      </c>
      <c r="O4164" s="10">
        <v>4161</v>
      </c>
      <c r="P4164">
        <v>0.93161573731168656</v>
      </c>
    </row>
    <row r="4165" spans="3:16" x14ac:dyDescent="0.3">
      <c r="C4165" s="10">
        <v>4162</v>
      </c>
      <c r="I4165" s="10">
        <v>4162</v>
      </c>
      <c r="O4165" s="10">
        <v>4162</v>
      </c>
      <c r="P4165">
        <v>1.0597375358711447</v>
      </c>
    </row>
    <row r="4166" spans="3:16" x14ac:dyDescent="0.3">
      <c r="C4166" s="10">
        <v>4163</v>
      </c>
      <c r="I4166" s="10">
        <v>4163</v>
      </c>
      <c r="O4166" s="10">
        <v>4163</v>
      </c>
      <c r="P4166">
        <v>1.0283125386289762</v>
      </c>
    </row>
    <row r="4167" spans="3:16" x14ac:dyDescent="0.3">
      <c r="C4167" s="10">
        <v>4164</v>
      </c>
      <c r="I4167" s="10">
        <v>4164</v>
      </c>
      <c r="O4167" s="10">
        <v>4164</v>
      </c>
      <c r="P4167">
        <v>1.0388203093731505</v>
      </c>
    </row>
    <row r="4168" spans="3:16" x14ac:dyDescent="0.3">
      <c r="C4168" s="10">
        <v>4165</v>
      </c>
      <c r="I4168" s="10">
        <v>4165</v>
      </c>
      <c r="O4168" s="10">
        <v>4165</v>
      </c>
      <c r="P4168">
        <v>1.0010026678886421</v>
      </c>
    </row>
    <row r="4169" spans="3:16" x14ac:dyDescent="0.3">
      <c r="C4169" s="10">
        <v>4166</v>
      </c>
      <c r="I4169" s="10">
        <v>4166</v>
      </c>
      <c r="O4169" s="10">
        <v>4166</v>
      </c>
      <c r="P4169">
        <v>0.97464964959227918</v>
      </c>
    </row>
    <row r="4170" spans="3:16" x14ac:dyDescent="0.3">
      <c r="C4170" s="10">
        <v>4167</v>
      </c>
      <c r="I4170" s="10">
        <v>4167</v>
      </c>
      <c r="O4170" s="10">
        <v>4167</v>
      </c>
      <c r="P4170">
        <v>0.97547048691632665</v>
      </c>
    </row>
    <row r="4171" spans="3:16" x14ac:dyDescent="0.3">
      <c r="C4171" s="10">
        <v>4168</v>
      </c>
      <c r="I4171" s="10">
        <v>4168</v>
      </c>
      <c r="O4171" s="10">
        <v>4168</v>
      </c>
      <c r="P4171">
        <v>1.0264061506749302</v>
      </c>
    </row>
    <row r="4172" spans="3:16" x14ac:dyDescent="0.3">
      <c r="C4172" s="10">
        <v>4169</v>
      </c>
      <c r="I4172" s="10">
        <v>4169</v>
      </c>
      <c r="O4172" s="10">
        <v>4169</v>
      </c>
      <c r="P4172">
        <v>0.96732568064824054</v>
      </c>
    </row>
    <row r="4173" spans="3:16" x14ac:dyDescent="0.3">
      <c r="C4173" s="10">
        <v>4170</v>
      </c>
      <c r="I4173" s="10">
        <v>4170</v>
      </c>
      <c r="O4173" s="10">
        <v>4170</v>
      </c>
      <c r="P4173">
        <v>1.0265433520765566</v>
      </c>
    </row>
    <row r="4174" spans="3:16" x14ac:dyDescent="0.3">
      <c r="C4174" s="10">
        <v>4171</v>
      </c>
      <c r="I4174" s="10">
        <v>4171</v>
      </c>
      <c r="O4174" s="10">
        <v>4171</v>
      </c>
      <c r="P4174">
        <v>0.99975643394421931</v>
      </c>
    </row>
    <row r="4175" spans="3:16" x14ac:dyDescent="0.3">
      <c r="C4175" s="10">
        <v>4172</v>
      </c>
      <c r="I4175" s="10">
        <v>4172</v>
      </c>
      <c r="O4175" s="10">
        <v>4172</v>
      </c>
      <c r="P4175">
        <v>0.98651712984860074</v>
      </c>
    </row>
    <row r="4176" spans="3:16" x14ac:dyDescent="0.3">
      <c r="C4176" s="10">
        <v>4173</v>
      </c>
      <c r="I4176" s="10">
        <v>4173</v>
      </c>
      <c r="O4176" s="10">
        <v>4173</v>
      </c>
      <c r="P4176">
        <v>1.0375245771649737</v>
      </c>
    </row>
    <row r="4177" spans="3:16" x14ac:dyDescent="0.3">
      <c r="C4177" s="10">
        <v>4174</v>
      </c>
      <c r="I4177" s="10">
        <v>4174</v>
      </c>
      <c r="O4177" s="10">
        <v>4174</v>
      </c>
      <c r="P4177">
        <v>0.98091410418767588</v>
      </c>
    </row>
    <row r="4178" spans="3:16" x14ac:dyDescent="0.3">
      <c r="C4178" s="10">
        <v>4175</v>
      </c>
      <c r="I4178" s="10">
        <v>4175</v>
      </c>
      <c r="O4178" s="10">
        <v>4175</v>
      </c>
      <c r="P4178">
        <v>1.0175177987446031</v>
      </c>
    </row>
    <row r="4179" spans="3:16" x14ac:dyDescent="0.3">
      <c r="C4179" s="10">
        <v>4176</v>
      </c>
      <c r="I4179" s="10">
        <v>4176</v>
      </c>
      <c r="O4179" s="10">
        <v>4176</v>
      </c>
      <c r="P4179">
        <v>0.96599411288912429</v>
      </c>
    </row>
    <row r="4180" spans="3:16" x14ac:dyDescent="0.3">
      <c r="C4180" s="10">
        <v>4177</v>
      </c>
      <c r="I4180" s="10">
        <v>4177</v>
      </c>
      <c r="O4180" s="10">
        <v>4177</v>
      </c>
      <c r="P4180">
        <v>0.9718439565681487</v>
      </c>
    </row>
    <row r="4181" spans="3:16" x14ac:dyDescent="0.3">
      <c r="C4181" s="10">
        <v>4178</v>
      </c>
      <c r="I4181" s="10">
        <v>4178</v>
      </c>
      <c r="O4181" s="10">
        <v>4178</v>
      </c>
      <c r="P4181">
        <v>1.0138645856635633</v>
      </c>
    </row>
    <row r="4182" spans="3:16" x14ac:dyDescent="0.3">
      <c r="C4182" s="10">
        <v>4179</v>
      </c>
      <c r="I4182" s="10">
        <v>4179</v>
      </c>
      <c r="O4182" s="10">
        <v>4179</v>
      </c>
      <c r="P4182">
        <v>1.0278398651292933</v>
      </c>
    </row>
    <row r="4183" spans="3:16" x14ac:dyDescent="0.3">
      <c r="C4183" s="10">
        <v>4180</v>
      </c>
      <c r="I4183" s="10">
        <v>4180</v>
      </c>
      <c r="O4183" s="10">
        <v>4180</v>
      </c>
      <c r="P4183">
        <v>0.96754381262867795</v>
      </c>
    </row>
    <row r="4184" spans="3:16" x14ac:dyDescent="0.3">
      <c r="C4184" s="10">
        <v>4181</v>
      </c>
      <c r="I4184" s="10">
        <v>4181</v>
      </c>
      <c r="O4184" s="10">
        <v>4181</v>
      </c>
      <c r="P4184">
        <v>0.95025756853038679</v>
      </c>
    </row>
    <row r="4185" spans="3:16" x14ac:dyDescent="0.3">
      <c r="C4185" s="10">
        <v>4182</v>
      </c>
      <c r="I4185" s="10">
        <v>4182</v>
      </c>
      <c r="O4185" s="10">
        <v>4182</v>
      </c>
      <c r="P4185">
        <v>1.0557079853287152</v>
      </c>
    </row>
    <row r="4186" spans="3:16" x14ac:dyDescent="0.3">
      <c r="C4186" s="10">
        <v>4183</v>
      </c>
      <c r="I4186" s="10">
        <v>4183</v>
      </c>
      <c r="O4186" s="10">
        <v>4183</v>
      </c>
      <c r="P4186">
        <v>1.0472193580143776</v>
      </c>
    </row>
    <row r="4187" spans="3:16" x14ac:dyDescent="0.3">
      <c r="C4187" s="10">
        <v>4184</v>
      </c>
      <c r="I4187" s="10">
        <v>4184</v>
      </c>
      <c r="O4187" s="10">
        <v>4184</v>
      </c>
      <c r="P4187">
        <v>0.93544558640029873</v>
      </c>
    </row>
    <row r="4188" spans="3:16" x14ac:dyDescent="0.3">
      <c r="C4188" s="10">
        <v>4185</v>
      </c>
      <c r="I4188" s="10">
        <v>4185</v>
      </c>
      <c r="O4188" s="10">
        <v>4185</v>
      </c>
      <c r="P4188">
        <v>1.0069041549661699</v>
      </c>
    </row>
    <row r="4189" spans="3:16" x14ac:dyDescent="0.3">
      <c r="C4189" s="10">
        <v>4186</v>
      </c>
      <c r="I4189" s="10">
        <v>4186</v>
      </c>
      <c r="O4189" s="10">
        <v>4186</v>
      </c>
      <c r="P4189">
        <v>0.98845566421210762</v>
      </c>
    </row>
    <row r="4190" spans="3:16" x14ac:dyDescent="0.3">
      <c r="C4190" s="10">
        <v>4187</v>
      </c>
      <c r="I4190" s="10">
        <v>4187</v>
      </c>
      <c r="O4190" s="10">
        <v>4187</v>
      </c>
      <c r="P4190">
        <v>0.96619573683635374</v>
      </c>
    </row>
    <row r="4191" spans="3:16" x14ac:dyDescent="0.3">
      <c r="C4191" s="10">
        <v>4188</v>
      </c>
      <c r="I4191" s="10">
        <v>4188</v>
      </c>
      <c r="O4191" s="10">
        <v>4188</v>
      </c>
      <c r="P4191">
        <v>0.99852680658646287</v>
      </c>
    </row>
    <row r="4192" spans="3:16" x14ac:dyDescent="0.3">
      <c r="C4192" s="10">
        <v>4189</v>
      </c>
      <c r="I4192" s="10">
        <v>4189</v>
      </c>
      <c r="O4192" s="10">
        <v>4189</v>
      </c>
      <c r="P4192">
        <v>1.0331862990647516</v>
      </c>
    </row>
    <row r="4193" spans="3:16" x14ac:dyDescent="0.3">
      <c r="C4193" s="10">
        <v>4190</v>
      </c>
      <c r="I4193" s="10">
        <v>4190</v>
      </c>
      <c r="O4193" s="10">
        <v>4190</v>
      </c>
      <c r="P4193">
        <v>0.96738933315349507</v>
      </c>
    </row>
    <row r="4194" spans="3:16" x14ac:dyDescent="0.3">
      <c r="C4194" s="10">
        <v>4191</v>
      </c>
      <c r="I4194" s="10">
        <v>4191</v>
      </c>
      <c r="O4194" s="10">
        <v>4191</v>
      </c>
      <c r="P4194">
        <v>1.0361586260230538</v>
      </c>
    </row>
    <row r="4195" spans="3:16" x14ac:dyDescent="0.3">
      <c r="C4195" s="10">
        <v>4192</v>
      </c>
      <c r="I4195" s="10">
        <v>4192</v>
      </c>
      <c r="O4195" s="10">
        <v>4192</v>
      </c>
      <c r="P4195">
        <v>0.97462547715352388</v>
      </c>
    </row>
    <row r="4196" spans="3:16" x14ac:dyDescent="0.3">
      <c r="C4196" s="10">
        <v>4193</v>
      </c>
      <c r="I4196" s="10">
        <v>4193</v>
      </c>
      <c r="O4196" s="10">
        <v>4193</v>
      </c>
      <c r="P4196">
        <v>0.95409802404097055</v>
      </c>
    </row>
    <row r="4197" spans="3:16" x14ac:dyDescent="0.3">
      <c r="C4197" s="10">
        <v>4194</v>
      </c>
      <c r="I4197" s="10">
        <v>4194</v>
      </c>
      <c r="O4197" s="10">
        <v>4194</v>
      </c>
      <c r="P4197">
        <v>0.95359976873361674</v>
      </c>
    </row>
    <row r="4198" spans="3:16" x14ac:dyDescent="0.3">
      <c r="C4198" s="10">
        <v>4195</v>
      </c>
      <c r="I4198" s="10">
        <v>4195</v>
      </c>
      <c r="O4198" s="10">
        <v>4195</v>
      </c>
      <c r="P4198">
        <v>0.99829922650197356</v>
      </c>
    </row>
    <row r="4199" spans="3:16" x14ac:dyDescent="0.3">
      <c r="C4199" s="10">
        <v>4196</v>
      </c>
      <c r="I4199" s="10">
        <v>4196</v>
      </c>
      <c r="O4199" s="10">
        <v>4196</v>
      </c>
      <c r="P4199">
        <v>0.98734404548458266</v>
      </c>
    </row>
    <row r="4200" spans="3:16" x14ac:dyDescent="0.3">
      <c r="C4200" s="10">
        <v>4197</v>
      </c>
      <c r="I4200" s="10">
        <v>4197</v>
      </c>
      <c r="O4200" s="10">
        <v>4197</v>
      </c>
      <c r="P4200">
        <v>1.0048829531757293</v>
      </c>
    </row>
    <row r="4201" spans="3:16" x14ac:dyDescent="0.3">
      <c r="C4201" s="10">
        <v>4198</v>
      </c>
      <c r="I4201" s="10">
        <v>4198</v>
      </c>
      <c r="O4201" s="10">
        <v>4198</v>
      </c>
      <c r="P4201">
        <v>0.98012082954584379</v>
      </c>
    </row>
    <row r="4202" spans="3:16" x14ac:dyDescent="0.3">
      <c r="C4202" s="10">
        <v>4199</v>
      </c>
      <c r="I4202" s="10">
        <v>4199</v>
      </c>
      <c r="O4202" s="10">
        <v>4199</v>
      </c>
      <c r="P4202">
        <v>1.0837009930910728</v>
      </c>
    </row>
    <row r="4203" spans="3:16" x14ac:dyDescent="0.3">
      <c r="C4203" s="10">
        <v>4200</v>
      </c>
      <c r="I4203" s="10">
        <v>4200</v>
      </c>
      <c r="O4203" s="10">
        <v>4200</v>
      </c>
      <c r="P4203">
        <v>0.9952219719602643</v>
      </c>
    </row>
    <row r="4204" spans="3:16" x14ac:dyDescent="0.3">
      <c r="C4204" s="10">
        <v>4201</v>
      </c>
      <c r="I4204" s="10">
        <v>4201</v>
      </c>
      <c r="O4204" s="10">
        <v>4201</v>
      </c>
      <c r="P4204">
        <v>1.0332385587501096</v>
      </c>
    </row>
    <row r="4205" spans="3:16" x14ac:dyDescent="0.3">
      <c r="C4205" s="10">
        <v>4202</v>
      </c>
      <c r="I4205" s="10">
        <v>4202</v>
      </c>
      <c r="O4205" s="10">
        <v>4202</v>
      </c>
      <c r="P4205">
        <v>0.98975620229281647</v>
      </c>
    </row>
    <row r="4206" spans="3:16" x14ac:dyDescent="0.3">
      <c r="C4206" s="10">
        <v>4203</v>
      </c>
      <c r="I4206" s="10">
        <v>4203</v>
      </c>
      <c r="O4206" s="10">
        <v>4203</v>
      </c>
      <c r="P4206">
        <v>0.95764973762990391</v>
      </c>
    </row>
    <row r="4207" spans="3:16" x14ac:dyDescent="0.3">
      <c r="C4207" s="10">
        <v>4204</v>
      </c>
      <c r="I4207" s="10">
        <v>4204</v>
      </c>
      <c r="O4207" s="10">
        <v>4204</v>
      </c>
      <c r="P4207">
        <v>1.0106479352868163</v>
      </c>
    </row>
    <row r="4208" spans="3:16" x14ac:dyDescent="0.3">
      <c r="C4208" s="10">
        <v>4205</v>
      </c>
      <c r="I4208" s="10">
        <v>4205</v>
      </c>
      <c r="O4208" s="10">
        <v>4205</v>
      </c>
      <c r="P4208">
        <v>0.96619478996819053</v>
      </c>
    </row>
    <row r="4209" spans="3:16" x14ac:dyDescent="0.3">
      <c r="C4209" s="10">
        <v>4206</v>
      </c>
      <c r="I4209" s="10">
        <v>4206</v>
      </c>
      <c r="O4209" s="10">
        <v>4206</v>
      </c>
      <c r="P4209">
        <v>1.0162695956380905</v>
      </c>
    </row>
    <row r="4210" spans="3:16" x14ac:dyDescent="0.3">
      <c r="C4210" s="10">
        <v>4207</v>
      </c>
      <c r="I4210" s="10">
        <v>4207</v>
      </c>
      <c r="O4210" s="10">
        <v>4207</v>
      </c>
      <c r="P4210">
        <v>0.96870473557050063</v>
      </c>
    </row>
    <row r="4211" spans="3:16" x14ac:dyDescent="0.3">
      <c r="C4211" s="10">
        <v>4208</v>
      </c>
      <c r="I4211" s="10">
        <v>4208</v>
      </c>
      <c r="O4211" s="10">
        <v>4208</v>
      </c>
      <c r="P4211">
        <v>1.0227295939320369</v>
      </c>
    </row>
    <row r="4212" spans="3:16" x14ac:dyDescent="0.3">
      <c r="C4212" s="10">
        <v>4209</v>
      </c>
      <c r="I4212" s="10">
        <v>4209</v>
      </c>
      <c r="O4212" s="10">
        <v>4209</v>
      </c>
      <c r="P4212">
        <v>0.94871637989960322</v>
      </c>
    </row>
    <row r="4213" spans="3:16" x14ac:dyDescent="0.3">
      <c r="C4213" s="10">
        <v>4210</v>
      </c>
      <c r="I4213" s="10">
        <v>4210</v>
      </c>
      <c r="O4213" s="10">
        <v>4210</v>
      </c>
      <c r="P4213">
        <v>0.90181159395430688</v>
      </c>
    </row>
    <row r="4214" spans="3:16" x14ac:dyDescent="0.3">
      <c r="C4214" s="10">
        <v>4211</v>
      </c>
      <c r="I4214" s="10">
        <v>4211</v>
      </c>
      <c r="O4214" s="10">
        <v>4211</v>
      </c>
      <c r="P4214">
        <v>0.98403705662501717</v>
      </c>
    </row>
    <row r="4215" spans="3:16" x14ac:dyDescent="0.3">
      <c r="C4215" s="10">
        <v>4212</v>
      </c>
      <c r="I4215" s="10">
        <v>4212</v>
      </c>
      <c r="O4215" s="10">
        <v>4212</v>
      </c>
      <c r="P4215">
        <v>1.0211502715554663</v>
      </c>
    </row>
    <row r="4216" spans="3:16" x14ac:dyDescent="0.3">
      <c r="C4216" s="10">
        <v>4213</v>
      </c>
      <c r="I4216" s="10">
        <v>4213</v>
      </c>
      <c r="O4216" s="10">
        <v>4213</v>
      </c>
      <c r="P4216">
        <v>1.0187558146687921</v>
      </c>
    </row>
    <row r="4217" spans="3:16" x14ac:dyDescent="0.3">
      <c r="C4217" s="10">
        <v>4214</v>
      </c>
      <c r="I4217" s="10">
        <v>4214</v>
      </c>
      <c r="O4217" s="10">
        <v>4214</v>
      </c>
      <c r="P4217">
        <v>0.94594562012509054</v>
      </c>
    </row>
    <row r="4218" spans="3:16" x14ac:dyDescent="0.3">
      <c r="C4218" s="10">
        <v>4215</v>
      </c>
      <c r="I4218" s="10">
        <v>4215</v>
      </c>
      <c r="O4218" s="10">
        <v>4215</v>
      </c>
      <c r="P4218">
        <v>0.99677686004319865</v>
      </c>
    </row>
    <row r="4219" spans="3:16" x14ac:dyDescent="0.3">
      <c r="C4219" s="10">
        <v>4216</v>
      </c>
      <c r="I4219" s="10">
        <v>4216</v>
      </c>
      <c r="O4219" s="10">
        <v>4216</v>
      </c>
      <c r="P4219">
        <v>0.97851118710558871</v>
      </c>
    </row>
    <row r="4220" spans="3:16" x14ac:dyDescent="0.3">
      <c r="C4220" s="10">
        <v>4217</v>
      </c>
      <c r="I4220" s="10">
        <v>4217</v>
      </c>
      <c r="O4220" s="10">
        <v>4217</v>
      </c>
      <c r="P4220">
        <v>0.9447721483852658</v>
      </c>
    </row>
    <row r="4221" spans="3:16" x14ac:dyDescent="0.3">
      <c r="C4221" s="10">
        <v>4218</v>
      </c>
      <c r="I4221" s="10">
        <v>4218</v>
      </c>
      <c r="O4221" s="10">
        <v>4218</v>
      </c>
      <c r="P4221">
        <v>1.0220994363403171</v>
      </c>
    </row>
    <row r="4222" spans="3:16" x14ac:dyDescent="0.3">
      <c r="C4222" s="10">
        <v>4219</v>
      </c>
      <c r="I4222" s="10">
        <v>4219</v>
      </c>
      <c r="O4222" s="10">
        <v>4219</v>
      </c>
      <c r="P4222">
        <v>0.95259636870307052</v>
      </c>
    </row>
    <row r="4223" spans="3:16" x14ac:dyDescent="0.3">
      <c r="C4223" s="10">
        <v>4220</v>
      </c>
      <c r="I4223" s="10">
        <v>4220</v>
      </c>
      <c r="O4223" s="10">
        <v>4220</v>
      </c>
      <c r="P4223">
        <v>1.0577796866015619</v>
      </c>
    </row>
    <row r="4224" spans="3:16" x14ac:dyDescent="0.3">
      <c r="C4224" s="10">
        <v>4221</v>
      </c>
      <c r="I4224" s="10">
        <v>4221</v>
      </c>
      <c r="O4224" s="10">
        <v>4221</v>
      </c>
      <c r="P4224">
        <v>1.0353251208612115</v>
      </c>
    </row>
    <row r="4225" spans="3:16" x14ac:dyDescent="0.3">
      <c r="C4225" s="10">
        <v>4222</v>
      </c>
      <c r="I4225" s="10">
        <v>4222</v>
      </c>
      <c r="O4225" s="10">
        <v>4222</v>
      </c>
      <c r="P4225">
        <v>1.0766765317462403</v>
      </c>
    </row>
    <row r="4226" spans="3:16" x14ac:dyDescent="0.3">
      <c r="C4226" s="10">
        <v>4223</v>
      </c>
      <c r="I4226" s="10">
        <v>4223</v>
      </c>
      <c r="O4226" s="10">
        <v>4223</v>
      </c>
      <c r="P4226">
        <v>1.0300004674539633</v>
      </c>
    </row>
    <row r="4227" spans="3:16" x14ac:dyDescent="0.3">
      <c r="C4227" s="10">
        <v>4224</v>
      </c>
      <c r="I4227" s="10">
        <v>4224</v>
      </c>
      <c r="O4227" s="10">
        <v>4224</v>
      </c>
      <c r="P4227">
        <v>1.0327186528120857</v>
      </c>
    </row>
    <row r="4228" spans="3:16" x14ac:dyDescent="0.3">
      <c r="C4228" s="10">
        <v>4225</v>
      </c>
      <c r="I4228" s="10">
        <v>4225</v>
      </c>
      <c r="O4228" s="10">
        <v>4225</v>
      </c>
      <c r="P4228">
        <v>1.0011017341105646</v>
      </c>
    </row>
    <row r="4229" spans="3:16" x14ac:dyDescent="0.3">
      <c r="C4229" s="10">
        <v>4226</v>
      </c>
      <c r="I4229" s="10">
        <v>4226</v>
      </c>
      <c r="O4229" s="10">
        <v>4226</v>
      </c>
      <c r="P4229">
        <v>0.98967139462633114</v>
      </c>
    </row>
    <row r="4230" spans="3:16" x14ac:dyDescent="0.3">
      <c r="C4230" s="10">
        <v>4227</v>
      </c>
      <c r="I4230" s="10">
        <v>4227</v>
      </c>
      <c r="O4230" s="10">
        <v>4227</v>
      </c>
      <c r="P4230">
        <v>1.0258055773642052</v>
      </c>
    </row>
    <row r="4231" spans="3:16" x14ac:dyDescent="0.3">
      <c r="C4231" s="10">
        <v>4228</v>
      </c>
      <c r="I4231" s="10">
        <v>4228</v>
      </c>
      <c r="O4231" s="10">
        <v>4228</v>
      </c>
      <c r="P4231">
        <v>0.98147331787842051</v>
      </c>
    </row>
    <row r="4232" spans="3:16" x14ac:dyDescent="0.3">
      <c r="C4232" s="10">
        <v>4229</v>
      </c>
      <c r="I4232" s="10">
        <v>4229</v>
      </c>
      <c r="O4232" s="10">
        <v>4229</v>
      </c>
      <c r="P4232">
        <v>0.98058837619124828</v>
      </c>
    </row>
    <row r="4233" spans="3:16" x14ac:dyDescent="0.3">
      <c r="C4233" s="10">
        <v>4230</v>
      </c>
      <c r="I4233" s="10">
        <v>4230</v>
      </c>
      <c r="O4233" s="10">
        <v>4230</v>
      </c>
      <c r="P4233">
        <v>1.0143394646760964</v>
      </c>
    </row>
    <row r="4234" spans="3:16" x14ac:dyDescent="0.3">
      <c r="C4234" s="10">
        <v>4231</v>
      </c>
      <c r="I4234" s="10">
        <v>4231</v>
      </c>
      <c r="O4234" s="10">
        <v>4231</v>
      </c>
      <c r="P4234">
        <v>1.0061441406702769</v>
      </c>
    </row>
    <row r="4235" spans="3:16" x14ac:dyDescent="0.3">
      <c r="C4235" s="10">
        <v>4232</v>
      </c>
      <c r="I4235" s="10">
        <v>4232</v>
      </c>
      <c r="O4235" s="10">
        <v>4232</v>
      </c>
      <c r="P4235">
        <v>0.98345610003756623</v>
      </c>
    </row>
    <row r="4236" spans="3:16" x14ac:dyDescent="0.3">
      <c r="C4236" s="10">
        <v>4233</v>
      </c>
      <c r="I4236" s="10">
        <v>4233</v>
      </c>
      <c r="O4236" s="10">
        <v>4233</v>
      </c>
      <c r="P4236">
        <v>0.98928441293836855</v>
      </c>
    </row>
    <row r="4237" spans="3:16" x14ac:dyDescent="0.3">
      <c r="C4237" s="10">
        <v>4234</v>
      </c>
      <c r="I4237" s="10">
        <v>4234</v>
      </c>
      <c r="O4237" s="10">
        <v>4234</v>
      </c>
      <c r="P4237">
        <v>0.96335803438546042</v>
      </c>
    </row>
    <row r="4238" spans="3:16" x14ac:dyDescent="0.3">
      <c r="C4238" s="10">
        <v>4235</v>
      </c>
      <c r="I4238" s="10">
        <v>4235</v>
      </c>
      <c r="O4238" s="10">
        <v>4235</v>
      </c>
      <c r="P4238">
        <v>0.95427364073338439</v>
      </c>
    </row>
    <row r="4239" spans="3:16" x14ac:dyDescent="0.3">
      <c r="C4239" s="10">
        <v>4236</v>
      </c>
      <c r="I4239" s="10">
        <v>4236</v>
      </c>
      <c r="O4239" s="10">
        <v>4236</v>
      </c>
      <c r="P4239">
        <v>1.0156478668114948</v>
      </c>
    </row>
    <row r="4240" spans="3:16" x14ac:dyDescent="0.3">
      <c r="C4240" s="10">
        <v>4237</v>
      </c>
      <c r="I4240" s="10">
        <v>4237</v>
      </c>
      <c r="O4240" s="10">
        <v>4237</v>
      </c>
      <c r="P4240">
        <v>0.98660980582454993</v>
      </c>
    </row>
    <row r="4241" spans="3:16" x14ac:dyDescent="0.3">
      <c r="C4241" s="10">
        <v>4238</v>
      </c>
      <c r="I4241" s="10">
        <v>4238</v>
      </c>
      <c r="O4241" s="10">
        <v>4238</v>
      </c>
      <c r="P4241">
        <v>0.96160285202317719</v>
      </c>
    </row>
    <row r="4242" spans="3:16" x14ac:dyDescent="0.3">
      <c r="C4242" s="10">
        <v>4239</v>
      </c>
      <c r="I4242" s="10">
        <v>4239</v>
      </c>
      <c r="O4242" s="10">
        <v>4239</v>
      </c>
      <c r="P4242">
        <v>0.96750138134036179</v>
      </c>
    </row>
    <row r="4243" spans="3:16" x14ac:dyDescent="0.3">
      <c r="C4243" s="10">
        <v>4240</v>
      </c>
      <c r="I4243" s="10">
        <v>4240</v>
      </c>
      <c r="O4243" s="10">
        <v>4240</v>
      </c>
      <c r="P4243">
        <v>1.0008940838998466</v>
      </c>
    </row>
    <row r="4244" spans="3:16" x14ac:dyDescent="0.3">
      <c r="C4244" s="10">
        <v>4241</v>
      </c>
      <c r="I4244" s="10">
        <v>4241</v>
      </c>
      <c r="O4244" s="10">
        <v>4241</v>
      </c>
      <c r="P4244">
        <v>1.0017134121001969</v>
      </c>
    </row>
    <row r="4245" spans="3:16" x14ac:dyDescent="0.3">
      <c r="C4245" s="10">
        <v>4242</v>
      </c>
      <c r="I4245" s="10">
        <v>4242</v>
      </c>
      <c r="O4245" s="10">
        <v>4242</v>
      </c>
      <c r="P4245">
        <v>0.97061805492855169</v>
      </c>
    </row>
    <row r="4246" spans="3:16" x14ac:dyDescent="0.3">
      <c r="C4246" s="10">
        <v>4243</v>
      </c>
      <c r="I4246" s="10">
        <v>4243</v>
      </c>
      <c r="O4246" s="10">
        <v>4243</v>
      </c>
      <c r="P4246">
        <v>0.96012273653802582</v>
      </c>
    </row>
    <row r="4247" spans="3:16" x14ac:dyDescent="0.3">
      <c r="C4247" s="10">
        <v>4244</v>
      </c>
      <c r="I4247" s="10">
        <v>4244</v>
      </c>
      <c r="O4247" s="10">
        <v>4244</v>
      </c>
      <c r="P4247">
        <v>1.0115527108140661</v>
      </c>
    </row>
    <row r="4248" spans="3:16" x14ac:dyDescent="0.3">
      <c r="C4248" s="10">
        <v>4245</v>
      </c>
      <c r="I4248" s="10">
        <v>4245</v>
      </c>
      <c r="O4248" s="10">
        <v>4245</v>
      </c>
      <c r="P4248">
        <v>0.99810289044355127</v>
      </c>
    </row>
    <row r="4249" spans="3:16" x14ac:dyDescent="0.3">
      <c r="C4249" s="10">
        <v>4246</v>
      </c>
      <c r="I4249" s="10">
        <v>4246</v>
      </c>
      <c r="O4249" s="10">
        <v>4246</v>
      </c>
      <c r="P4249">
        <v>1.0000474667708783</v>
      </c>
    </row>
    <row r="4250" spans="3:16" x14ac:dyDescent="0.3">
      <c r="C4250" s="10">
        <v>4247</v>
      </c>
      <c r="I4250" s="10">
        <v>4247</v>
      </c>
      <c r="O4250" s="10">
        <v>4247</v>
      </c>
      <c r="P4250">
        <v>1.0351524082872026</v>
      </c>
    </row>
    <row r="4251" spans="3:16" x14ac:dyDescent="0.3">
      <c r="C4251" s="10">
        <v>4248</v>
      </c>
      <c r="I4251" s="10">
        <v>4248</v>
      </c>
      <c r="O4251" s="10">
        <v>4248</v>
      </c>
      <c r="P4251">
        <v>0.96067143226272944</v>
      </c>
    </row>
    <row r="4252" spans="3:16" x14ac:dyDescent="0.3">
      <c r="C4252" s="10">
        <v>4249</v>
      </c>
      <c r="I4252" s="10">
        <v>4249</v>
      </c>
      <c r="O4252" s="10">
        <v>4249</v>
      </c>
      <c r="P4252">
        <v>1.0333097165074394</v>
      </c>
    </row>
    <row r="4253" spans="3:16" x14ac:dyDescent="0.3">
      <c r="C4253" s="10">
        <v>4250</v>
      </c>
      <c r="I4253" s="10">
        <v>4250</v>
      </c>
      <c r="O4253" s="10">
        <v>4250</v>
      </c>
      <c r="P4253">
        <v>0.9872446312763099</v>
      </c>
    </row>
    <row r="4254" spans="3:16" x14ac:dyDescent="0.3">
      <c r="C4254" s="10">
        <v>4251</v>
      </c>
      <c r="I4254" s="10">
        <v>4251</v>
      </c>
      <c r="O4254" s="10">
        <v>4251</v>
      </c>
      <c r="P4254">
        <v>0.96861477600349122</v>
      </c>
    </row>
    <row r="4255" spans="3:16" x14ac:dyDescent="0.3">
      <c r="C4255" s="10">
        <v>4252</v>
      </c>
      <c r="I4255" s="10">
        <v>4252</v>
      </c>
      <c r="O4255" s="10">
        <v>4252</v>
      </c>
      <c r="P4255">
        <v>1.0246336179720075</v>
      </c>
    </row>
    <row r="4256" spans="3:16" x14ac:dyDescent="0.3">
      <c r="C4256" s="10">
        <v>4253</v>
      </c>
      <c r="I4256" s="10">
        <v>4253</v>
      </c>
      <c r="O4256" s="10">
        <v>4253</v>
      </c>
      <c r="P4256">
        <v>1.013490678137599</v>
      </c>
    </row>
    <row r="4257" spans="3:16" x14ac:dyDescent="0.3">
      <c r="C4257" s="10">
        <v>4254</v>
      </c>
      <c r="I4257" s="10">
        <v>4254</v>
      </c>
      <c r="O4257" s="10">
        <v>4254</v>
      </c>
      <c r="P4257">
        <v>1.0042491542682426</v>
      </c>
    </row>
    <row r="4258" spans="3:16" x14ac:dyDescent="0.3">
      <c r="C4258" s="10">
        <v>4255</v>
      </c>
      <c r="I4258" s="10">
        <v>4255</v>
      </c>
      <c r="O4258" s="10">
        <v>4255</v>
      </c>
      <c r="P4258">
        <v>0.93984828295950218</v>
      </c>
    </row>
    <row r="4259" spans="3:16" x14ac:dyDescent="0.3">
      <c r="C4259" s="10">
        <v>4256</v>
      </c>
      <c r="I4259" s="10">
        <v>4256</v>
      </c>
      <c r="O4259" s="10">
        <v>4256</v>
      </c>
      <c r="P4259">
        <v>0.99028765022934995</v>
      </c>
    </row>
    <row r="4260" spans="3:16" x14ac:dyDescent="0.3">
      <c r="C4260" s="10">
        <v>4257</v>
      </c>
      <c r="I4260" s="10">
        <v>4257</v>
      </c>
      <c r="O4260" s="10">
        <v>4257</v>
      </c>
      <c r="P4260">
        <v>1.0475786609623916</v>
      </c>
    </row>
    <row r="4261" spans="3:16" x14ac:dyDescent="0.3">
      <c r="C4261" s="10">
        <v>4258</v>
      </c>
      <c r="I4261" s="10">
        <v>4258</v>
      </c>
      <c r="O4261" s="10">
        <v>4258</v>
      </c>
      <c r="P4261">
        <v>0.99439797696989518</v>
      </c>
    </row>
    <row r="4262" spans="3:16" x14ac:dyDescent="0.3">
      <c r="C4262" s="10">
        <v>4259</v>
      </c>
      <c r="I4262" s="10">
        <v>4259</v>
      </c>
      <c r="O4262" s="10">
        <v>4259</v>
      </c>
      <c r="P4262">
        <v>0.97378397603150169</v>
      </c>
    </row>
    <row r="4263" spans="3:16" x14ac:dyDescent="0.3">
      <c r="C4263" s="10">
        <v>4260</v>
      </c>
      <c r="I4263" s="10">
        <v>4260</v>
      </c>
      <c r="O4263" s="10">
        <v>4260</v>
      </c>
      <c r="P4263">
        <v>1.0088951164478068</v>
      </c>
    </row>
    <row r="4264" spans="3:16" x14ac:dyDescent="0.3">
      <c r="C4264" s="10">
        <v>4261</v>
      </c>
      <c r="I4264" s="10">
        <v>4261</v>
      </c>
      <c r="O4264" s="10">
        <v>4261</v>
      </c>
      <c r="P4264">
        <v>1.0123963735548085</v>
      </c>
    </row>
    <row r="4265" spans="3:16" x14ac:dyDescent="0.3">
      <c r="C4265" s="10">
        <v>4262</v>
      </c>
      <c r="I4265" s="10">
        <v>4262</v>
      </c>
      <c r="O4265" s="10">
        <v>4262</v>
      </c>
      <c r="P4265">
        <v>0.94858097660793306</v>
      </c>
    </row>
    <row r="4266" spans="3:16" x14ac:dyDescent="0.3">
      <c r="C4266" s="10">
        <v>4263</v>
      </c>
      <c r="I4266" s="10">
        <v>4263</v>
      </c>
      <c r="O4266" s="10">
        <v>4263</v>
      </c>
      <c r="P4266">
        <v>0.97252765023337162</v>
      </c>
    </row>
    <row r="4267" spans="3:16" x14ac:dyDescent="0.3">
      <c r="C4267" s="10">
        <v>4264</v>
      </c>
      <c r="I4267" s="10">
        <v>4264</v>
      </c>
      <c r="O4267" s="10">
        <v>4264</v>
      </c>
      <c r="P4267">
        <v>0.94743292134089052</v>
      </c>
    </row>
    <row r="4268" spans="3:16" x14ac:dyDescent="0.3">
      <c r="C4268" s="10">
        <v>4265</v>
      </c>
      <c r="I4268" s="10">
        <v>4265</v>
      </c>
      <c r="O4268" s="10">
        <v>4265</v>
      </c>
      <c r="P4268">
        <v>1.0175037049900719</v>
      </c>
    </row>
    <row r="4269" spans="3:16" x14ac:dyDescent="0.3">
      <c r="C4269" s="10">
        <v>4266</v>
      </c>
      <c r="I4269" s="10">
        <v>4266</v>
      </c>
      <c r="O4269" s="10">
        <v>4266</v>
      </c>
      <c r="P4269">
        <v>1.0037867967386229</v>
      </c>
    </row>
    <row r="4270" spans="3:16" x14ac:dyDescent="0.3">
      <c r="C4270" s="10">
        <v>4267</v>
      </c>
      <c r="I4270" s="10">
        <v>4267</v>
      </c>
      <c r="O4270" s="10">
        <v>4267</v>
      </c>
      <c r="P4270">
        <v>1.0245661520918878</v>
      </c>
    </row>
    <row r="4271" spans="3:16" x14ac:dyDescent="0.3">
      <c r="C4271" s="10">
        <v>4268</v>
      </c>
      <c r="I4271" s="10">
        <v>4268</v>
      </c>
      <c r="O4271" s="10">
        <v>4268</v>
      </c>
      <c r="P4271">
        <v>1.0631379694470762</v>
      </c>
    </row>
    <row r="4272" spans="3:16" x14ac:dyDescent="0.3">
      <c r="C4272" s="10">
        <v>4269</v>
      </c>
      <c r="I4272" s="10">
        <v>4269</v>
      </c>
      <c r="O4272" s="10">
        <v>4269</v>
      </c>
      <c r="P4272">
        <v>0.96198610266954154</v>
      </c>
    </row>
    <row r="4273" spans="3:16" x14ac:dyDescent="0.3">
      <c r="C4273" s="10">
        <v>4270</v>
      </c>
      <c r="I4273" s="10">
        <v>4270</v>
      </c>
      <c r="O4273" s="10">
        <v>4270</v>
      </c>
      <c r="P4273">
        <v>0.98720402937497465</v>
      </c>
    </row>
    <row r="4274" spans="3:16" x14ac:dyDescent="0.3">
      <c r="C4274" s="10">
        <v>4271</v>
      </c>
      <c r="I4274" s="10">
        <v>4271</v>
      </c>
      <c r="O4274" s="10">
        <v>4271</v>
      </c>
      <c r="P4274">
        <v>0.99300411386840293</v>
      </c>
    </row>
    <row r="4275" spans="3:16" x14ac:dyDescent="0.3">
      <c r="C4275" s="10">
        <v>4272</v>
      </c>
      <c r="I4275" s="10">
        <v>4272</v>
      </c>
      <c r="O4275" s="10">
        <v>4272</v>
      </c>
      <c r="P4275">
        <v>1.0326766609436626</v>
      </c>
    </row>
    <row r="4276" spans="3:16" x14ac:dyDescent="0.3">
      <c r="C4276" s="10">
        <v>4273</v>
      </c>
      <c r="I4276" s="10">
        <v>4273</v>
      </c>
      <c r="O4276" s="10">
        <v>4273</v>
      </c>
      <c r="P4276">
        <v>0.97213016995618873</v>
      </c>
    </row>
    <row r="4277" spans="3:16" x14ac:dyDescent="0.3">
      <c r="C4277" s="10">
        <v>4274</v>
      </c>
      <c r="I4277" s="10">
        <v>4274</v>
      </c>
      <c r="O4277" s="10">
        <v>4274</v>
      </c>
      <c r="P4277">
        <v>0.96372846481823793</v>
      </c>
    </row>
    <row r="4278" spans="3:16" x14ac:dyDescent="0.3">
      <c r="C4278" s="10">
        <v>4275</v>
      </c>
      <c r="I4278" s="10">
        <v>4275</v>
      </c>
      <c r="O4278" s="10">
        <v>4275</v>
      </c>
      <c r="P4278">
        <v>1.0128715326226176</v>
      </c>
    </row>
    <row r="4279" spans="3:16" x14ac:dyDescent="0.3">
      <c r="C4279" s="10">
        <v>4276</v>
      </c>
      <c r="I4279" s="10">
        <v>4276</v>
      </c>
      <c r="O4279" s="10">
        <v>4276</v>
      </c>
      <c r="P4279">
        <v>0.9587853286900998</v>
      </c>
    </row>
    <row r="4280" spans="3:16" x14ac:dyDescent="0.3">
      <c r="C4280" s="10">
        <v>4277</v>
      </c>
      <c r="I4280" s="10">
        <v>4277</v>
      </c>
      <c r="O4280" s="10">
        <v>4277</v>
      </c>
      <c r="P4280">
        <v>1.0272112765338621</v>
      </c>
    </row>
    <row r="4281" spans="3:16" x14ac:dyDescent="0.3">
      <c r="C4281" s="10">
        <v>4278</v>
      </c>
      <c r="I4281" s="10">
        <v>4278</v>
      </c>
      <c r="O4281" s="10">
        <v>4278</v>
      </c>
      <c r="P4281">
        <v>0.96781249458269036</v>
      </c>
    </row>
    <row r="4282" spans="3:16" x14ac:dyDescent="0.3">
      <c r="C4282" s="10">
        <v>4279</v>
      </c>
      <c r="I4282" s="10">
        <v>4279</v>
      </c>
      <c r="O4282" s="10">
        <v>4279</v>
      </c>
      <c r="P4282">
        <v>1.0122479200922254</v>
      </c>
    </row>
    <row r="4283" spans="3:16" x14ac:dyDescent="0.3">
      <c r="C4283" s="10">
        <v>4280</v>
      </c>
      <c r="I4283" s="10">
        <v>4280</v>
      </c>
      <c r="O4283" s="10">
        <v>4280</v>
      </c>
      <c r="P4283">
        <v>0.98193856172043004</v>
      </c>
    </row>
    <row r="4284" spans="3:16" x14ac:dyDescent="0.3">
      <c r="C4284" s="10">
        <v>4281</v>
      </c>
      <c r="I4284" s="10">
        <v>4281</v>
      </c>
      <c r="O4284" s="10">
        <v>4281</v>
      </c>
      <c r="P4284">
        <v>0.96602386190075129</v>
      </c>
    </row>
    <row r="4285" spans="3:16" x14ac:dyDescent="0.3">
      <c r="C4285" s="10">
        <v>4282</v>
      </c>
      <c r="I4285" s="10">
        <v>4282</v>
      </c>
      <c r="O4285" s="10">
        <v>4282</v>
      </c>
      <c r="P4285">
        <v>0.97462204795011331</v>
      </c>
    </row>
    <row r="4286" spans="3:16" x14ac:dyDescent="0.3">
      <c r="C4286" s="10">
        <v>4283</v>
      </c>
      <c r="I4286" s="10">
        <v>4283</v>
      </c>
      <c r="O4286" s="10">
        <v>4283</v>
      </c>
      <c r="P4286">
        <v>1.0626096670270566</v>
      </c>
    </row>
    <row r="4287" spans="3:16" x14ac:dyDescent="0.3">
      <c r="C4287" s="10">
        <v>4284</v>
      </c>
      <c r="I4287" s="10">
        <v>4284</v>
      </c>
      <c r="O4287" s="10">
        <v>4284</v>
      </c>
      <c r="P4287">
        <v>1.0246326013189462</v>
      </c>
    </row>
    <row r="4288" spans="3:16" x14ac:dyDescent="0.3">
      <c r="C4288" s="10">
        <v>4285</v>
      </c>
      <c r="I4288" s="10">
        <v>4285</v>
      </c>
      <c r="O4288" s="10">
        <v>4285</v>
      </c>
      <c r="P4288">
        <v>1.0143979359230957</v>
      </c>
    </row>
    <row r="4289" spans="3:16" x14ac:dyDescent="0.3">
      <c r="C4289" s="10">
        <v>4286</v>
      </c>
      <c r="I4289" s="10">
        <v>4286</v>
      </c>
      <c r="O4289" s="10">
        <v>4286</v>
      </c>
      <c r="P4289">
        <v>0.99350614730957909</v>
      </c>
    </row>
    <row r="4290" spans="3:16" x14ac:dyDescent="0.3">
      <c r="C4290" s="10">
        <v>4287</v>
      </c>
      <c r="I4290" s="10">
        <v>4287</v>
      </c>
      <c r="O4290" s="10">
        <v>4287</v>
      </c>
      <c r="P4290">
        <v>1.0329957251340081</v>
      </c>
    </row>
    <row r="4291" spans="3:16" x14ac:dyDescent="0.3">
      <c r="C4291" s="10">
        <v>4288</v>
      </c>
      <c r="I4291" s="10">
        <v>4288</v>
      </c>
      <c r="O4291" s="10">
        <v>4288</v>
      </c>
      <c r="P4291">
        <v>1.0295540922172848</v>
      </c>
    </row>
    <row r="4292" spans="3:16" x14ac:dyDescent="0.3">
      <c r="C4292" s="10">
        <v>4289</v>
      </c>
      <c r="I4292" s="10">
        <v>4289</v>
      </c>
      <c r="O4292" s="10">
        <v>4289</v>
      </c>
      <c r="P4292">
        <v>1.016020630039399</v>
      </c>
    </row>
    <row r="4293" spans="3:16" x14ac:dyDescent="0.3">
      <c r="C4293" s="10">
        <v>4290</v>
      </c>
      <c r="I4293" s="10">
        <v>4290</v>
      </c>
      <c r="O4293" s="10">
        <v>4290</v>
      </c>
      <c r="P4293">
        <v>1.0335053011047408</v>
      </c>
    </row>
    <row r="4294" spans="3:16" x14ac:dyDescent="0.3">
      <c r="C4294" s="10">
        <v>4291</v>
      </c>
      <c r="I4294" s="10">
        <v>4291</v>
      </c>
      <c r="O4294" s="10">
        <v>4291</v>
      </c>
      <c r="P4294">
        <v>0.96078565742684874</v>
      </c>
    </row>
    <row r="4295" spans="3:16" x14ac:dyDescent="0.3">
      <c r="C4295" s="10">
        <v>4292</v>
      </c>
      <c r="I4295" s="10">
        <v>4292</v>
      </c>
      <c r="O4295" s="10">
        <v>4292</v>
      </c>
      <c r="P4295">
        <v>1.0094077261838295</v>
      </c>
    </row>
    <row r="4296" spans="3:16" x14ac:dyDescent="0.3">
      <c r="C4296" s="10">
        <v>4293</v>
      </c>
      <c r="I4296" s="10">
        <v>4293</v>
      </c>
      <c r="O4296" s="10">
        <v>4293</v>
      </c>
      <c r="P4296">
        <v>1.0600414496853929</v>
      </c>
    </row>
    <row r="4297" spans="3:16" x14ac:dyDescent="0.3">
      <c r="C4297" s="10">
        <v>4294</v>
      </c>
      <c r="I4297" s="10">
        <v>4294</v>
      </c>
      <c r="O4297" s="10">
        <v>4294</v>
      </c>
      <c r="P4297">
        <v>1.0001098857260915</v>
      </c>
    </row>
    <row r="4298" spans="3:16" x14ac:dyDescent="0.3">
      <c r="C4298" s="10">
        <v>4295</v>
      </c>
      <c r="I4298" s="10">
        <v>4295</v>
      </c>
      <c r="O4298" s="10">
        <v>4295</v>
      </c>
      <c r="P4298">
        <v>1.0340584465046769</v>
      </c>
    </row>
    <row r="4299" spans="3:16" x14ac:dyDescent="0.3">
      <c r="C4299" s="10">
        <v>4296</v>
      </c>
      <c r="I4299" s="10">
        <v>4296</v>
      </c>
      <c r="O4299" s="10">
        <v>4296</v>
      </c>
      <c r="P4299">
        <v>1.0056933474707537</v>
      </c>
    </row>
    <row r="4300" spans="3:16" x14ac:dyDescent="0.3">
      <c r="C4300" s="10">
        <v>4297</v>
      </c>
      <c r="I4300" s="10">
        <v>4297</v>
      </c>
      <c r="O4300" s="10">
        <v>4297</v>
      </c>
      <c r="P4300">
        <v>1.0486384210894448</v>
      </c>
    </row>
    <row r="4301" spans="3:16" x14ac:dyDescent="0.3">
      <c r="C4301" s="10">
        <v>4298</v>
      </c>
      <c r="I4301" s="10">
        <v>4298</v>
      </c>
      <c r="O4301" s="10">
        <v>4298</v>
      </c>
      <c r="P4301">
        <v>0.98782227747058371</v>
      </c>
    </row>
    <row r="4302" spans="3:16" x14ac:dyDescent="0.3">
      <c r="C4302" s="10">
        <v>4299</v>
      </c>
      <c r="I4302" s="10">
        <v>4299</v>
      </c>
      <c r="O4302" s="10">
        <v>4299</v>
      </c>
      <c r="P4302">
        <v>0.99748995091764392</v>
      </c>
    </row>
    <row r="4303" spans="3:16" x14ac:dyDescent="0.3">
      <c r="C4303" s="10">
        <v>4300</v>
      </c>
      <c r="I4303" s="10">
        <v>4300</v>
      </c>
      <c r="O4303" s="10">
        <v>4300</v>
      </c>
      <c r="P4303">
        <v>0.96603585920488422</v>
      </c>
    </row>
    <row r="4304" spans="3:16" x14ac:dyDescent="0.3">
      <c r="C4304" s="10">
        <v>4301</v>
      </c>
      <c r="I4304" s="10">
        <v>4301</v>
      </c>
      <c r="O4304" s="10">
        <v>4301</v>
      </c>
      <c r="P4304">
        <v>1.0673126871977998</v>
      </c>
    </row>
    <row r="4305" spans="3:16" x14ac:dyDescent="0.3">
      <c r="C4305" s="10">
        <v>4302</v>
      </c>
      <c r="I4305" s="10">
        <v>4302</v>
      </c>
      <c r="O4305" s="10">
        <v>4302</v>
      </c>
      <c r="P4305">
        <v>1.0158596863270057</v>
      </c>
    </row>
    <row r="4306" spans="3:16" x14ac:dyDescent="0.3">
      <c r="C4306" s="10">
        <v>4303</v>
      </c>
      <c r="I4306" s="10">
        <v>4303</v>
      </c>
      <c r="O4306" s="10">
        <v>4303</v>
      </c>
      <c r="P4306">
        <v>0.99330924396639575</v>
      </c>
    </row>
    <row r="4307" spans="3:16" x14ac:dyDescent="0.3">
      <c r="C4307" s="10">
        <v>4304</v>
      </c>
      <c r="I4307" s="10">
        <v>4304</v>
      </c>
      <c r="O4307" s="10">
        <v>4304</v>
      </c>
      <c r="P4307">
        <v>0.95510171936128141</v>
      </c>
    </row>
    <row r="4308" spans="3:16" x14ac:dyDescent="0.3">
      <c r="C4308" s="10">
        <v>4305</v>
      </c>
      <c r="I4308" s="10">
        <v>4305</v>
      </c>
      <c r="O4308" s="10">
        <v>4305</v>
      </c>
      <c r="P4308">
        <v>1.0024801637782019</v>
      </c>
    </row>
    <row r="4309" spans="3:16" x14ac:dyDescent="0.3">
      <c r="C4309" s="10">
        <v>4306</v>
      </c>
      <c r="I4309" s="10">
        <v>4306</v>
      </c>
      <c r="O4309" s="10">
        <v>4306</v>
      </c>
      <c r="P4309">
        <v>0.93189036212535148</v>
      </c>
    </row>
    <row r="4310" spans="3:16" x14ac:dyDescent="0.3">
      <c r="C4310" s="10">
        <v>4307</v>
      </c>
      <c r="I4310" s="10">
        <v>4307</v>
      </c>
      <c r="O4310" s="10">
        <v>4307</v>
      </c>
      <c r="P4310">
        <v>1.026469404111733</v>
      </c>
    </row>
    <row r="4311" spans="3:16" x14ac:dyDescent="0.3">
      <c r="C4311" s="10">
        <v>4308</v>
      </c>
      <c r="I4311" s="10">
        <v>4308</v>
      </c>
      <c r="O4311" s="10">
        <v>4308</v>
      </c>
      <c r="P4311">
        <v>1.0051975851192392</v>
      </c>
    </row>
    <row r="4312" spans="3:16" x14ac:dyDescent="0.3">
      <c r="C4312" s="10">
        <v>4309</v>
      </c>
      <c r="I4312" s="10">
        <v>4309</v>
      </c>
      <c r="O4312" s="10">
        <v>4309</v>
      </c>
      <c r="P4312">
        <v>1.0166109021008702</v>
      </c>
    </row>
    <row r="4313" spans="3:16" x14ac:dyDescent="0.3">
      <c r="C4313" s="10">
        <v>4310</v>
      </c>
      <c r="I4313" s="10">
        <v>4310</v>
      </c>
      <c r="O4313" s="10">
        <v>4310</v>
      </c>
      <c r="P4313">
        <v>1.0191640615274808</v>
      </c>
    </row>
    <row r="4314" spans="3:16" x14ac:dyDescent="0.3">
      <c r="C4314" s="10">
        <v>4311</v>
      </c>
      <c r="I4314" s="10">
        <v>4311</v>
      </c>
      <c r="O4314" s="10">
        <v>4311</v>
      </c>
      <c r="P4314">
        <v>0.96792505009364216</v>
      </c>
    </row>
    <row r="4315" spans="3:16" x14ac:dyDescent="0.3">
      <c r="C4315" s="10">
        <v>4312</v>
      </c>
      <c r="I4315" s="10">
        <v>4312</v>
      </c>
      <c r="O4315" s="10">
        <v>4312</v>
      </c>
      <c r="P4315">
        <v>0.99682433247901081</v>
      </c>
    </row>
    <row r="4316" spans="3:16" x14ac:dyDescent="0.3">
      <c r="C4316" s="10">
        <v>4313</v>
      </c>
      <c r="I4316" s="10">
        <v>4313</v>
      </c>
      <c r="O4316" s="10">
        <v>4313</v>
      </c>
      <c r="P4316">
        <v>0.96760885146217246</v>
      </c>
    </row>
    <row r="4317" spans="3:16" x14ac:dyDescent="0.3">
      <c r="C4317" s="10">
        <v>4314</v>
      </c>
      <c r="I4317" s="10">
        <v>4314</v>
      </c>
      <c r="O4317" s="10">
        <v>4314</v>
      </c>
      <c r="P4317">
        <v>0.99873683625145393</v>
      </c>
    </row>
    <row r="4318" spans="3:16" x14ac:dyDescent="0.3">
      <c r="C4318" s="10">
        <v>4315</v>
      </c>
      <c r="I4318" s="10">
        <v>4315</v>
      </c>
      <c r="O4318" s="10">
        <v>4315</v>
      </c>
      <c r="P4318">
        <v>1.0214414866471313</v>
      </c>
    </row>
    <row r="4319" spans="3:16" x14ac:dyDescent="0.3">
      <c r="C4319" s="10">
        <v>4316</v>
      </c>
      <c r="I4319" s="10">
        <v>4316</v>
      </c>
      <c r="O4319" s="10">
        <v>4316</v>
      </c>
      <c r="P4319">
        <v>1.0194176112484263</v>
      </c>
    </row>
    <row r="4320" spans="3:16" x14ac:dyDescent="0.3">
      <c r="C4320" s="10">
        <v>4317</v>
      </c>
      <c r="I4320" s="10">
        <v>4317</v>
      </c>
      <c r="O4320" s="10">
        <v>4317</v>
      </c>
      <c r="P4320">
        <v>0.93724586901449247</v>
      </c>
    </row>
    <row r="4321" spans="3:16" x14ac:dyDescent="0.3">
      <c r="C4321" s="10">
        <v>4318</v>
      </c>
      <c r="I4321" s="10">
        <v>4318</v>
      </c>
      <c r="O4321" s="10">
        <v>4318</v>
      </c>
      <c r="P4321">
        <v>0.99807943068067451</v>
      </c>
    </row>
    <row r="4322" spans="3:16" x14ac:dyDescent="0.3">
      <c r="C4322" s="10">
        <v>4319</v>
      </c>
      <c r="I4322" s="10">
        <v>4319</v>
      </c>
      <c r="O4322" s="10">
        <v>4319</v>
      </c>
      <c r="P4322">
        <v>1.0057168513019283</v>
      </c>
    </row>
    <row r="4323" spans="3:16" x14ac:dyDescent="0.3">
      <c r="C4323" s="10">
        <v>4320</v>
      </c>
      <c r="I4323" s="10">
        <v>4320</v>
      </c>
      <c r="O4323" s="10">
        <v>4320</v>
      </c>
      <c r="P4323">
        <v>0.96979817301460136</v>
      </c>
    </row>
    <row r="4324" spans="3:16" x14ac:dyDescent="0.3">
      <c r="C4324" s="10">
        <v>4321</v>
      </c>
      <c r="I4324" s="10">
        <v>4321</v>
      </c>
      <c r="O4324" s="10">
        <v>4321</v>
      </c>
      <c r="P4324">
        <v>0.96662929298122813</v>
      </c>
    </row>
    <row r="4325" spans="3:16" x14ac:dyDescent="0.3">
      <c r="C4325" s="10">
        <v>4322</v>
      </c>
      <c r="I4325" s="10">
        <v>4322</v>
      </c>
      <c r="O4325" s="10">
        <v>4322</v>
      </c>
      <c r="P4325">
        <v>1.0214407107903185</v>
      </c>
    </row>
    <row r="4326" spans="3:16" x14ac:dyDescent="0.3">
      <c r="C4326" s="10">
        <v>4323</v>
      </c>
      <c r="I4326" s="10">
        <v>4323</v>
      </c>
      <c r="O4326" s="10">
        <v>4323</v>
      </c>
      <c r="P4326">
        <v>0.96942760262388505</v>
      </c>
    </row>
    <row r="4327" spans="3:16" x14ac:dyDescent="0.3">
      <c r="C4327" s="10">
        <v>4324</v>
      </c>
      <c r="I4327" s="10">
        <v>4324</v>
      </c>
      <c r="O4327" s="10">
        <v>4324</v>
      </c>
      <c r="P4327">
        <v>0.94770423728141706</v>
      </c>
    </row>
    <row r="4328" spans="3:16" x14ac:dyDescent="0.3">
      <c r="C4328" s="10">
        <v>4325</v>
      </c>
      <c r="I4328" s="10">
        <v>4325</v>
      </c>
      <c r="O4328" s="10">
        <v>4325</v>
      </c>
      <c r="P4328">
        <v>1.0478273405807788</v>
      </c>
    </row>
    <row r="4329" spans="3:16" x14ac:dyDescent="0.3">
      <c r="C4329" s="10">
        <v>4326</v>
      </c>
      <c r="I4329" s="10">
        <v>4326</v>
      </c>
      <c r="O4329" s="10">
        <v>4326</v>
      </c>
      <c r="P4329">
        <v>1.027111539013871</v>
      </c>
    </row>
    <row r="4330" spans="3:16" x14ac:dyDescent="0.3">
      <c r="C4330" s="10">
        <v>4327</v>
      </c>
      <c r="I4330" s="10">
        <v>4327</v>
      </c>
      <c r="O4330" s="10">
        <v>4327</v>
      </c>
      <c r="P4330">
        <v>1.062776543491704</v>
      </c>
    </row>
    <row r="4331" spans="3:16" x14ac:dyDescent="0.3">
      <c r="C4331" s="10">
        <v>4328</v>
      </c>
      <c r="I4331" s="10">
        <v>4328</v>
      </c>
      <c r="O4331" s="10">
        <v>4328</v>
      </c>
      <c r="P4331">
        <v>0.97849590720237711</v>
      </c>
    </row>
    <row r="4332" spans="3:16" x14ac:dyDescent="0.3">
      <c r="C4332" s="10">
        <v>4329</v>
      </c>
      <c r="I4332" s="10">
        <v>4329</v>
      </c>
      <c r="O4332" s="10">
        <v>4329</v>
      </c>
      <c r="P4332">
        <v>0.99798842520738129</v>
      </c>
    </row>
    <row r="4333" spans="3:16" x14ac:dyDescent="0.3">
      <c r="C4333" s="10">
        <v>4330</v>
      </c>
      <c r="I4333" s="10">
        <v>4330</v>
      </c>
      <c r="O4333" s="10">
        <v>4330</v>
      </c>
      <c r="P4333">
        <v>0.99067301146693487</v>
      </c>
    </row>
    <row r="4334" spans="3:16" x14ac:dyDescent="0.3">
      <c r="C4334" s="10">
        <v>4331</v>
      </c>
      <c r="I4334" s="10">
        <v>4331</v>
      </c>
      <c r="O4334" s="10">
        <v>4331</v>
      </c>
      <c r="P4334">
        <v>1.0521584129500761</v>
      </c>
    </row>
    <row r="4335" spans="3:16" x14ac:dyDescent="0.3">
      <c r="C4335" s="10">
        <v>4332</v>
      </c>
      <c r="I4335" s="10">
        <v>4332</v>
      </c>
      <c r="O4335" s="10">
        <v>4332</v>
      </c>
      <c r="P4335">
        <v>0.987258939394003</v>
      </c>
    </row>
    <row r="4336" spans="3:16" x14ac:dyDescent="0.3">
      <c r="C4336" s="10">
        <v>4333</v>
      </c>
      <c r="I4336" s="10">
        <v>4333</v>
      </c>
      <c r="O4336" s="10">
        <v>4333</v>
      </c>
      <c r="P4336">
        <v>1.0128333018073918</v>
      </c>
    </row>
    <row r="4337" spans="3:16" x14ac:dyDescent="0.3">
      <c r="C4337" s="10">
        <v>4334</v>
      </c>
      <c r="I4337" s="10">
        <v>4334</v>
      </c>
      <c r="O4337" s="10">
        <v>4334</v>
      </c>
      <c r="P4337">
        <v>0.9596911431901004</v>
      </c>
    </row>
    <row r="4338" spans="3:16" x14ac:dyDescent="0.3">
      <c r="C4338" s="10">
        <v>4335</v>
      </c>
      <c r="I4338" s="10">
        <v>4335</v>
      </c>
      <c r="O4338" s="10">
        <v>4335</v>
      </c>
      <c r="P4338">
        <v>1.0434411908543912</v>
      </c>
    </row>
    <row r="4339" spans="3:16" x14ac:dyDescent="0.3">
      <c r="C4339" s="10">
        <v>4336</v>
      </c>
      <c r="I4339" s="10">
        <v>4336</v>
      </c>
      <c r="O4339" s="10">
        <v>4336</v>
      </c>
      <c r="P4339">
        <v>1.0225498766770968</v>
      </c>
    </row>
    <row r="4340" spans="3:16" x14ac:dyDescent="0.3">
      <c r="C4340" s="10">
        <v>4337</v>
      </c>
      <c r="I4340" s="10">
        <v>4337</v>
      </c>
      <c r="O4340" s="10">
        <v>4337</v>
      </c>
      <c r="P4340">
        <v>1.0140813909866748</v>
      </c>
    </row>
    <row r="4341" spans="3:16" x14ac:dyDescent="0.3">
      <c r="C4341" s="10">
        <v>4338</v>
      </c>
      <c r="I4341" s="10">
        <v>4338</v>
      </c>
      <c r="O4341" s="10">
        <v>4338</v>
      </c>
      <c r="P4341">
        <v>0.99958348706867695</v>
      </c>
    </row>
    <row r="4342" spans="3:16" x14ac:dyDescent="0.3">
      <c r="C4342" s="10">
        <v>4339</v>
      </c>
      <c r="I4342" s="10">
        <v>4339</v>
      </c>
      <c r="O4342" s="10">
        <v>4339</v>
      </c>
      <c r="P4342">
        <v>1.0398480405751191</v>
      </c>
    </row>
    <row r="4343" spans="3:16" x14ac:dyDescent="0.3">
      <c r="C4343" s="10">
        <v>4340</v>
      </c>
      <c r="I4343" s="10">
        <v>4340</v>
      </c>
      <c r="O4343" s="10">
        <v>4340</v>
      </c>
      <c r="P4343">
        <v>1.0080243532940056</v>
      </c>
    </row>
    <row r="4344" spans="3:16" x14ac:dyDescent="0.3">
      <c r="C4344" s="10">
        <v>4341</v>
      </c>
      <c r="I4344" s="10">
        <v>4341</v>
      </c>
      <c r="O4344" s="10">
        <v>4341</v>
      </c>
      <c r="P4344">
        <v>1.019666997986413</v>
      </c>
    </row>
    <row r="4345" spans="3:16" x14ac:dyDescent="0.3">
      <c r="C4345" s="10">
        <v>4342</v>
      </c>
      <c r="I4345" s="10">
        <v>4342</v>
      </c>
      <c r="O4345" s="10">
        <v>4342</v>
      </c>
      <c r="P4345">
        <v>0.96840399420969525</v>
      </c>
    </row>
    <row r="4346" spans="3:16" x14ac:dyDescent="0.3">
      <c r="C4346" s="10">
        <v>4343</v>
      </c>
      <c r="I4346" s="10">
        <v>4343</v>
      </c>
      <c r="O4346" s="10">
        <v>4343</v>
      </c>
      <c r="P4346">
        <v>0.97291485831200475</v>
      </c>
    </row>
    <row r="4347" spans="3:16" x14ac:dyDescent="0.3">
      <c r="C4347" s="10">
        <v>4344</v>
      </c>
      <c r="I4347" s="10">
        <v>4344</v>
      </c>
      <c r="O4347" s="10">
        <v>4344</v>
      </c>
      <c r="P4347">
        <v>0.99981554967196307</v>
      </c>
    </row>
    <row r="4348" spans="3:16" x14ac:dyDescent="0.3">
      <c r="C4348" s="10">
        <v>4345</v>
      </c>
      <c r="I4348" s="10">
        <v>4345</v>
      </c>
      <c r="O4348" s="10">
        <v>4345</v>
      </c>
      <c r="P4348">
        <v>0.94042265365165933</v>
      </c>
    </row>
    <row r="4349" spans="3:16" x14ac:dyDescent="0.3">
      <c r="C4349" s="10">
        <v>4346</v>
      </c>
      <c r="I4349" s="10">
        <v>4346</v>
      </c>
      <c r="O4349" s="10">
        <v>4346</v>
      </c>
      <c r="P4349">
        <v>1.0097902091748527</v>
      </c>
    </row>
    <row r="4350" spans="3:16" x14ac:dyDescent="0.3">
      <c r="C4350" s="10">
        <v>4347</v>
      </c>
      <c r="I4350" s="10">
        <v>4347</v>
      </c>
      <c r="O4350" s="10">
        <v>4347</v>
      </c>
      <c r="P4350">
        <v>0.97154152123413473</v>
      </c>
    </row>
    <row r="4351" spans="3:16" x14ac:dyDescent="0.3">
      <c r="C4351" s="10">
        <v>4348</v>
      </c>
      <c r="I4351" s="10">
        <v>4348</v>
      </c>
      <c r="O4351" s="10">
        <v>4348</v>
      </c>
      <c r="P4351">
        <v>0.97617691656100802</v>
      </c>
    </row>
    <row r="4352" spans="3:16" x14ac:dyDescent="0.3">
      <c r="C4352" s="10">
        <v>4349</v>
      </c>
      <c r="I4352" s="10">
        <v>4349</v>
      </c>
      <c r="O4352" s="10">
        <v>4349</v>
      </c>
      <c r="P4352">
        <v>0.97637579538734132</v>
      </c>
    </row>
    <row r="4353" spans="3:16" x14ac:dyDescent="0.3">
      <c r="C4353" s="10">
        <v>4350</v>
      </c>
      <c r="I4353" s="10">
        <v>4350</v>
      </c>
      <c r="O4353" s="10">
        <v>4350</v>
      </c>
      <c r="P4353">
        <v>0.95019791571086665</v>
      </c>
    </row>
    <row r="4354" spans="3:16" x14ac:dyDescent="0.3">
      <c r="C4354" s="10">
        <v>4351</v>
      </c>
      <c r="I4354" s="10">
        <v>4351</v>
      </c>
      <c r="O4354" s="10">
        <v>4351</v>
      </c>
      <c r="P4354">
        <v>0.99425478630919384</v>
      </c>
    </row>
    <row r="4355" spans="3:16" x14ac:dyDescent="0.3">
      <c r="C4355" s="10">
        <v>4352</v>
      </c>
      <c r="I4355" s="10">
        <v>4352</v>
      </c>
      <c r="O4355" s="10">
        <v>4352</v>
      </c>
      <c r="P4355">
        <v>1.0244875710432353</v>
      </c>
    </row>
    <row r="4356" spans="3:16" x14ac:dyDescent="0.3">
      <c r="C4356" s="10">
        <v>4353</v>
      </c>
      <c r="I4356" s="10">
        <v>4353</v>
      </c>
      <c r="O4356" s="10">
        <v>4353</v>
      </c>
      <c r="P4356">
        <v>1.0151798198600757</v>
      </c>
    </row>
    <row r="4357" spans="3:16" x14ac:dyDescent="0.3">
      <c r="C4357" s="10">
        <v>4354</v>
      </c>
      <c r="I4357" s="10">
        <v>4354</v>
      </c>
      <c r="O4357" s="10">
        <v>4354</v>
      </c>
      <c r="P4357">
        <v>1.0066409260243265</v>
      </c>
    </row>
    <row r="4358" spans="3:16" x14ac:dyDescent="0.3">
      <c r="C4358" s="10">
        <v>4355</v>
      </c>
      <c r="I4358" s="10">
        <v>4355</v>
      </c>
      <c r="O4358" s="10">
        <v>4355</v>
      </c>
      <c r="P4358">
        <v>1.0169074929017812</v>
      </c>
    </row>
    <row r="4359" spans="3:16" x14ac:dyDescent="0.3">
      <c r="C4359" s="10">
        <v>4356</v>
      </c>
      <c r="I4359" s="10">
        <v>4356</v>
      </c>
      <c r="O4359" s="10">
        <v>4356</v>
      </c>
      <c r="P4359">
        <v>0.98697024096381425</v>
      </c>
    </row>
    <row r="4360" spans="3:16" x14ac:dyDescent="0.3">
      <c r="C4360" s="10">
        <v>4357</v>
      </c>
      <c r="I4360" s="10">
        <v>4357</v>
      </c>
      <c r="O4360" s="10">
        <v>4357</v>
      </c>
      <c r="P4360">
        <v>1.0329120328238652</v>
      </c>
    </row>
    <row r="4361" spans="3:16" x14ac:dyDescent="0.3">
      <c r="C4361" s="10">
        <v>4358</v>
      </c>
      <c r="I4361" s="10">
        <v>4358</v>
      </c>
      <c r="O4361" s="10">
        <v>4358</v>
      </c>
      <c r="P4361">
        <v>1.0145036232871314</v>
      </c>
    </row>
    <row r="4362" spans="3:16" x14ac:dyDescent="0.3">
      <c r="C4362" s="10">
        <v>4359</v>
      </c>
      <c r="I4362" s="10">
        <v>4359</v>
      </c>
      <c r="O4362" s="10">
        <v>4359</v>
      </c>
      <c r="P4362">
        <v>0.95355585906406448</v>
      </c>
    </row>
    <row r="4363" spans="3:16" x14ac:dyDescent="0.3">
      <c r="C4363" s="10">
        <v>4360</v>
      </c>
      <c r="I4363" s="10">
        <v>4360</v>
      </c>
      <c r="O4363" s="10">
        <v>4360</v>
      </c>
      <c r="P4363">
        <v>1.0290428825101343</v>
      </c>
    </row>
    <row r="4364" spans="3:16" x14ac:dyDescent="0.3">
      <c r="C4364" s="10">
        <v>4361</v>
      </c>
      <c r="I4364" s="10">
        <v>4361</v>
      </c>
      <c r="O4364" s="10">
        <v>4361</v>
      </c>
      <c r="P4364">
        <v>0.95915868058503229</v>
      </c>
    </row>
    <row r="4365" spans="3:16" x14ac:dyDescent="0.3">
      <c r="C4365" s="10">
        <v>4362</v>
      </c>
      <c r="I4365" s="10">
        <v>4362</v>
      </c>
      <c r="O4365" s="10">
        <v>4362</v>
      </c>
      <c r="P4365">
        <v>1.0331876048557687</v>
      </c>
    </row>
    <row r="4366" spans="3:16" x14ac:dyDescent="0.3">
      <c r="C4366" s="10">
        <v>4363</v>
      </c>
      <c r="I4366" s="10">
        <v>4363</v>
      </c>
      <c r="O4366" s="10">
        <v>4363</v>
      </c>
      <c r="P4366">
        <v>0.99138499754799947</v>
      </c>
    </row>
    <row r="4367" spans="3:16" x14ac:dyDescent="0.3">
      <c r="C4367" s="10">
        <v>4364</v>
      </c>
      <c r="I4367" s="10">
        <v>4364</v>
      </c>
      <c r="O4367" s="10">
        <v>4364</v>
      </c>
      <c r="P4367">
        <v>0.96615446232018354</v>
      </c>
    </row>
    <row r="4368" spans="3:16" x14ac:dyDescent="0.3">
      <c r="C4368" s="10">
        <v>4365</v>
      </c>
      <c r="I4368" s="10">
        <v>4365</v>
      </c>
      <c r="O4368" s="10">
        <v>4365</v>
      </c>
      <c r="P4368">
        <v>0.98305916745549737</v>
      </c>
    </row>
    <row r="4369" spans="3:16" x14ac:dyDescent="0.3">
      <c r="C4369" s="10">
        <v>4366</v>
      </c>
      <c r="I4369" s="10">
        <v>4366</v>
      </c>
      <c r="O4369" s="10">
        <v>4366</v>
      </c>
      <c r="P4369">
        <v>1.0142163313365613</v>
      </c>
    </row>
    <row r="4370" spans="3:16" x14ac:dyDescent="0.3">
      <c r="C4370" s="10">
        <v>4367</v>
      </c>
      <c r="I4370" s="10">
        <v>4367</v>
      </c>
      <c r="O4370" s="10">
        <v>4367</v>
      </c>
      <c r="P4370">
        <v>1.0334435153344086</v>
      </c>
    </row>
    <row r="4371" spans="3:16" x14ac:dyDescent="0.3">
      <c r="C4371" s="10">
        <v>4368</v>
      </c>
      <c r="I4371" s="10">
        <v>4368</v>
      </c>
      <c r="O4371" s="10">
        <v>4368</v>
      </c>
      <c r="P4371">
        <v>1.0047974247556495</v>
      </c>
    </row>
    <row r="4372" spans="3:16" x14ac:dyDescent="0.3">
      <c r="C4372" s="10">
        <v>4369</v>
      </c>
      <c r="I4372" s="10">
        <v>4369</v>
      </c>
      <c r="O4372" s="10">
        <v>4369</v>
      </c>
      <c r="P4372">
        <v>1.0403694011162337</v>
      </c>
    </row>
    <row r="4373" spans="3:16" x14ac:dyDescent="0.3">
      <c r="C4373" s="10">
        <v>4370</v>
      </c>
      <c r="I4373" s="10">
        <v>4370</v>
      </c>
      <c r="O4373" s="10">
        <v>4370</v>
      </c>
      <c r="P4373">
        <v>0.98131960283783259</v>
      </c>
    </row>
    <row r="4374" spans="3:16" x14ac:dyDescent="0.3">
      <c r="C4374" s="10">
        <v>4371</v>
      </c>
      <c r="I4374" s="10">
        <v>4371</v>
      </c>
      <c r="O4374" s="10">
        <v>4371</v>
      </c>
      <c r="P4374">
        <v>1.0580932589593273</v>
      </c>
    </row>
    <row r="4375" spans="3:16" x14ac:dyDescent="0.3">
      <c r="C4375" s="10">
        <v>4372</v>
      </c>
      <c r="I4375" s="10">
        <v>4372</v>
      </c>
      <c r="O4375" s="10">
        <v>4372</v>
      </c>
      <c r="P4375">
        <v>0.99315417071631651</v>
      </c>
    </row>
    <row r="4376" spans="3:16" x14ac:dyDescent="0.3">
      <c r="C4376" s="10">
        <v>4373</v>
      </c>
      <c r="I4376" s="10">
        <v>4373</v>
      </c>
      <c r="O4376" s="10">
        <v>4373</v>
      </c>
      <c r="P4376">
        <v>0.99803178759445521</v>
      </c>
    </row>
    <row r="4377" spans="3:16" x14ac:dyDescent="0.3">
      <c r="C4377" s="10">
        <v>4374</v>
      </c>
      <c r="I4377" s="10">
        <v>4374</v>
      </c>
      <c r="O4377" s="10">
        <v>4374</v>
      </c>
      <c r="P4377">
        <v>0.95852107722691471</v>
      </c>
    </row>
    <row r="4378" spans="3:16" x14ac:dyDescent="0.3">
      <c r="C4378" s="10">
        <v>4375</v>
      </c>
      <c r="I4378" s="10">
        <v>4375</v>
      </c>
      <c r="O4378" s="10">
        <v>4375</v>
      </c>
      <c r="P4378">
        <v>1.0482721384832927</v>
      </c>
    </row>
    <row r="4379" spans="3:16" x14ac:dyDescent="0.3">
      <c r="C4379" s="10">
        <v>4376</v>
      </c>
      <c r="I4379" s="10">
        <v>4376</v>
      </c>
      <c r="O4379" s="10">
        <v>4376</v>
      </c>
      <c r="P4379">
        <v>1.052653514288189</v>
      </c>
    </row>
    <row r="4380" spans="3:16" x14ac:dyDescent="0.3">
      <c r="C4380" s="10">
        <v>4377</v>
      </c>
      <c r="I4380" s="10">
        <v>4377</v>
      </c>
      <c r="O4380" s="10">
        <v>4377</v>
      </c>
      <c r="P4380">
        <v>1.021365552924496</v>
      </c>
    </row>
    <row r="4381" spans="3:16" x14ac:dyDescent="0.3">
      <c r="C4381" s="10">
        <v>4378</v>
      </c>
      <c r="I4381" s="10">
        <v>4378</v>
      </c>
      <c r="O4381" s="10">
        <v>4378</v>
      </c>
      <c r="P4381">
        <v>1.0370535369935434</v>
      </c>
    </row>
    <row r="4382" spans="3:16" x14ac:dyDescent="0.3">
      <c r="C4382" s="10">
        <v>4379</v>
      </c>
      <c r="I4382" s="10">
        <v>4379</v>
      </c>
      <c r="O4382" s="10">
        <v>4379</v>
      </c>
      <c r="P4382">
        <v>1.0664019496398933</v>
      </c>
    </row>
    <row r="4383" spans="3:16" x14ac:dyDescent="0.3">
      <c r="C4383" s="10">
        <v>4380</v>
      </c>
      <c r="I4383" s="10">
        <v>4380</v>
      </c>
      <c r="O4383" s="10">
        <v>4380</v>
      </c>
      <c r="P4383">
        <v>1.0320949770146053</v>
      </c>
    </row>
    <row r="4384" spans="3:16" x14ac:dyDescent="0.3">
      <c r="C4384" s="10">
        <v>4381</v>
      </c>
      <c r="I4384" s="10">
        <v>4381</v>
      </c>
      <c r="O4384" s="10">
        <v>4381</v>
      </c>
      <c r="P4384">
        <v>1.0489224927870184</v>
      </c>
    </row>
    <row r="4385" spans="3:16" x14ac:dyDescent="0.3">
      <c r="C4385" s="10">
        <v>4382</v>
      </c>
      <c r="I4385" s="10">
        <v>4382</v>
      </c>
      <c r="O4385" s="10">
        <v>4382</v>
      </c>
      <c r="P4385">
        <v>1.0131041490810466</v>
      </c>
    </row>
    <row r="4386" spans="3:16" x14ac:dyDescent="0.3">
      <c r="C4386" s="10">
        <v>4383</v>
      </c>
      <c r="I4386" s="10">
        <v>4383</v>
      </c>
      <c r="O4386" s="10">
        <v>4383</v>
      </c>
      <c r="P4386">
        <v>1.0374858562713378</v>
      </c>
    </row>
    <row r="4387" spans="3:16" x14ac:dyDescent="0.3">
      <c r="C4387" s="10">
        <v>4384</v>
      </c>
      <c r="I4387" s="10">
        <v>4384</v>
      </c>
      <c r="O4387" s="10">
        <v>4384</v>
      </c>
      <c r="P4387">
        <v>1.0674167785736519</v>
      </c>
    </row>
    <row r="4388" spans="3:16" x14ac:dyDescent="0.3">
      <c r="C4388" s="10">
        <v>4385</v>
      </c>
      <c r="I4388" s="10">
        <v>4385</v>
      </c>
      <c r="O4388" s="10">
        <v>4385</v>
      </c>
      <c r="P4388">
        <v>0.97020865263426859</v>
      </c>
    </row>
    <row r="4389" spans="3:16" x14ac:dyDescent="0.3">
      <c r="C4389" s="10">
        <v>4386</v>
      </c>
      <c r="I4389" s="10">
        <v>4386</v>
      </c>
      <c r="O4389" s="10">
        <v>4386</v>
      </c>
      <c r="P4389">
        <v>1.0070319259094549</v>
      </c>
    </row>
    <row r="4390" spans="3:16" x14ac:dyDescent="0.3">
      <c r="C4390" s="10">
        <v>4387</v>
      </c>
      <c r="I4390" s="10">
        <v>4387</v>
      </c>
      <c r="O4390" s="10">
        <v>4387</v>
      </c>
      <c r="P4390">
        <v>1.0600925598437825</v>
      </c>
    </row>
    <row r="4391" spans="3:16" x14ac:dyDescent="0.3">
      <c r="C4391" s="10">
        <v>4388</v>
      </c>
      <c r="I4391" s="10">
        <v>4388</v>
      </c>
      <c r="O4391" s="10">
        <v>4388</v>
      </c>
      <c r="P4391">
        <v>1.0125624121355188</v>
      </c>
    </row>
    <row r="4392" spans="3:16" x14ac:dyDescent="0.3">
      <c r="C4392" s="10">
        <v>4389</v>
      </c>
      <c r="I4392" s="10">
        <v>4389</v>
      </c>
      <c r="O4392" s="10">
        <v>4389</v>
      </c>
      <c r="P4392">
        <v>0.97284461574295544</v>
      </c>
    </row>
    <row r="4393" spans="3:16" x14ac:dyDescent="0.3">
      <c r="C4393" s="10">
        <v>4390</v>
      </c>
      <c r="I4393" s="10">
        <v>4390</v>
      </c>
      <c r="O4393" s="10">
        <v>4390</v>
      </c>
      <c r="P4393">
        <v>1.0464515117803765</v>
      </c>
    </row>
    <row r="4394" spans="3:16" x14ac:dyDescent="0.3">
      <c r="C4394" s="10">
        <v>4391</v>
      </c>
      <c r="I4394" s="10">
        <v>4391</v>
      </c>
      <c r="O4394" s="10">
        <v>4391</v>
      </c>
      <c r="P4394">
        <v>0.97872663854891739</v>
      </c>
    </row>
    <row r="4395" spans="3:16" x14ac:dyDescent="0.3">
      <c r="C4395" s="10">
        <v>4392</v>
      </c>
      <c r="I4395" s="10">
        <v>4392</v>
      </c>
      <c r="O4395" s="10">
        <v>4392</v>
      </c>
      <c r="P4395">
        <v>0.99002680831447454</v>
      </c>
    </row>
    <row r="4396" spans="3:16" x14ac:dyDescent="0.3">
      <c r="C4396" s="10">
        <v>4393</v>
      </c>
      <c r="I4396" s="10">
        <v>4393</v>
      </c>
      <c r="O4396" s="10">
        <v>4393</v>
      </c>
      <c r="P4396">
        <v>1.0012792215062201</v>
      </c>
    </row>
    <row r="4397" spans="3:16" x14ac:dyDescent="0.3">
      <c r="C4397" s="10">
        <v>4394</v>
      </c>
      <c r="I4397" s="10">
        <v>4394</v>
      </c>
      <c r="O4397" s="10">
        <v>4394</v>
      </c>
      <c r="P4397">
        <v>0.99897546161406603</v>
      </c>
    </row>
    <row r="4398" spans="3:16" x14ac:dyDescent="0.3">
      <c r="C4398" s="10">
        <v>4395</v>
      </c>
      <c r="I4398" s="10">
        <v>4395</v>
      </c>
      <c r="O4398" s="10">
        <v>4395</v>
      </c>
      <c r="P4398">
        <v>0.99169023547915791</v>
      </c>
    </row>
    <row r="4399" spans="3:16" x14ac:dyDescent="0.3">
      <c r="C4399" s="10">
        <v>4396</v>
      </c>
      <c r="I4399" s="10">
        <v>4396</v>
      </c>
      <c r="O4399" s="10">
        <v>4396</v>
      </c>
      <c r="P4399">
        <v>1.0355475744954361</v>
      </c>
    </row>
    <row r="4400" spans="3:16" x14ac:dyDescent="0.3">
      <c r="C4400" s="10">
        <v>4397</v>
      </c>
      <c r="I4400" s="10">
        <v>4397</v>
      </c>
      <c r="O4400" s="10">
        <v>4397</v>
      </c>
      <c r="P4400">
        <v>1.004061603658331</v>
      </c>
    </row>
    <row r="4401" spans="3:16" x14ac:dyDescent="0.3">
      <c r="C4401" s="10">
        <v>4398</v>
      </c>
      <c r="I4401" s="10">
        <v>4398</v>
      </c>
      <c r="O4401" s="10">
        <v>4398</v>
      </c>
      <c r="P4401">
        <v>0.97985702545927589</v>
      </c>
    </row>
    <row r="4402" spans="3:16" x14ac:dyDescent="0.3">
      <c r="C4402" s="10">
        <v>4399</v>
      </c>
      <c r="I4402" s="10">
        <v>4399</v>
      </c>
      <c r="O4402" s="10">
        <v>4399</v>
      </c>
      <c r="P4402">
        <v>1.0242364776825794</v>
      </c>
    </row>
    <row r="4403" spans="3:16" x14ac:dyDescent="0.3">
      <c r="C4403" s="10">
        <v>4400</v>
      </c>
      <c r="I4403" s="10">
        <v>4400</v>
      </c>
      <c r="O4403" s="10">
        <v>4400</v>
      </c>
      <c r="P4403">
        <v>1.0427736619811918</v>
      </c>
    </row>
    <row r="4404" spans="3:16" x14ac:dyDescent="0.3">
      <c r="C4404" s="10">
        <v>4401</v>
      </c>
      <c r="I4404" s="10">
        <v>4401</v>
      </c>
      <c r="O4404" s="10">
        <v>4401</v>
      </c>
      <c r="P4404">
        <v>0.98231128042313876</v>
      </c>
    </row>
    <row r="4405" spans="3:16" x14ac:dyDescent="0.3">
      <c r="C4405" s="10">
        <v>4402</v>
      </c>
      <c r="I4405" s="10">
        <v>4402</v>
      </c>
      <c r="O4405" s="10">
        <v>4402</v>
      </c>
      <c r="P4405">
        <v>1.0255015064347126</v>
      </c>
    </row>
    <row r="4406" spans="3:16" x14ac:dyDescent="0.3">
      <c r="C4406" s="10">
        <v>4403</v>
      </c>
      <c r="I4406" s="10">
        <v>4403</v>
      </c>
      <c r="O4406" s="10">
        <v>4403</v>
      </c>
      <c r="P4406">
        <v>1.0129350567429138</v>
      </c>
    </row>
    <row r="4407" spans="3:16" x14ac:dyDescent="0.3">
      <c r="C4407" s="10">
        <v>4404</v>
      </c>
      <c r="I4407" s="10">
        <v>4404</v>
      </c>
      <c r="O4407" s="10">
        <v>4404</v>
      </c>
      <c r="P4407">
        <v>0.99028556782539934</v>
      </c>
    </row>
    <row r="4408" spans="3:16" x14ac:dyDescent="0.3">
      <c r="C4408" s="10">
        <v>4405</v>
      </c>
      <c r="I4408" s="10">
        <v>4405</v>
      </c>
      <c r="O4408" s="10">
        <v>4405</v>
      </c>
      <c r="P4408">
        <v>1.0159466361975562</v>
      </c>
    </row>
    <row r="4409" spans="3:16" x14ac:dyDescent="0.3">
      <c r="C4409" s="10">
        <v>4406</v>
      </c>
      <c r="I4409" s="10">
        <v>4406</v>
      </c>
      <c r="O4409" s="10">
        <v>4406</v>
      </c>
      <c r="P4409">
        <v>1.0141562740068437</v>
      </c>
    </row>
    <row r="4410" spans="3:16" x14ac:dyDescent="0.3">
      <c r="C4410" s="10">
        <v>4407</v>
      </c>
      <c r="I4410" s="10">
        <v>4407</v>
      </c>
      <c r="O4410" s="10">
        <v>4407</v>
      </c>
      <c r="P4410">
        <v>0.97689853030787288</v>
      </c>
    </row>
    <row r="4411" spans="3:16" x14ac:dyDescent="0.3">
      <c r="C4411" s="10">
        <v>4408</v>
      </c>
      <c r="I4411" s="10">
        <v>4408</v>
      </c>
      <c r="O4411" s="10">
        <v>4408</v>
      </c>
      <c r="P4411">
        <v>0.98905283380918685</v>
      </c>
    </row>
    <row r="4412" spans="3:16" x14ac:dyDescent="0.3">
      <c r="C4412" s="10">
        <v>4409</v>
      </c>
      <c r="I4412" s="10">
        <v>4409</v>
      </c>
      <c r="O4412" s="10">
        <v>4409</v>
      </c>
      <c r="P4412">
        <v>1.0276748541729084</v>
      </c>
    </row>
    <row r="4413" spans="3:16" x14ac:dyDescent="0.3">
      <c r="C4413" s="10">
        <v>4410</v>
      </c>
      <c r="I4413" s="10">
        <v>4410</v>
      </c>
      <c r="O4413" s="10">
        <v>4410</v>
      </c>
      <c r="P4413">
        <v>0.95850566852917729</v>
      </c>
    </row>
    <row r="4414" spans="3:16" x14ac:dyDescent="0.3">
      <c r="C4414" s="10">
        <v>4411</v>
      </c>
      <c r="I4414" s="10">
        <v>4411</v>
      </c>
      <c r="O4414" s="10">
        <v>4411</v>
      </c>
      <c r="P4414">
        <v>1.0103440878702181</v>
      </c>
    </row>
    <row r="4415" spans="3:16" x14ac:dyDescent="0.3">
      <c r="C4415" s="10">
        <v>4412</v>
      </c>
      <c r="I4415" s="10">
        <v>4412</v>
      </c>
      <c r="O4415" s="10">
        <v>4412</v>
      </c>
      <c r="P4415">
        <v>0.99325904243188212</v>
      </c>
    </row>
    <row r="4416" spans="3:16" x14ac:dyDescent="0.3">
      <c r="C4416" s="10">
        <v>4413</v>
      </c>
      <c r="I4416" s="10">
        <v>4413</v>
      </c>
      <c r="O4416" s="10">
        <v>4413</v>
      </c>
      <c r="P4416">
        <v>0.96748240893043091</v>
      </c>
    </row>
    <row r="4417" spans="3:16" x14ac:dyDescent="0.3">
      <c r="C4417" s="10">
        <v>4414</v>
      </c>
      <c r="I4417" s="10">
        <v>4414</v>
      </c>
      <c r="O4417" s="10">
        <v>4414</v>
      </c>
      <c r="P4417">
        <v>0.94548512522067985</v>
      </c>
    </row>
    <row r="4418" spans="3:16" x14ac:dyDescent="0.3">
      <c r="C4418" s="10">
        <v>4415</v>
      </c>
      <c r="I4418" s="10">
        <v>4415</v>
      </c>
      <c r="O4418" s="10">
        <v>4415</v>
      </c>
      <c r="P4418">
        <v>1.0360383095569561</v>
      </c>
    </row>
    <row r="4419" spans="3:16" x14ac:dyDescent="0.3">
      <c r="C4419" s="10">
        <v>4416</v>
      </c>
      <c r="I4419" s="10">
        <v>4416</v>
      </c>
      <c r="O4419" s="10">
        <v>4416</v>
      </c>
      <c r="P4419">
        <v>1.0314982949120648</v>
      </c>
    </row>
    <row r="4420" spans="3:16" x14ac:dyDescent="0.3">
      <c r="C4420" s="10">
        <v>4417</v>
      </c>
      <c r="I4420" s="10">
        <v>4417</v>
      </c>
      <c r="O4420" s="10">
        <v>4417</v>
      </c>
      <c r="P4420">
        <v>1.0528584914522077</v>
      </c>
    </row>
    <row r="4421" spans="3:16" x14ac:dyDescent="0.3">
      <c r="C4421" s="10">
        <v>4418</v>
      </c>
      <c r="I4421" s="10">
        <v>4418</v>
      </c>
      <c r="O4421" s="10">
        <v>4418</v>
      </c>
      <c r="P4421">
        <v>0.96941919042383584</v>
      </c>
    </row>
    <row r="4422" spans="3:16" x14ac:dyDescent="0.3">
      <c r="C4422" s="10">
        <v>4419</v>
      </c>
      <c r="I4422" s="10">
        <v>4419</v>
      </c>
      <c r="O4422" s="10">
        <v>4419</v>
      </c>
      <c r="P4422">
        <v>0.99044034665908964</v>
      </c>
    </row>
    <row r="4423" spans="3:16" x14ac:dyDescent="0.3">
      <c r="C4423" s="10">
        <v>4420</v>
      </c>
      <c r="I4423" s="10">
        <v>4420</v>
      </c>
      <c r="O4423" s="10">
        <v>4420</v>
      </c>
      <c r="P4423">
        <v>1.0437326941732092</v>
      </c>
    </row>
    <row r="4424" spans="3:16" x14ac:dyDescent="0.3">
      <c r="C4424" s="10">
        <v>4421</v>
      </c>
      <c r="I4424" s="10">
        <v>4421</v>
      </c>
      <c r="O4424" s="10">
        <v>4421</v>
      </c>
      <c r="P4424">
        <v>0.98610579476575577</v>
      </c>
    </row>
    <row r="4425" spans="3:16" x14ac:dyDescent="0.3">
      <c r="C4425" s="10">
        <v>4422</v>
      </c>
      <c r="I4425" s="10">
        <v>4422</v>
      </c>
      <c r="O4425" s="10">
        <v>4422</v>
      </c>
      <c r="P4425">
        <v>0.95599363665219861</v>
      </c>
    </row>
    <row r="4426" spans="3:16" x14ac:dyDescent="0.3">
      <c r="C4426" s="10">
        <v>4423</v>
      </c>
      <c r="I4426" s="10">
        <v>4423</v>
      </c>
      <c r="O4426" s="10">
        <v>4423</v>
      </c>
      <c r="P4426">
        <v>0.97369910127047632</v>
      </c>
    </row>
    <row r="4427" spans="3:16" x14ac:dyDescent="0.3">
      <c r="C4427" s="10">
        <v>4424</v>
      </c>
      <c r="I4427" s="10">
        <v>4424</v>
      </c>
      <c r="O4427" s="10">
        <v>4424</v>
      </c>
      <c r="P4427">
        <v>1.0131266471346352</v>
      </c>
    </row>
    <row r="4428" spans="3:16" x14ac:dyDescent="0.3">
      <c r="C4428" s="10">
        <v>4425</v>
      </c>
      <c r="I4428" s="10">
        <v>4425</v>
      </c>
      <c r="O4428" s="10">
        <v>4425</v>
      </c>
      <c r="P4428">
        <v>0.95538003988165565</v>
      </c>
    </row>
    <row r="4429" spans="3:16" x14ac:dyDescent="0.3">
      <c r="C4429" s="10">
        <v>4426</v>
      </c>
      <c r="I4429" s="10">
        <v>4426</v>
      </c>
      <c r="O4429" s="10">
        <v>4426</v>
      </c>
      <c r="P4429">
        <v>0.98464408757287436</v>
      </c>
    </row>
    <row r="4430" spans="3:16" x14ac:dyDescent="0.3">
      <c r="C4430" s="10">
        <v>4427</v>
      </c>
      <c r="I4430" s="10">
        <v>4427</v>
      </c>
      <c r="O4430" s="10">
        <v>4427</v>
      </c>
      <c r="P4430">
        <v>0.95487585451037793</v>
      </c>
    </row>
    <row r="4431" spans="3:16" x14ac:dyDescent="0.3">
      <c r="C4431" s="10">
        <v>4428</v>
      </c>
      <c r="I4431" s="10">
        <v>4428</v>
      </c>
      <c r="O4431" s="10">
        <v>4428</v>
      </c>
      <c r="P4431">
        <v>0.97322920028757176</v>
      </c>
    </row>
    <row r="4432" spans="3:16" x14ac:dyDescent="0.3">
      <c r="C4432" s="10">
        <v>4429</v>
      </c>
      <c r="I4432" s="10">
        <v>4429</v>
      </c>
      <c r="O4432" s="10">
        <v>4429</v>
      </c>
      <c r="P4432">
        <v>1.0181534453572729</v>
      </c>
    </row>
    <row r="4433" spans="3:16" x14ac:dyDescent="0.3">
      <c r="C4433" s="10">
        <v>4430</v>
      </c>
      <c r="I4433" s="10">
        <v>4430</v>
      </c>
      <c r="O4433" s="10">
        <v>4430</v>
      </c>
      <c r="P4433">
        <v>0.97841733466575231</v>
      </c>
    </row>
    <row r="4434" spans="3:16" x14ac:dyDescent="0.3">
      <c r="C4434" s="10">
        <v>4431</v>
      </c>
      <c r="I4434" s="10">
        <v>4431</v>
      </c>
      <c r="O4434" s="10">
        <v>4431</v>
      </c>
      <c r="P4434">
        <v>0.94912364701720719</v>
      </c>
    </row>
    <row r="4435" spans="3:16" x14ac:dyDescent="0.3">
      <c r="C4435" s="10">
        <v>4432</v>
      </c>
      <c r="I4435" s="10">
        <v>4432</v>
      </c>
      <c r="O4435" s="10">
        <v>4432</v>
      </c>
      <c r="P4435">
        <v>1.0172556972844951</v>
      </c>
    </row>
    <row r="4436" spans="3:16" x14ac:dyDescent="0.3">
      <c r="C4436" s="10">
        <v>4433</v>
      </c>
      <c r="I4436" s="10">
        <v>4433</v>
      </c>
      <c r="O4436" s="10">
        <v>4433</v>
      </c>
      <c r="P4436">
        <v>1.0070503492241014</v>
      </c>
    </row>
    <row r="4437" spans="3:16" x14ac:dyDescent="0.3">
      <c r="C4437" s="10">
        <v>4434</v>
      </c>
      <c r="I4437" s="10">
        <v>4434</v>
      </c>
      <c r="O4437" s="10">
        <v>4434</v>
      </c>
      <c r="P4437">
        <v>0.95530707376511315</v>
      </c>
    </row>
    <row r="4438" spans="3:16" x14ac:dyDescent="0.3">
      <c r="C4438" s="10">
        <v>4435</v>
      </c>
      <c r="I4438" s="10">
        <v>4435</v>
      </c>
      <c r="O4438" s="10">
        <v>4435</v>
      </c>
      <c r="P4438">
        <v>1.029496743187758</v>
      </c>
    </row>
    <row r="4439" spans="3:16" x14ac:dyDescent="0.3">
      <c r="C4439" s="10">
        <v>4436</v>
      </c>
      <c r="I4439" s="10">
        <v>4436</v>
      </c>
      <c r="O4439" s="10">
        <v>4436</v>
      </c>
      <c r="P4439">
        <v>1.1264809375757772</v>
      </c>
    </row>
    <row r="4440" spans="3:16" x14ac:dyDescent="0.3">
      <c r="C4440" s="10">
        <v>4437</v>
      </c>
      <c r="I4440" s="10">
        <v>4437</v>
      </c>
      <c r="O4440" s="10">
        <v>4437</v>
      </c>
      <c r="P4440">
        <v>0.93379031480118735</v>
      </c>
    </row>
    <row r="4441" spans="3:16" x14ac:dyDescent="0.3">
      <c r="C4441" s="10">
        <v>4438</v>
      </c>
      <c r="I4441" s="10">
        <v>4438</v>
      </c>
      <c r="O4441" s="10">
        <v>4438</v>
      </c>
      <c r="P4441">
        <v>0.98139542744777231</v>
      </c>
    </row>
    <row r="4442" spans="3:16" x14ac:dyDescent="0.3">
      <c r="C4442" s="10">
        <v>4439</v>
      </c>
      <c r="I4442" s="10">
        <v>4439</v>
      </c>
      <c r="O4442" s="10">
        <v>4439</v>
      </c>
      <c r="P4442">
        <v>1.0096831488062288</v>
      </c>
    </row>
    <row r="4443" spans="3:16" x14ac:dyDescent="0.3">
      <c r="C4443" s="10">
        <v>4440</v>
      </c>
      <c r="I4443" s="10">
        <v>4440</v>
      </c>
      <c r="O4443" s="10">
        <v>4440</v>
      </c>
      <c r="P4443">
        <v>0.99921960665068177</v>
      </c>
    </row>
    <row r="4444" spans="3:16" x14ac:dyDescent="0.3">
      <c r="C4444" s="10">
        <v>4441</v>
      </c>
      <c r="I4444" s="10">
        <v>4441</v>
      </c>
      <c r="O4444" s="10">
        <v>4441</v>
      </c>
      <c r="P4444">
        <v>1.0596378077141846</v>
      </c>
    </row>
    <row r="4445" spans="3:16" x14ac:dyDescent="0.3">
      <c r="C4445" s="10">
        <v>4442</v>
      </c>
      <c r="I4445" s="10">
        <v>4442</v>
      </c>
      <c r="O4445" s="10">
        <v>4442</v>
      </c>
      <c r="P4445">
        <v>1.0305189003398778</v>
      </c>
    </row>
    <row r="4446" spans="3:16" x14ac:dyDescent="0.3">
      <c r="C4446" s="10">
        <v>4443</v>
      </c>
      <c r="I4446" s="10">
        <v>4443</v>
      </c>
      <c r="O4446" s="10">
        <v>4443</v>
      </c>
      <c r="P4446">
        <v>0.93917902239875273</v>
      </c>
    </row>
    <row r="4447" spans="3:16" x14ac:dyDescent="0.3">
      <c r="C4447" s="10">
        <v>4444</v>
      </c>
      <c r="I4447" s="10">
        <v>4444</v>
      </c>
      <c r="O4447" s="10">
        <v>4444</v>
      </c>
      <c r="P4447">
        <v>0.98387267548648927</v>
      </c>
    </row>
    <row r="4448" spans="3:16" x14ac:dyDescent="0.3">
      <c r="C4448" s="10">
        <v>4445</v>
      </c>
      <c r="I4448" s="10">
        <v>4445</v>
      </c>
      <c r="O4448" s="10">
        <v>4445</v>
      </c>
      <c r="P4448">
        <v>0.95646010191821196</v>
      </c>
    </row>
    <row r="4449" spans="3:16" x14ac:dyDescent="0.3">
      <c r="C4449" s="10">
        <v>4446</v>
      </c>
      <c r="I4449" s="10">
        <v>4446</v>
      </c>
      <c r="O4449" s="10">
        <v>4446</v>
      </c>
      <c r="P4449">
        <v>0.98820407217458262</v>
      </c>
    </row>
    <row r="4450" spans="3:16" x14ac:dyDescent="0.3">
      <c r="C4450" s="10">
        <v>4447</v>
      </c>
      <c r="I4450" s="10">
        <v>4447</v>
      </c>
      <c r="O4450" s="10">
        <v>4447</v>
      </c>
      <c r="P4450">
        <v>1.0091550871624961</v>
      </c>
    </row>
    <row r="4451" spans="3:16" x14ac:dyDescent="0.3">
      <c r="C4451" s="10">
        <v>4448</v>
      </c>
      <c r="I4451" s="10">
        <v>4448</v>
      </c>
      <c r="O4451" s="10">
        <v>4448</v>
      </c>
      <c r="P4451">
        <v>1.0139242325824851</v>
      </c>
    </row>
    <row r="4452" spans="3:16" x14ac:dyDescent="0.3">
      <c r="C4452" s="10">
        <v>4449</v>
      </c>
      <c r="I4452" s="10">
        <v>4449</v>
      </c>
      <c r="O4452" s="10">
        <v>4449</v>
      </c>
      <c r="P4452">
        <v>1.0288347440631505</v>
      </c>
    </row>
    <row r="4453" spans="3:16" x14ac:dyDescent="0.3">
      <c r="C4453" s="10">
        <v>4450</v>
      </c>
      <c r="I4453" s="10">
        <v>4450</v>
      </c>
      <c r="O4453" s="10">
        <v>4450</v>
      </c>
      <c r="P4453">
        <v>0.97264644924046062</v>
      </c>
    </row>
    <row r="4454" spans="3:16" x14ac:dyDescent="0.3">
      <c r="C4454" s="10">
        <v>4451</v>
      </c>
      <c r="I4454" s="10">
        <v>4451</v>
      </c>
      <c r="O4454" s="10">
        <v>4451</v>
      </c>
      <c r="P4454">
        <v>1.0340585242594253</v>
      </c>
    </row>
    <row r="4455" spans="3:16" x14ac:dyDescent="0.3">
      <c r="C4455" s="10">
        <v>4452</v>
      </c>
      <c r="I4455" s="10">
        <v>4452</v>
      </c>
      <c r="O4455" s="10">
        <v>4452</v>
      </c>
      <c r="P4455">
        <v>1.0596788650219193</v>
      </c>
    </row>
    <row r="4456" spans="3:16" x14ac:dyDescent="0.3">
      <c r="C4456" s="10">
        <v>4453</v>
      </c>
      <c r="I4456" s="10">
        <v>4453</v>
      </c>
      <c r="O4456" s="10">
        <v>4453</v>
      </c>
      <c r="P4456">
        <v>0.98346549586806131</v>
      </c>
    </row>
    <row r="4457" spans="3:16" x14ac:dyDescent="0.3">
      <c r="C4457" s="10">
        <v>4454</v>
      </c>
      <c r="I4457" s="10">
        <v>4454</v>
      </c>
      <c r="O4457" s="10">
        <v>4454</v>
      </c>
      <c r="P4457">
        <v>0.92967373395496811</v>
      </c>
    </row>
    <row r="4458" spans="3:16" x14ac:dyDescent="0.3">
      <c r="C4458" s="10">
        <v>4455</v>
      </c>
      <c r="I4458" s="10">
        <v>4455</v>
      </c>
      <c r="O4458" s="10">
        <v>4455</v>
      </c>
      <c r="P4458">
        <v>0.97194594183717098</v>
      </c>
    </row>
    <row r="4459" spans="3:16" x14ac:dyDescent="0.3">
      <c r="C4459" s="10">
        <v>4456</v>
      </c>
      <c r="I4459" s="10">
        <v>4456</v>
      </c>
      <c r="O4459" s="10">
        <v>4456</v>
      </c>
      <c r="P4459">
        <v>0.96650052183844604</v>
      </c>
    </row>
    <row r="4460" spans="3:16" x14ac:dyDescent="0.3">
      <c r="C4460" s="10">
        <v>4457</v>
      </c>
      <c r="I4460" s="10">
        <v>4457</v>
      </c>
      <c r="O4460" s="10">
        <v>4457</v>
      </c>
      <c r="P4460">
        <v>1.0677871104614558</v>
      </c>
    </row>
    <row r="4461" spans="3:16" x14ac:dyDescent="0.3">
      <c r="C4461" s="10">
        <v>4458</v>
      </c>
      <c r="I4461" s="10">
        <v>4458</v>
      </c>
      <c r="O4461" s="10">
        <v>4458</v>
      </c>
      <c r="P4461">
        <v>0.97923366814890478</v>
      </c>
    </row>
    <row r="4462" spans="3:16" x14ac:dyDescent="0.3">
      <c r="C4462" s="10">
        <v>4459</v>
      </c>
      <c r="I4462" s="10">
        <v>4459</v>
      </c>
      <c r="O4462" s="10">
        <v>4459</v>
      </c>
      <c r="P4462">
        <v>0.98084806139640057</v>
      </c>
    </row>
    <row r="4463" spans="3:16" x14ac:dyDescent="0.3">
      <c r="C4463" s="10">
        <v>4460</v>
      </c>
      <c r="I4463" s="10">
        <v>4460</v>
      </c>
      <c r="O4463" s="10">
        <v>4460</v>
      </c>
      <c r="P4463">
        <v>1.0569554352040902</v>
      </c>
    </row>
    <row r="4464" spans="3:16" x14ac:dyDescent="0.3">
      <c r="C4464" s="10">
        <v>4461</v>
      </c>
      <c r="I4464" s="10">
        <v>4461</v>
      </c>
      <c r="O4464" s="10">
        <v>4461</v>
      </c>
      <c r="P4464">
        <v>0.97512294483631523</v>
      </c>
    </row>
    <row r="4465" spans="3:16" x14ac:dyDescent="0.3">
      <c r="C4465" s="10">
        <v>4462</v>
      </c>
      <c r="I4465" s="10">
        <v>4462</v>
      </c>
      <c r="O4465" s="10">
        <v>4462</v>
      </c>
      <c r="P4465">
        <v>1.0404818088894956</v>
      </c>
    </row>
    <row r="4466" spans="3:16" x14ac:dyDescent="0.3">
      <c r="C4466" s="10">
        <v>4463</v>
      </c>
      <c r="I4466" s="10">
        <v>4463</v>
      </c>
      <c r="O4466" s="10">
        <v>4463</v>
      </c>
      <c r="P4466">
        <v>1.0090346599092896</v>
      </c>
    </row>
    <row r="4467" spans="3:16" x14ac:dyDescent="0.3">
      <c r="C4467" s="10">
        <v>4464</v>
      </c>
      <c r="I4467" s="10">
        <v>4464</v>
      </c>
      <c r="O4467" s="10">
        <v>4464</v>
      </c>
      <c r="P4467">
        <v>1.0546502729600944</v>
      </c>
    </row>
    <row r="4468" spans="3:16" x14ac:dyDescent="0.3">
      <c r="C4468" s="10">
        <v>4465</v>
      </c>
      <c r="I4468" s="10">
        <v>4465</v>
      </c>
      <c r="O4468" s="10">
        <v>4465</v>
      </c>
      <c r="P4468">
        <v>0.96926088202286764</v>
      </c>
    </row>
    <row r="4469" spans="3:16" x14ac:dyDescent="0.3">
      <c r="C4469" s="10">
        <v>4466</v>
      </c>
      <c r="I4469" s="10">
        <v>4466</v>
      </c>
      <c r="O4469" s="10">
        <v>4466</v>
      </c>
      <c r="P4469">
        <v>0.98677458804144669</v>
      </c>
    </row>
    <row r="4470" spans="3:16" x14ac:dyDescent="0.3">
      <c r="C4470" s="10">
        <v>4467</v>
      </c>
      <c r="I4470" s="10">
        <v>4467</v>
      </c>
      <c r="O4470" s="10">
        <v>4467</v>
      </c>
      <c r="P4470">
        <v>0.98983413255646413</v>
      </c>
    </row>
    <row r="4471" spans="3:16" x14ac:dyDescent="0.3">
      <c r="C4471" s="10">
        <v>4468</v>
      </c>
      <c r="I4471" s="10">
        <v>4468</v>
      </c>
      <c r="O4471" s="10">
        <v>4468</v>
      </c>
      <c r="P4471">
        <v>0.98936540890666536</v>
      </c>
    </row>
    <row r="4472" spans="3:16" x14ac:dyDescent="0.3">
      <c r="C4472" s="10">
        <v>4469</v>
      </c>
      <c r="I4472" s="10">
        <v>4469</v>
      </c>
      <c r="O4472" s="10">
        <v>4469</v>
      </c>
      <c r="P4472">
        <v>1.0059151017798476</v>
      </c>
    </row>
    <row r="4473" spans="3:16" x14ac:dyDescent="0.3">
      <c r="C4473" s="10">
        <v>4470</v>
      </c>
      <c r="I4473" s="10">
        <v>4470</v>
      </c>
      <c r="O4473" s="10">
        <v>4470</v>
      </c>
      <c r="P4473">
        <v>0.95773168976551104</v>
      </c>
    </row>
    <row r="4474" spans="3:16" x14ac:dyDescent="0.3">
      <c r="C4474" s="10">
        <v>4471</v>
      </c>
      <c r="I4474" s="10">
        <v>4471</v>
      </c>
      <c r="O4474" s="10">
        <v>4471</v>
      </c>
      <c r="P4474">
        <v>1.0165775435413529</v>
      </c>
    </row>
    <row r="4475" spans="3:16" x14ac:dyDescent="0.3">
      <c r="C4475" s="10">
        <v>4472</v>
      </c>
      <c r="I4475" s="10">
        <v>4472</v>
      </c>
      <c r="O4475" s="10">
        <v>4472</v>
      </c>
      <c r="P4475">
        <v>0.97875765526778014</v>
      </c>
    </row>
    <row r="4476" spans="3:16" x14ac:dyDescent="0.3">
      <c r="C4476" s="10">
        <v>4473</v>
      </c>
      <c r="I4476" s="10">
        <v>4473</v>
      </c>
      <c r="O4476" s="10">
        <v>4473</v>
      </c>
      <c r="P4476">
        <v>1.0502022173789909</v>
      </c>
    </row>
    <row r="4477" spans="3:16" x14ac:dyDescent="0.3">
      <c r="C4477" s="10">
        <v>4474</v>
      </c>
      <c r="I4477" s="10">
        <v>4474</v>
      </c>
      <c r="O4477" s="10">
        <v>4474</v>
      </c>
      <c r="P4477">
        <v>0.95510644354099616</v>
      </c>
    </row>
    <row r="4478" spans="3:16" x14ac:dyDescent="0.3">
      <c r="C4478" s="10">
        <v>4475</v>
      </c>
      <c r="I4478" s="10">
        <v>4475</v>
      </c>
      <c r="O4478" s="10">
        <v>4475</v>
      </c>
      <c r="P4478">
        <v>1.0063827640081617</v>
      </c>
    </row>
    <row r="4479" spans="3:16" x14ac:dyDescent="0.3">
      <c r="C4479" s="10">
        <v>4476</v>
      </c>
      <c r="I4479" s="10">
        <v>4476</v>
      </c>
      <c r="O4479" s="10">
        <v>4476</v>
      </c>
      <c r="P4479">
        <v>1.0410739577691683</v>
      </c>
    </row>
    <row r="4480" spans="3:16" x14ac:dyDescent="0.3">
      <c r="C4480" s="10">
        <v>4477</v>
      </c>
      <c r="I4480" s="10">
        <v>4477</v>
      </c>
      <c r="O4480" s="10">
        <v>4477</v>
      </c>
      <c r="P4480">
        <v>0.96460319372731562</v>
      </c>
    </row>
    <row r="4481" spans="3:16" x14ac:dyDescent="0.3">
      <c r="C4481" s="10">
        <v>4478</v>
      </c>
      <c r="I4481" s="10">
        <v>4478</v>
      </c>
      <c r="O4481" s="10">
        <v>4478</v>
      </c>
      <c r="P4481">
        <v>0.97089301920542992</v>
      </c>
    </row>
    <row r="4482" spans="3:16" x14ac:dyDescent="0.3">
      <c r="C4482" s="10">
        <v>4479</v>
      </c>
      <c r="I4482" s="10">
        <v>4479</v>
      </c>
      <c r="O4482" s="10">
        <v>4479</v>
      </c>
      <c r="P4482">
        <v>1.0800184351449309</v>
      </c>
    </row>
    <row r="4483" spans="3:16" x14ac:dyDescent="0.3">
      <c r="C4483" s="10">
        <v>4480</v>
      </c>
      <c r="I4483" s="10">
        <v>4480</v>
      </c>
      <c r="O4483" s="10">
        <v>4480</v>
      </c>
      <c r="P4483">
        <v>0.98575571937971262</v>
      </c>
    </row>
    <row r="4484" spans="3:16" x14ac:dyDescent="0.3">
      <c r="C4484" s="10">
        <v>4481</v>
      </c>
      <c r="I4484" s="10">
        <v>4481</v>
      </c>
      <c r="O4484" s="10">
        <v>4481</v>
      </c>
      <c r="P4484">
        <v>0.950572436587101</v>
      </c>
    </row>
    <row r="4485" spans="3:16" x14ac:dyDescent="0.3">
      <c r="C4485" s="10">
        <v>4482</v>
      </c>
      <c r="I4485" s="10">
        <v>4482</v>
      </c>
      <c r="O4485" s="10">
        <v>4482</v>
      </c>
      <c r="P4485">
        <v>1.0026561461882848</v>
      </c>
    </row>
    <row r="4486" spans="3:16" x14ac:dyDescent="0.3">
      <c r="C4486" s="10">
        <v>4483</v>
      </c>
      <c r="I4486" s="10">
        <v>4483</v>
      </c>
      <c r="O4486" s="10">
        <v>4483</v>
      </c>
      <c r="P4486">
        <v>0.98565468545974533</v>
      </c>
    </row>
    <row r="4487" spans="3:16" x14ac:dyDescent="0.3">
      <c r="C4487" s="10">
        <v>4484</v>
      </c>
      <c r="I4487" s="10">
        <v>4484</v>
      </c>
      <c r="O4487" s="10">
        <v>4484</v>
      </c>
      <c r="P4487">
        <v>0.9117484633769587</v>
      </c>
    </row>
    <row r="4488" spans="3:16" x14ac:dyDescent="0.3">
      <c r="C4488" s="10">
        <v>4485</v>
      </c>
      <c r="I4488" s="10">
        <v>4485</v>
      </c>
      <c r="O4488" s="10">
        <v>4485</v>
      </c>
      <c r="P4488">
        <v>1.005728350563625</v>
      </c>
    </row>
    <row r="4489" spans="3:16" x14ac:dyDescent="0.3">
      <c r="C4489" s="10">
        <v>4486</v>
      </c>
      <c r="I4489" s="10">
        <v>4486</v>
      </c>
      <c r="O4489" s="10">
        <v>4486</v>
      </c>
      <c r="P4489">
        <v>0.94712404122837157</v>
      </c>
    </row>
    <row r="4490" spans="3:16" x14ac:dyDescent="0.3">
      <c r="C4490" s="10">
        <v>4487</v>
      </c>
      <c r="I4490" s="10">
        <v>4487</v>
      </c>
      <c r="O4490" s="10">
        <v>4487</v>
      </c>
      <c r="P4490">
        <v>0.9134219283314654</v>
      </c>
    </row>
    <row r="4491" spans="3:16" x14ac:dyDescent="0.3">
      <c r="C4491" s="10">
        <v>4488</v>
      </c>
      <c r="I4491" s="10">
        <v>4488</v>
      </c>
      <c r="O4491" s="10">
        <v>4488</v>
      </c>
      <c r="P4491">
        <v>1.0167773915338938</v>
      </c>
    </row>
    <row r="4492" spans="3:16" x14ac:dyDescent="0.3">
      <c r="C4492" s="10">
        <v>4489</v>
      </c>
      <c r="I4492" s="10">
        <v>4489</v>
      </c>
      <c r="O4492" s="10">
        <v>4489</v>
      </c>
      <c r="P4492">
        <v>0.97377667123420819</v>
      </c>
    </row>
    <row r="4493" spans="3:16" x14ac:dyDescent="0.3">
      <c r="C4493" s="10">
        <v>4490</v>
      </c>
      <c r="I4493" s="10">
        <v>4490</v>
      </c>
      <c r="O4493" s="10">
        <v>4490</v>
      </c>
      <c r="P4493">
        <v>0.96766128953374886</v>
      </c>
    </row>
    <row r="4494" spans="3:16" x14ac:dyDescent="0.3">
      <c r="C4494" s="10">
        <v>4491</v>
      </c>
      <c r="I4494" s="10">
        <v>4491</v>
      </c>
      <c r="O4494" s="10">
        <v>4491</v>
      </c>
      <c r="P4494">
        <v>0.98070398487930166</v>
      </c>
    </row>
    <row r="4495" spans="3:16" x14ac:dyDescent="0.3">
      <c r="C4495" s="10">
        <v>4492</v>
      </c>
      <c r="I4495" s="10">
        <v>4492</v>
      </c>
      <c r="O4495" s="10">
        <v>4492</v>
      </c>
      <c r="P4495">
        <v>1.0062761337955668</v>
      </c>
    </row>
    <row r="4496" spans="3:16" x14ac:dyDescent="0.3">
      <c r="C4496" s="10">
        <v>4493</v>
      </c>
      <c r="I4496" s="10">
        <v>4493</v>
      </c>
      <c r="O4496" s="10">
        <v>4493</v>
      </c>
      <c r="P4496">
        <v>1.0424739154044615</v>
      </c>
    </row>
    <row r="4497" spans="3:16" x14ac:dyDescent="0.3">
      <c r="C4497" s="10">
        <v>4494</v>
      </c>
      <c r="I4497" s="10">
        <v>4494</v>
      </c>
      <c r="O4497" s="10">
        <v>4494</v>
      </c>
      <c r="P4497">
        <v>1.0424698482126302</v>
      </c>
    </row>
    <row r="4498" spans="3:16" x14ac:dyDescent="0.3">
      <c r="C4498" s="10">
        <v>4495</v>
      </c>
      <c r="I4498" s="10">
        <v>4495</v>
      </c>
      <c r="O4498" s="10">
        <v>4495</v>
      </c>
      <c r="P4498">
        <v>1.0136552751786188</v>
      </c>
    </row>
    <row r="4499" spans="3:16" x14ac:dyDescent="0.3">
      <c r="C4499" s="10">
        <v>4496</v>
      </c>
      <c r="I4499" s="10">
        <v>4496</v>
      </c>
      <c r="O4499" s="10">
        <v>4496</v>
      </c>
      <c r="P4499">
        <v>0.98474726726566753</v>
      </c>
    </row>
    <row r="4500" spans="3:16" x14ac:dyDescent="0.3">
      <c r="C4500" s="10">
        <v>4497</v>
      </c>
      <c r="I4500" s="10">
        <v>4497</v>
      </c>
      <c r="O4500" s="10">
        <v>4497</v>
      </c>
      <c r="P4500">
        <v>0.96585695101532953</v>
      </c>
    </row>
    <row r="4501" spans="3:16" x14ac:dyDescent="0.3">
      <c r="C4501" s="10">
        <v>4498</v>
      </c>
      <c r="I4501" s="10">
        <v>4498</v>
      </c>
      <c r="O4501" s="10">
        <v>4498</v>
      </c>
      <c r="P4501">
        <v>0.95604817449780133</v>
      </c>
    </row>
    <row r="4502" spans="3:16" x14ac:dyDescent="0.3">
      <c r="C4502" s="10">
        <v>4499</v>
      </c>
      <c r="I4502" s="10">
        <v>4499</v>
      </c>
      <c r="O4502" s="10">
        <v>4499</v>
      </c>
      <c r="P4502">
        <v>1.066078294443781</v>
      </c>
    </row>
    <row r="4503" spans="3:16" x14ac:dyDescent="0.3">
      <c r="C4503" s="10">
        <v>4500</v>
      </c>
      <c r="I4503" s="10">
        <v>4500</v>
      </c>
      <c r="O4503" s="10">
        <v>4500</v>
      </c>
      <c r="P4503">
        <v>0.97513854204834816</v>
      </c>
    </row>
    <row r="4504" spans="3:16" x14ac:dyDescent="0.3">
      <c r="C4504" s="10">
        <v>4501</v>
      </c>
      <c r="I4504" s="10">
        <v>4501</v>
      </c>
      <c r="O4504" s="10">
        <v>4501</v>
      </c>
      <c r="P4504">
        <v>0.99146224580012765</v>
      </c>
    </row>
    <row r="4505" spans="3:16" x14ac:dyDescent="0.3">
      <c r="C4505" s="10">
        <v>4502</v>
      </c>
      <c r="I4505" s="10">
        <v>4502</v>
      </c>
      <c r="O4505" s="10">
        <v>4502</v>
      </c>
      <c r="P4505">
        <v>0.98657688055367621</v>
      </c>
    </row>
    <row r="4506" spans="3:16" x14ac:dyDescent="0.3">
      <c r="C4506" s="10">
        <v>4503</v>
      </c>
      <c r="I4506" s="10">
        <v>4503</v>
      </c>
      <c r="O4506" s="10">
        <v>4503</v>
      </c>
      <c r="P4506">
        <v>1.0864594113953459</v>
      </c>
    </row>
    <row r="4507" spans="3:16" x14ac:dyDescent="0.3">
      <c r="C4507" s="10">
        <v>4504</v>
      </c>
      <c r="I4507" s="10">
        <v>4504</v>
      </c>
      <c r="O4507" s="10">
        <v>4504</v>
      </c>
      <c r="P4507">
        <v>0.94518991359739779</v>
      </c>
    </row>
    <row r="4508" spans="3:16" x14ac:dyDescent="0.3">
      <c r="C4508" s="10">
        <v>4505</v>
      </c>
      <c r="I4508" s="10">
        <v>4505</v>
      </c>
      <c r="O4508" s="10">
        <v>4505</v>
      </c>
      <c r="P4508">
        <v>1.0120730566351004</v>
      </c>
    </row>
    <row r="4509" spans="3:16" x14ac:dyDescent="0.3">
      <c r="C4509" s="10">
        <v>4506</v>
      </c>
      <c r="I4509" s="10">
        <v>4506</v>
      </c>
      <c r="O4509" s="10">
        <v>4506</v>
      </c>
      <c r="P4509">
        <v>0.96256450838159413</v>
      </c>
    </row>
    <row r="4510" spans="3:16" x14ac:dyDescent="0.3">
      <c r="C4510" s="10">
        <v>4507</v>
      </c>
      <c r="I4510" s="10">
        <v>4507</v>
      </c>
      <c r="O4510" s="10">
        <v>4507</v>
      </c>
      <c r="P4510">
        <v>1.0112924887143873</v>
      </c>
    </row>
    <row r="4511" spans="3:16" x14ac:dyDescent="0.3">
      <c r="C4511" s="10">
        <v>4508</v>
      </c>
      <c r="I4511" s="10">
        <v>4508</v>
      </c>
      <c r="O4511" s="10">
        <v>4508</v>
      </c>
      <c r="P4511">
        <v>0.91594666877420272</v>
      </c>
    </row>
    <row r="4512" spans="3:16" x14ac:dyDescent="0.3">
      <c r="C4512" s="10">
        <v>4509</v>
      </c>
      <c r="I4512" s="10">
        <v>4509</v>
      </c>
      <c r="O4512" s="10">
        <v>4509</v>
      </c>
      <c r="P4512">
        <v>0.98738230735526933</v>
      </c>
    </row>
    <row r="4513" spans="3:16" x14ac:dyDescent="0.3">
      <c r="C4513" s="10">
        <v>4510</v>
      </c>
      <c r="I4513" s="10">
        <v>4510</v>
      </c>
      <c r="O4513" s="10">
        <v>4510</v>
      </c>
      <c r="P4513">
        <v>0.95649297877895534</v>
      </c>
    </row>
    <row r="4514" spans="3:16" x14ac:dyDescent="0.3">
      <c r="C4514" s="10">
        <v>4511</v>
      </c>
      <c r="I4514" s="10">
        <v>4511</v>
      </c>
      <c r="O4514" s="10">
        <v>4511</v>
      </c>
      <c r="P4514">
        <v>1.0233921797073633</v>
      </c>
    </row>
    <row r="4515" spans="3:16" x14ac:dyDescent="0.3">
      <c r="C4515" s="10">
        <v>4512</v>
      </c>
      <c r="I4515" s="10">
        <v>4512</v>
      </c>
      <c r="O4515" s="10">
        <v>4512</v>
      </c>
      <c r="P4515">
        <v>1.0676961397229596</v>
      </c>
    </row>
    <row r="4516" spans="3:16" x14ac:dyDescent="0.3">
      <c r="C4516" s="10">
        <v>4513</v>
      </c>
      <c r="I4516" s="10">
        <v>4513</v>
      </c>
      <c r="O4516" s="10">
        <v>4513</v>
      </c>
      <c r="P4516">
        <v>0.97860808338757044</v>
      </c>
    </row>
    <row r="4517" spans="3:16" x14ac:dyDescent="0.3">
      <c r="C4517" s="10">
        <v>4514</v>
      </c>
      <c r="I4517" s="10">
        <v>4514</v>
      </c>
      <c r="O4517" s="10">
        <v>4514</v>
      </c>
      <c r="P4517">
        <v>0.99938578554240742</v>
      </c>
    </row>
    <row r="4518" spans="3:16" x14ac:dyDescent="0.3">
      <c r="C4518" s="10">
        <v>4515</v>
      </c>
      <c r="I4518" s="10">
        <v>4515</v>
      </c>
      <c r="O4518" s="10">
        <v>4515</v>
      </c>
      <c r="P4518">
        <v>0.93169219837656359</v>
      </c>
    </row>
    <row r="4519" spans="3:16" x14ac:dyDescent="0.3">
      <c r="C4519" s="10">
        <v>4516</v>
      </c>
      <c r="I4519" s="10">
        <v>4516</v>
      </c>
      <c r="O4519" s="10">
        <v>4516</v>
      </c>
      <c r="P4519">
        <v>1.052447995825015</v>
      </c>
    </row>
    <row r="4520" spans="3:16" x14ac:dyDescent="0.3">
      <c r="C4520" s="10">
        <v>4517</v>
      </c>
      <c r="I4520" s="10">
        <v>4517</v>
      </c>
      <c r="O4520" s="10">
        <v>4517</v>
      </c>
      <c r="P4520">
        <v>1.0404238801441319</v>
      </c>
    </row>
    <row r="4521" spans="3:16" x14ac:dyDescent="0.3">
      <c r="C4521" s="10">
        <v>4518</v>
      </c>
      <c r="I4521" s="10">
        <v>4518</v>
      </c>
      <c r="O4521" s="10">
        <v>4518</v>
      </c>
      <c r="P4521">
        <v>1.0134801137097471</v>
      </c>
    </row>
    <row r="4522" spans="3:16" x14ac:dyDescent="0.3">
      <c r="C4522" s="10">
        <v>4519</v>
      </c>
      <c r="I4522" s="10">
        <v>4519</v>
      </c>
      <c r="O4522" s="10">
        <v>4519</v>
      </c>
      <c r="P4522">
        <v>0.96266733995087272</v>
      </c>
    </row>
    <row r="4523" spans="3:16" x14ac:dyDescent="0.3">
      <c r="C4523" s="10">
        <v>4520</v>
      </c>
      <c r="I4523" s="10">
        <v>4520</v>
      </c>
      <c r="O4523" s="10">
        <v>4520</v>
      </c>
      <c r="P4523">
        <v>0.98494371362539856</v>
      </c>
    </row>
    <row r="4524" spans="3:16" x14ac:dyDescent="0.3">
      <c r="C4524" s="10">
        <v>4521</v>
      </c>
      <c r="I4524" s="10">
        <v>4521</v>
      </c>
      <c r="O4524" s="10">
        <v>4521</v>
      </c>
      <c r="P4524">
        <v>0.94904128172473168</v>
      </c>
    </row>
    <row r="4525" spans="3:16" x14ac:dyDescent="0.3">
      <c r="C4525" s="10">
        <v>4522</v>
      </c>
      <c r="I4525" s="10">
        <v>4522</v>
      </c>
      <c r="O4525" s="10">
        <v>4522</v>
      </c>
      <c r="P4525">
        <v>1.0487396105582116</v>
      </c>
    </row>
    <row r="4526" spans="3:16" x14ac:dyDescent="0.3">
      <c r="C4526" s="10">
        <v>4523</v>
      </c>
      <c r="I4526" s="10">
        <v>4523</v>
      </c>
      <c r="O4526" s="10">
        <v>4523</v>
      </c>
      <c r="P4526">
        <v>0.94941875643755091</v>
      </c>
    </row>
    <row r="4527" spans="3:16" x14ac:dyDescent="0.3">
      <c r="C4527" s="10">
        <v>4524</v>
      </c>
      <c r="I4527" s="10">
        <v>4524</v>
      </c>
      <c r="O4527" s="10">
        <v>4524</v>
      </c>
      <c r="P4527">
        <v>1.0520805931293187</v>
      </c>
    </row>
    <row r="4528" spans="3:16" x14ac:dyDescent="0.3">
      <c r="C4528" s="10">
        <v>4525</v>
      </c>
      <c r="I4528" s="10">
        <v>4525</v>
      </c>
      <c r="O4528" s="10">
        <v>4525</v>
      </c>
      <c r="P4528">
        <v>1.0386941890081394</v>
      </c>
    </row>
    <row r="4529" spans="3:16" x14ac:dyDescent="0.3">
      <c r="C4529" s="10">
        <v>4526</v>
      </c>
      <c r="I4529" s="10">
        <v>4526</v>
      </c>
      <c r="O4529" s="10">
        <v>4526</v>
      </c>
      <c r="P4529">
        <v>1.0023018373308654</v>
      </c>
    </row>
    <row r="4530" spans="3:16" x14ac:dyDescent="0.3">
      <c r="C4530" s="10">
        <v>4527</v>
      </c>
      <c r="I4530" s="10">
        <v>4527</v>
      </c>
      <c r="O4530" s="10">
        <v>4527</v>
      </c>
      <c r="P4530">
        <v>1.0365754376878995</v>
      </c>
    </row>
    <row r="4531" spans="3:16" x14ac:dyDescent="0.3">
      <c r="C4531" s="10">
        <v>4528</v>
      </c>
      <c r="I4531" s="10">
        <v>4528</v>
      </c>
      <c r="O4531" s="10">
        <v>4528</v>
      </c>
      <c r="P4531">
        <v>1.0058728780361303</v>
      </c>
    </row>
    <row r="4532" spans="3:16" x14ac:dyDescent="0.3">
      <c r="C4532" s="10">
        <v>4529</v>
      </c>
      <c r="I4532" s="10">
        <v>4529</v>
      </c>
      <c r="O4532" s="10">
        <v>4529</v>
      </c>
      <c r="P4532">
        <v>1.0442811228024498</v>
      </c>
    </row>
    <row r="4533" spans="3:16" x14ac:dyDescent="0.3">
      <c r="C4533" s="10">
        <v>4530</v>
      </c>
      <c r="I4533" s="10">
        <v>4530</v>
      </c>
      <c r="O4533" s="10">
        <v>4530</v>
      </c>
      <c r="P4533">
        <v>1.0029552419745693</v>
      </c>
    </row>
    <row r="4534" spans="3:16" x14ac:dyDescent="0.3">
      <c r="C4534" s="10">
        <v>4531</v>
      </c>
      <c r="I4534" s="10">
        <v>4531</v>
      </c>
      <c r="O4534" s="10">
        <v>4531</v>
      </c>
      <c r="P4534">
        <v>1.0141705211714167</v>
      </c>
    </row>
    <row r="4535" spans="3:16" x14ac:dyDescent="0.3">
      <c r="C4535" s="10">
        <v>4532</v>
      </c>
      <c r="I4535" s="10">
        <v>4532</v>
      </c>
      <c r="O4535" s="10">
        <v>4532</v>
      </c>
      <c r="P4535">
        <v>0.98171010702009986</v>
      </c>
    </row>
    <row r="4536" spans="3:16" x14ac:dyDescent="0.3">
      <c r="C4536" s="10">
        <v>4533</v>
      </c>
      <c r="I4536" s="10">
        <v>4533</v>
      </c>
      <c r="O4536" s="10">
        <v>4533</v>
      </c>
      <c r="P4536">
        <v>0.93664093889729361</v>
      </c>
    </row>
    <row r="4537" spans="3:16" x14ac:dyDescent="0.3">
      <c r="C4537" s="10">
        <v>4534</v>
      </c>
      <c r="I4537" s="10">
        <v>4534</v>
      </c>
      <c r="O4537" s="10">
        <v>4534</v>
      </c>
      <c r="P4537">
        <v>0.99651013726661408</v>
      </c>
    </row>
    <row r="4538" spans="3:16" x14ac:dyDescent="0.3">
      <c r="C4538" s="10">
        <v>4535</v>
      </c>
      <c r="I4538" s="10">
        <v>4535</v>
      </c>
      <c r="O4538" s="10">
        <v>4535</v>
      </c>
      <c r="P4538">
        <v>0.94410947936215017</v>
      </c>
    </row>
    <row r="4539" spans="3:16" x14ac:dyDescent="0.3">
      <c r="C4539" s="10">
        <v>4536</v>
      </c>
      <c r="I4539" s="10">
        <v>4536</v>
      </c>
      <c r="O4539" s="10">
        <v>4536</v>
      </c>
      <c r="P4539">
        <v>1.0179380085878715</v>
      </c>
    </row>
    <row r="4540" spans="3:16" x14ac:dyDescent="0.3">
      <c r="C4540" s="10">
        <v>4537</v>
      </c>
      <c r="I4540" s="10">
        <v>4537</v>
      </c>
      <c r="O4540" s="10">
        <v>4537</v>
      </c>
      <c r="P4540">
        <v>1.0285107163914391</v>
      </c>
    </row>
    <row r="4541" spans="3:16" x14ac:dyDescent="0.3">
      <c r="C4541" s="10">
        <v>4538</v>
      </c>
      <c r="I4541" s="10">
        <v>4538</v>
      </c>
      <c r="O4541" s="10">
        <v>4538</v>
      </c>
      <c r="P4541">
        <v>1.0040546348741843</v>
      </c>
    </row>
    <row r="4542" spans="3:16" x14ac:dyDescent="0.3">
      <c r="C4542" s="10">
        <v>4539</v>
      </c>
      <c r="I4542" s="10">
        <v>4539</v>
      </c>
      <c r="O4542" s="10">
        <v>4539</v>
      </c>
      <c r="P4542">
        <v>1.0409233477157951</v>
      </c>
    </row>
    <row r="4543" spans="3:16" x14ac:dyDescent="0.3">
      <c r="C4543" s="10">
        <v>4540</v>
      </c>
      <c r="I4543" s="10">
        <v>4540</v>
      </c>
      <c r="O4543" s="10">
        <v>4540</v>
      </c>
      <c r="P4543">
        <v>0.95313232903289391</v>
      </c>
    </row>
    <row r="4544" spans="3:16" x14ac:dyDescent="0.3">
      <c r="C4544" s="10">
        <v>4541</v>
      </c>
      <c r="I4544" s="10">
        <v>4541</v>
      </c>
      <c r="O4544" s="10">
        <v>4541</v>
      </c>
      <c r="P4544">
        <v>1.0618457961193373</v>
      </c>
    </row>
    <row r="4545" spans="3:16" x14ac:dyDescent="0.3">
      <c r="C4545" s="10">
        <v>4542</v>
      </c>
      <c r="I4545" s="10">
        <v>4542</v>
      </c>
      <c r="O4545" s="10">
        <v>4542</v>
      </c>
      <c r="P4545">
        <v>1.0232422034901205</v>
      </c>
    </row>
    <row r="4546" spans="3:16" x14ac:dyDescent="0.3">
      <c r="C4546" s="10">
        <v>4543</v>
      </c>
      <c r="I4546" s="10">
        <v>4543</v>
      </c>
      <c r="O4546" s="10">
        <v>4543</v>
      </c>
      <c r="P4546">
        <v>0.99215440611426542</v>
      </c>
    </row>
    <row r="4547" spans="3:16" x14ac:dyDescent="0.3">
      <c r="C4547" s="10">
        <v>4544</v>
      </c>
      <c r="I4547" s="10">
        <v>4544</v>
      </c>
      <c r="O4547" s="10">
        <v>4544</v>
      </c>
      <c r="P4547">
        <v>1.0324931452653126</v>
      </c>
    </row>
    <row r="4548" spans="3:16" x14ac:dyDescent="0.3">
      <c r="C4548" s="10">
        <v>4545</v>
      </c>
      <c r="I4548" s="10">
        <v>4545</v>
      </c>
      <c r="O4548" s="10">
        <v>4545</v>
      </c>
      <c r="P4548">
        <v>1.0208026656528626</v>
      </c>
    </row>
    <row r="4549" spans="3:16" x14ac:dyDescent="0.3">
      <c r="C4549" s="10">
        <v>4546</v>
      </c>
      <c r="I4549" s="10">
        <v>4546</v>
      </c>
      <c r="O4549" s="10">
        <v>4546</v>
      </c>
      <c r="P4549">
        <v>0.953659534040872</v>
      </c>
    </row>
    <row r="4550" spans="3:16" x14ac:dyDescent="0.3">
      <c r="C4550" s="10">
        <v>4547</v>
      </c>
      <c r="I4550" s="10">
        <v>4547</v>
      </c>
      <c r="O4550" s="10">
        <v>4547</v>
      </c>
      <c r="P4550">
        <v>1.0410613249242722</v>
      </c>
    </row>
    <row r="4551" spans="3:16" x14ac:dyDescent="0.3">
      <c r="C4551" s="10">
        <v>4548</v>
      </c>
      <c r="I4551" s="10">
        <v>4548</v>
      </c>
      <c r="O4551" s="10">
        <v>4548</v>
      </c>
      <c r="P4551">
        <v>1.0235270842834066</v>
      </c>
    </row>
    <row r="4552" spans="3:16" x14ac:dyDescent="0.3">
      <c r="C4552" s="10">
        <v>4549</v>
      </c>
      <c r="I4552" s="10">
        <v>4549</v>
      </c>
      <c r="O4552" s="10">
        <v>4549</v>
      </c>
      <c r="P4552">
        <v>0.97277671332302507</v>
      </c>
    </row>
    <row r="4553" spans="3:16" x14ac:dyDescent="0.3">
      <c r="C4553" s="10">
        <v>4550</v>
      </c>
      <c r="I4553" s="10">
        <v>4550</v>
      </c>
      <c r="O4553" s="10">
        <v>4550</v>
      </c>
      <c r="P4553">
        <v>0.99285984566061725</v>
      </c>
    </row>
    <row r="4554" spans="3:16" x14ac:dyDescent="0.3">
      <c r="C4554" s="10">
        <v>4551</v>
      </c>
      <c r="I4554" s="10">
        <v>4551</v>
      </c>
      <c r="O4554" s="10">
        <v>4551</v>
      </c>
      <c r="P4554">
        <v>0.94309216186292066</v>
      </c>
    </row>
    <row r="4555" spans="3:16" x14ac:dyDescent="0.3">
      <c r="C4555" s="10">
        <v>4552</v>
      </c>
      <c r="I4555" s="10">
        <v>4552</v>
      </c>
      <c r="O4555" s="10">
        <v>4552</v>
      </c>
      <c r="P4555">
        <v>0.99845535896272997</v>
      </c>
    </row>
    <row r="4556" spans="3:16" x14ac:dyDescent="0.3">
      <c r="C4556" s="10">
        <v>4553</v>
      </c>
      <c r="I4556" s="10">
        <v>4553</v>
      </c>
      <c r="O4556" s="10">
        <v>4553</v>
      </c>
      <c r="P4556">
        <v>0.97583477062799884</v>
      </c>
    </row>
    <row r="4557" spans="3:16" x14ac:dyDescent="0.3">
      <c r="C4557" s="10">
        <v>4554</v>
      </c>
      <c r="I4557" s="10">
        <v>4554</v>
      </c>
      <c r="O4557" s="10">
        <v>4554</v>
      </c>
      <c r="P4557">
        <v>1.0212088317037666</v>
      </c>
    </row>
    <row r="4558" spans="3:16" x14ac:dyDescent="0.3">
      <c r="C4558" s="10">
        <v>4555</v>
      </c>
      <c r="I4558" s="10">
        <v>4555</v>
      </c>
      <c r="O4558" s="10">
        <v>4555</v>
      </c>
      <c r="P4558">
        <v>0.98505295644627366</v>
      </c>
    </row>
    <row r="4559" spans="3:16" x14ac:dyDescent="0.3">
      <c r="C4559" s="10">
        <v>4556</v>
      </c>
      <c r="I4559" s="10">
        <v>4556</v>
      </c>
      <c r="O4559" s="10">
        <v>4556</v>
      </c>
      <c r="P4559">
        <v>0.9941794827202044</v>
      </c>
    </row>
    <row r="4560" spans="3:16" x14ac:dyDescent="0.3">
      <c r="C4560" s="10">
        <v>4557</v>
      </c>
      <c r="I4560" s="10">
        <v>4557</v>
      </c>
      <c r="O4560" s="10">
        <v>4557</v>
      </c>
      <c r="P4560">
        <v>1.0133638835858831</v>
      </c>
    </row>
    <row r="4561" spans="3:16" x14ac:dyDescent="0.3">
      <c r="C4561" s="10">
        <v>4558</v>
      </c>
      <c r="I4561" s="10">
        <v>4558</v>
      </c>
      <c r="O4561" s="10">
        <v>4558</v>
      </c>
      <c r="P4561">
        <v>0.97155394355125591</v>
      </c>
    </row>
    <row r="4562" spans="3:16" x14ac:dyDescent="0.3">
      <c r="C4562" s="10">
        <v>4559</v>
      </c>
      <c r="I4562" s="10">
        <v>4559</v>
      </c>
      <c r="O4562" s="10">
        <v>4559</v>
      </c>
      <c r="P4562">
        <v>1.0645787257851909</v>
      </c>
    </row>
    <row r="4563" spans="3:16" x14ac:dyDescent="0.3">
      <c r="C4563" s="10">
        <v>4560</v>
      </c>
      <c r="I4563" s="10">
        <v>4560</v>
      </c>
      <c r="O4563" s="10">
        <v>4560</v>
      </c>
      <c r="P4563">
        <v>0.96889167609758176</v>
      </c>
    </row>
    <row r="4564" spans="3:16" x14ac:dyDescent="0.3">
      <c r="C4564" s="10">
        <v>4561</v>
      </c>
      <c r="I4564" s="10">
        <v>4561</v>
      </c>
      <c r="O4564" s="10">
        <v>4561</v>
      </c>
      <c r="P4564">
        <v>0.98631561229367348</v>
      </c>
    </row>
    <row r="4565" spans="3:16" x14ac:dyDescent="0.3">
      <c r="C4565" s="10">
        <v>4562</v>
      </c>
      <c r="I4565" s="10">
        <v>4562</v>
      </c>
      <c r="O4565" s="10">
        <v>4562</v>
      </c>
      <c r="P4565">
        <v>0.99819258583524484</v>
      </c>
    </row>
    <row r="4566" spans="3:16" x14ac:dyDescent="0.3">
      <c r="C4566" s="10">
        <v>4563</v>
      </c>
      <c r="I4566" s="10">
        <v>4563</v>
      </c>
      <c r="O4566" s="10">
        <v>4563</v>
      </c>
      <c r="P4566">
        <v>1.018043617214784</v>
      </c>
    </row>
    <row r="4567" spans="3:16" x14ac:dyDescent="0.3">
      <c r="C4567" s="10">
        <v>4564</v>
      </c>
      <c r="I4567" s="10">
        <v>4564</v>
      </c>
      <c r="O4567" s="10">
        <v>4564</v>
      </c>
      <c r="P4567">
        <v>0.9936692256009988</v>
      </c>
    </row>
    <row r="4568" spans="3:16" x14ac:dyDescent="0.3">
      <c r="C4568" s="10">
        <v>4565</v>
      </c>
      <c r="I4568" s="10">
        <v>4565</v>
      </c>
      <c r="O4568" s="10">
        <v>4565</v>
      </c>
      <c r="P4568">
        <v>1.0010349298082335</v>
      </c>
    </row>
    <row r="4569" spans="3:16" x14ac:dyDescent="0.3">
      <c r="C4569" s="10">
        <v>4566</v>
      </c>
      <c r="I4569" s="10">
        <v>4566</v>
      </c>
      <c r="O4569" s="10">
        <v>4566</v>
      </c>
      <c r="P4569">
        <v>0.92084973214793253</v>
      </c>
    </row>
    <row r="4570" spans="3:16" x14ac:dyDescent="0.3">
      <c r="C4570" s="10">
        <v>4567</v>
      </c>
      <c r="I4570" s="10">
        <v>4567</v>
      </c>
      <c r="O4570" s="10">
        <v>4567</v>
      </c>
      <c r="P4570">
        <v>1.0435377028444988</v>
      </c>
    </row>
    <row r="4571" spans="3:16" x14ac:dyDescent="0.3">
      <c r="C4571" s="10">
        <v>4568</v>
      </c>
      <c r="I4571" s="10">
        <v>4568</v>
      </c>
      <c r="O4571" s="10">
        <v>4568</v>
      </c>
      <c r="P4571">
        <v>0.96834213018762161</v>
      </c>
    </row>
    <row r="4572" spans="3:16" x14ac:dyDescent="0.3">
      <c r="C4572" s="10">
        <v>4569</v>
      </c>
      <c r="I4572" s="10">
        <v>4569</v>
      </c>
      <c r="O4572" s="10">
        <v>4569</v>
      </c>
      <c r="P4572">
        <v>1.021456464178917</v>
      </c>
    </row>
    <row r="4573" spans="3:16" x14ac:dyDescent="0.3">
      <c r="C4573" s="10">
        <v>4570</v>
      </c>
      <c r="I4573" s="10">
        <v>4570</v>
      </c>
      <c r="O4573" s="10">
        <v>4570</v>
      </c>
      <c r="P4573">
        <v>1.0340331012778141</v>
      </c>
    </row>
    <row r="4574" spans="3:16" x14ac:dyDescent="0.3">
      <c r="C4574" s="10">
        <v>4571</v>
      </c>
      <c r="I4574" s="10">
        <v>4571</v>
      </c>
      <c r="O4574" s="10">
        <v>4571</v>
      </c>
      <c r="P4574">
        <v>1.0102713425549301</v>
      </c>
    </row>
    <row r="4575" spans="3:16" x14ac:dyDescent="0.3">
      <c r="C4575" s="10">
        <v>4572</v>
      </c>
      <c r="I4575" s="10">
        <v>4572</v>
      </c>
      <c r="O4575" s="10">
        <v>4572</v>
      </c>
      <c r="P4575">
        <v>1.0447599950957778</v>
      </c>
    </row>
    <row r="4576" spans="3:16" x14ac:dyDescent="0.3">
      <c r="C4576" s="10">
        <v>4573</v>
      </c>
      <c r="I4576" s="10">
        <v>4573</v>
      </c>
      <c r="O4576" s="10">
        <v>4573</v>
      </c>
      <c r="P4576">
        <v>1.0044729032547199</v>
      </c>
    </row>
    <row r="4577" spans="3:16" x14ac:dyDescent="0.3">
      <c r="C4577" s="10">
        <v>4574</v>
      </c>
      <c r="I4577" s="10">
        <v>4574</v>
      </c>
      <c r="O4577" s="10">
        <v>4574</v>
      </c>
      <c r="P4577">
        <v>1.0769080903124415</v>
      </c>
    </row>
    <row r="4578" spans="3:16" x14ac:dyDescent="0.3">
      <c r="C4578" s="10">
        <v>4575</v>
      </c>
      <c r="I4578" s="10">
        <v>4575</v>
      </c>
      <c r="O4578" s="10">
        <v>4575</v>
      </c>
      <c r="P4578">
        <v>0.96167467752221014</v>
      </c>
    </row>
    <row r="4579" spans="3:16" x14ac:dyDescent="0.3">
      <c r="C4579" s="10">
        <v>4576</v>
      </c>
      <c r="I4579" s="10">
        <v>4576</v>
      </c>
      <c r="O4579" s="10">
        <v>4576</v>
      </c>
      <c r="P4579">
        <v>0.95257195628487445</v>
      </c>
    </row>
    <row r="4580" spans="3:16" x14ac:dyDescent="0.3">
      <c r="C4580" s="10">
        <v>4577</v>
      </c>
      <c r="I4580" s="10">
        <v>4577</v>
      </c>
      <c r="O4580" s="10">
        <v>4577</v>
      </c>
      <c r="P4580">
        <v>1.0253017538673097</v>
      </c>
    </row>
    <row r="4581" spans="3:16" x14ac:dyDescent="0.3">
      <c r="C4581" s="10">
        <v>4578</v>
      </c>
      <c r="I4581" s="10">
        <v>4578</v>
      </c>
      <c r="O4581" s="10">
        <v>4578</v>
      </c>
      <c r="P4581">
        <v>0.96876073468067192</v>
      </c>
    </row>
    <row r="4582" spans="3:16" x14ac:dyDescent="0.3">
      <c r="C4582" s="10">
        <v>4579</v>
      </c>
      <c r="I4582" s="10">
        <v>4579</v>
      </c>
      <c r="O4582" s="10">
        <v>4579</v>
      </c>
      <c r="P4582">
        <v>1.0927085073866414</v>
      </c>
    </row>
    <row r="4583" spans="3:16" x14ac:dyDescent="0.3">
      <c r="C4583" s="10">
        <v>4580</v>
      </c>
      <c r="I4583" s="10">
        <v>4580</v>
      </c>
      <c r="O4583" s="10">
        <v>4580</v>
      </c>
      <c r="P4583">
        <v>1.0105474617563153</v>
      </c>
    </row>
    <row r="4584" spans="3:16" x14ac:dyDescent="0.3">
      <c r="C4584" s="10">
        <v>4581</v>
      </c>
      <c r="I4584" s="10">
        <v>4581</v>
      </c>
      <c r="O4584" s="10">
        <v>4581</v>
      </c>
      <c r="P4584">
        <v>1.0647227340758503</v>
      </c>
    </row>
    <row r="4585" spans="3:16" x14ac:dyDescent="0.3">
      <c r="C4585" s="10">
        <v>4582</v>
      </c>
      <c r="I4585" s="10">
        <v>4582</v>
      </c>
      <c r="O4585" s="10">
        <v>4582</v>
      </c>
      <c r="P4585">
        <v>1.0125392046150274</v>
      </c>
    </row>
    <row r="4586" spans="3:16" x14ac:dyDescent="0.3">
      <c r="C4586" s="10">
        <v>4583</v>
      </c>
      <c r="I4586" s="10">
        <v>4583</v>
      </c>
      <c r="O4586" s="10">
        <v>4583</v>
      </c>
      <c r="P4586">
        <v>1.0282665110787421</v>
      </c>
    </row>
    <row r="4587" spans="3:16" x14ac:dyDescent="0.3">
      <c r="C4587" s="10">
        <v>4584</v>
      </c>
      <c r="I4587" s="10">
        <v>4584</v>
      </c>
      <c r="O4587" s="10">
        <v>4584</v>
      </c>
      <c r="P4587">
        <v>0.99179758578863986</v>
      </c>
    </row>
    <row r="4588" spans="3:16" x14ac:dyDescent="0.3">
      <c r="C4588" s="10">
        <v>4585</v>
      </c>
      <c r="I4588" s="10">
        <v>4585</v>
      </c>
      <c r="O4588" s="10">
        <v>4585</v>
      </c>
      <c r="P4588">
        <v>0.90493241311388539</v>
      </c>
    </row>
    <row r="4589" spans="3:16" x14ac:dyDescent="0.3">
      <c r="C4589" s="10">
        <v>4586</v>
      </c>
      <c r="I4589" s="10">
        <v>4586</v>
      </c>
      <c r="O4589" s="10">
        <v>4586</v>
      </c>
      <c r="P4589">
        <v>1.0374757551333396</v>
      </c>
    </row>
    <row r="4590" spans="3:16" x14ac:dyDescent="0.3">
      <c r="C4590" s="10">
        <v>4587</v>
      </c>
      <c r="I4590" s="10">
        <v>4587</v>
      </c>
      <c r="O4590" s="10">
        <v>4587</v>
      </c>
      <c r="P4590">
        <v>1.0361568549063123</v>
      </c>
    </row>
    <row r="4591" spans="3:16" x14ac:dyDescent="0.3">
      <c r="C4591" s="10">
        <v>4588</v>
      </c>
      <c r="I4591" s="10">
        <v>4588</v>
      </c>
      <c r="O4591" s="10">
        <v>4588</v>
      </c>
      <c r="P4591">
        <v>1.0812676594422497</v>
      </c>
    </row>
    <row r="4592" spans="3:16" x14ac:dyDescent="0.3">
      <c r="C4592" s="10">
        <v>4589</v>
      </c>
      <c r="I4592" s="10">
        <v>4589</v>
      </c>
      <c r="O4592" s="10">
        <v>4589</v>
      </c>
      <c r="P4592">
        <v>1.0598727938877257</v>
      </c>
    </row>
    <row r="4593" spans="3:16" x14ac:dyDescent="0.3">
      <c r="C4593" s="10">
        <v>4590</v>
      </c>
      <c r="I4593" s="10">
        <v>4590</v>
      </c>
      <c r="O4593" s="10">
        <v>4590</v>
      </c>
      <c r="P4593">
        <v>0.92035581720843029</v>
      </c>
    </row>
    <row r="4594" spans="3:16" x14ac:dyDescent="0.3">
      <c r="C4594" s="10">
        <v>4591</v>
      </c>
      <c r="I4594" s="10">
        <v>4591</v>
      </c>
      <c r="O4594" s="10">
        <v>4591</v>
      </c>
      <c r="P4594">
        <v>0.99221298758523313</v>
      </c>
    </row>
    <row r="4595" spans="3:16" x14ac:dyDescent="0.3">
      <c r="C4595" s="10">
        <v>4592</v>
      </c>
      <c r="I4595" s="10">
        <v>4592</v>
      </c>
      <c r="O4595" s="10">
        <v>4592</v>
      </c>
      <c r="P4595">
        <v>0.98117203554236754</v>
      </c>
    </row>
    <row r="4596" spans="3:16" x14ac:dyDescent="0.3">
      <c r="C4596" s="10">
        <v>4593</v>
      </c>
      <c r="I4596" s="10">
        <v>4593</v>
      </c>
      <c r="O4596" s="10">
        <v>4593</v>
      </c>
      <c r="P4596">
        <v>1.0257641171897696</v>
      </c>
    </row>
    <row r="4597" spans="3:16" x14ac:dyDescent="0.3">
      <c r="C4597" s="10">
        <v>4594</v>
      </c>
      <c r="I4597" s="10">
        <v>4594</v>
      </c>
      <c r="O4597" s="10">
        <v>4594</v>
      </c>
      <c r="P4597">
        <v>0.99157433755123348</v>
      </c>
    </row>
    <row r="4598" spans="3:16" x14ac:dyDescent="0.3">
      <c r="C4598" s="10">
        <v>4595</v>
      </c>
      <c r="I4598" s="10">
        <v>4595</v>
      </c>
      <c r="O4598" s="10">
        <v>4595</v>
      </c>
      <c r="P4598">
        <v>0.96481556191521356</v>
      </c>
    </row>
    <row r="4599" spans="3:16" x14ac:dyDescent="0.3">
      <c r="C4599" s="10">
        <v>4596</v>
      </c>
      <c r="I4599" s="10">
        <v>4596</v>
      </c>
      <c r="O4599" s="10">
        <v>4596</v>
      </c>
      <c r="P4599">
        <v>1.0021005513451566</v>
      </c>
    </row>
    <row r="4600" spans="3:16" x14ac:dyDescent="0.3">
      <c r="C4600" s="10">
        <v>4597</v>
      </c>
      <c r="I4600" s="10">
        <v>4597</v>
      </c>
      <c r="O4600" s="10">
        <v>4597</v>
      </c>
      <c r="P4600">
        <v>0.98827362452127687</v>
      </c>
    </row>
    <row r="4601" spans="3:16" x14ac:dyDescent="0.3">
      <c r="C4601" s="10">
        <v>4598</v>
      </c>
      <c r="I4601" s="10">
        <v>4598</v>
      </c>
      <c r="O4601" s="10">
        <v>4598</v>
      </c>
      <c r="P4601">
        <v>0.97399586988680598</v>
      </c>
    </row>
    <row r="4602" spans="3:16" x14ac:dyDescent="0.3">
      <c r="C4602" s="10">
        <v>4599</v>
      </c>
      <c r="I4602" s="10">
        <v>4599</v>
      </c>
      <c r="O4602" s="10">
        <v>4599</v>
      </c>
      <c r="P4602">
        <v>1.0201192478041217</v>
      </c>
    </row>
    <row r="4603" spans="3:16" x14ac:dyDescent="0.3">
      <c r="C4603" s="10">
        <v>4600</v>
      </c>
      <c r="I4603" s="10">
        <v>4600</v>
      </c>
      <c r="O4603" s="10">
        <v>4600</v>
      </c>
      <c r="P4603">
        <v>0.95040258689726986</v>
      </c>
    </row>
    <row r="4604" spans="3:16" x14ac:dyDescent="0.3">
      <c r="C4604" s="10">
        <v>4601</v>
      </c>
      <c r="I4604" s="10">
        <v>4601</v>
      </c>
      <c r="O4604" s="10">
        <v>4601</v>
      </c>
      <c r="P4604">
        <v>0.97262468383545753</v>
      </c>
    </row>
    <row r="4605" spans="3:16" x14ac:dyDescent="0.3">
      <c r="C4605" s="10">
        <v>4602</v>
      </c>
      <c r="I4605" s="10">
        <v>4602</v>
      </c>
      <c r="O4605" s="10">
        <v>4602</v>
      </c>
      <c r="P4605">
        <v>1.0195524692818878</v>
      </c>
    </row>
    <row r="4606" spans="3:16" x14ac:dyDescent="0.3">
      <c r="C4606" s="10">
        <v>4603</v>
      </c>
      <c r="I4606" s="10">
        <v>4603</v>
      </c>
      <c r="O4606" s="10">
        <v>4603</v>
      </c>
      <c r="P4606">
        <v>0.9932837675109274</v>
      </c>
    </row>
    <row r="4607" spans="3:16" x14ac:dyDescent="0.3">
      <c r="C4607" s="10">
        <v>4604</v>
      </c>
      <c r="I4607" s="10">
        <v>4604</v>
      </c>
      <c r="O4607" s="10">
        <v>4604</v>
      </c>
      <c r="P4607">
        <v>0.96410604926143018</v>
      </c>
    </row>
    <row r="4608" spans="3:16" x14ac:dyDescent="0.3">
      <c r="C4608" s="10">
        <v>4605</v>
      </c>
      <c r="I4608" s="10">
        <v>4605</v>
      </c>
      <c r="O4608" s="10">
        <v>4605</v>
      </c>
      <c r="P4608">
        <v>1.0386535005906592</v>
      </c>
    </row>
    <row r="4609" spans="3:16" x14ac:dyDescent="0.3">
      <c r="C4609" s="10">
        <v>4606</v>
      </c>
      <c r="I4609" s="10">
        <v>4606</v>
      </c>
      <c r="O4609" s="10">
        <v>4606</v>
      </c>
      <c r="P4609">
        <v>1.024866253970393</v>
      </c>
    </row>
    <row r="4610" spans="3:16" x14ac:dyDescent="0.3">
      <c r="C4610" s="10">
        <v>4607</v>
      </c>
      <c r="I4610" s="10">
        <v>4607</v>
      </c>
      <c r="O4610" s="10">
        <v>4607</v>
      </c>
      <c r="P4610">
        <v>1.0134939813664823</v>
      </c>
    </row>
    <row r="4611" spans="3:16" x14ac:dyDescent="0.3">
      <c r="C4611" s="10">
        <v>4608</v>
      </c>
      <c r="I4611" s="10">
        <v>4608</v>
      </c>
      <c r="O4611" s="10">
        <v>4608</v>
      </c>
      <c r="P4611">
        <v>0.98149150985345612</v>
      </c>
    </row>
    <row r="4612" spans="3:16" x14ac:dyDescent="0.3">
      <c r="C4612" s="10">
        <v>4609</v>
      </c>
      <c r="I4612" s="10">
        <v>4609</v>
      </c>
      <c r="O4612" s="10">
        <v>4609</v>
      </c>
      <c r="P4612">
        <v>0.95384365264691795</v>
      </c>
    </row>
    <row r="4613" spans="3:16" x14ac:dyDescent="0.3">
      <c r="C4613" s="10">
        <v>4610</v>
      </c>
      <c r="I4613" s="10">
        <v>4610</v>
      </c>
      <c r="O4613" s="10">
        <v>4610</v>
      </c>
      <c r="P4613">
        <v>1.0041469945107251</v>
      </c>
    </row>
    <row r="4614" spans="3:16" x14ac:dyDescent="0.3">
      <c r="C4614" s="10">
        <v>4611</v>
      </c>
      <c r="I4614" s="10">
        <v>4611</v>
      </c>
      <c r="O4614" s="10">
        <v>4611</v>
      </c>
      <c r="P4614">
        <v>1.0449028601864792</v>
      </c>
    </row>
    <row r="4615" spans="3:16" x14ac:dyDescent="0.3">
      <c r="C4615" s="10">
        <v>4612</v>
      </c>
      <c r="I4615" s="10">
        <v>4612</v>
      </c>
      <c r="O4615" s="10">
        <v>4612</v>
      </c>
      <c r="P4615">
        <v>1.0880633456005606</v>
      </c>
    </row>
    <row r="4616" spans="3:16" x14ac:dyDescent="0.3">
      <c r="C4616" s="10">
        <v>4613</v>
      </c>
      <c r="I4616" s="10">
        <v>4613</v>
      </c>
      <c r="O4616" s="10">
        <v>4613</v>
      </c>
      <c r="P4616">
        <v>1.005538680687631</v>
      </c>
    </row>
    <row r="4617" spans="3:16" x14ac:dyDescent="0.3">
      <c r="C4617" s="10">
        <v>4614</v>
      </c>
      <c r="I4617" s="10">
        <v>4614</v>
      </c>
      <c r="O4617" s="10">
        <v>4614</v>
      </c>
      <c r="P4617">
        <v>0.97269811850949994</v>
      </c>
    </row>
    <row r="4618" spans="3:16" x14ac:dyDescent="0.3">
      <c r="C4618" s="10">
        <v>4615</v>
      </c>
      <c r="I4618" s="10">
        <v>4615</v>
      </c>
      <c r="O4618" s="10">
        <v>4615</v>
      </c>
      <c r="P4618">
        <v>0.97716768363267947</v>
      </c>
    </row>
    <row r="4619" spans="3:16" x14ac:dyDescent="0.3">
      <c r="C4619" s="10">
        <v>4616</v>
      </c>
      <c r="I4619" s="10">
        <v>4616</v>
      </c>
      <c r="O4619" s="10">
        <v>4616</v>
      </c>
      <c r="P4619">
        <v>1.0434202609001753</v>
      </c>
    </row>
    <row r="4620" spans="3:16" x14ac:dyDescent="0.3">
      <c r="C4620" s="10">
        <v>4617</v>
      </c>
      <c r="I4620" s="10">
        <v>4617</v>
      </c>
      <c r="O4620" s="10">
        <v>4617</v>
      </c>
      <c r="P4620">
        <v>1.0305585119740321</v>
      </c>
    </row>
    <row r="4621" spans="3:16" x14ac:dyDescent="0.3">
      <c r="C4621" s="10">
        <v>4618</v>
      </c>
      <c r="I4621" s="10">
        <v>4618</v>
      </c>
      <c r="O4621" s="10">
        <v>4618</v>
      </c>
      <c r="P4621">
        <v>1.0021666368137809</v>
      </c>
    </row>
    <row r="4622" spans="3:16" x14ac:dyDescent="0.3">
      <c r="C4622" s="10">
        <v>4619</v>
      </c>
      <c r="I4622" s="10">
        <v>4619</v>
      </c>
      <c r="O4622" s="10">
        <v>4619</v>
      </c>
      <c r="P4622">
        <v>1.006126513113385</v>
      </c>
    </row>
    <row r="4623" spans="3:16" x14ac:dyDescent="0.3">
      <c r="C4623" s="10">
        <v>4620</v>
      </c>
      <c r="I4623" s="10">
        <v>4620</v>
      </c>
      <c r="O4623" s="10">
        <v>4620</v>
      </c>
      <c r="P4623">
        <v>1.0407880019398879</v>
      </c>
    </row>
    <row r="4624" spans="3:16" x14ac:dyDescent="0.3">
      <c r="C4624" s="10">
        <v>4621</v>
      </c>
      <c r="I4624" s="10">
        <v>4621</v>
      </c>
      <c r="O4624" s="10">
        <v>4621</v>
      </c>
      <c r="P4624">
        <v>1.0213061450306924</v>
      </c>
    </row>
    <row r="4625" spans="3:16" x14ac:dyDescent="0.3">
      <c r="C4625" s="10">
        <v>4622</v>
      </c>
      <c r="I4625" s="10">
        <v>4622</v>
      </c>
      <c r="O4625" s="10">
        <v>4622</v>
      </c>
      <c r="P4625">
        <v>1.0302654934991122</v>
      </c>
    </row>
    <row r="4626" spans="3:16" x14ac:dyDescent="0.3">
      <c r="C4626" s="10">
        <v>4623</v>
      </c>
      <c r="I4626" s="10">
        <v>4623</v>
      </c>
      <c r="O4626" s="10">
        <v>4623</v>
      </c>
      <c r="P4626">
        <v>1.008265852529632</v>
      </c>
    </row>
    <row r="4627" spans="3:16" x14ac:dyDescent="0.3">
      <c r="C4627" s="10">
        <v>4624</v>
      </c>
      <c r="I4627" s="10">
        <v>4624</v>
      </c>
      <c r="O4627" s="10">
        <v>4624</v>
      </c>
      <c r="P4627">
        <v>1.0144484910135665</v>
      </c>
    </row>
    <row r="4628" spans="3:16" x14ac:dyDescent="0.3">
      <c r="C4628" s="10">
        <v>4625</v>
      </c>
      <c r="I4628" s="10">
        <v>4625</v>
      </c>
      <c r="O4628" s="10">
        <v>4625</v>
      </c>
      <c r="P4628">
        <v>1.0329973210974228</v>
      </c>
    </row>
    <row r="4629" spans="3:16" x14ac:dyDescent="0.3">
      <c r="C4629" s="10">
        <v>4626</v>
      </c>
      <c r="I4629" s="10">
        <v>4626</v>
      </c>
      <c r="O4629" s="10">
        <v>4626</v>
      </c>
      <c r="P4629">
        <v>0.9870348416654473</v>
      </c>
    </row>
    <row r="4630" spans="3:16" x14ac:dyDescent="0.3">
      <c r="C4630" s="10">
        <v>4627</v>
      </c>
      <c r="I4630" s="10">
        <v>4627</v>
      </c>
      <c r="O4630" s="10">
        <v>4627</v>
      </c>
      <c r="P4630">
        <v>1.005029332498323</v>
      </c>
    </row>
    <row r="4631" spans="3:16" x14ac:dyDescent="0.3">
      <c r="C4631" s="10">
        <v>4628</v>
      </c>
      <c r="I4631" s="10">
        <v>4628</v>
      </c>
      <c r="O4631" s="10">
        <v>4628</v>
      </c>
      <c r="P4631">
        <v>1.034980846215644</v>
      </c>
    </row>
    <row r="4632" spans="3:16" x14ac:dyDescent="0.3">
      <c r="C4632" s="10">
        <v>4629</v>
      </c>
      <c r="I4632" s="10">
        <v>4629</v>
      </c>
      <c r="O4632" s="10">
        <v>4629</v>
      </c>
      <c r="P4632">
        <v>1.0448879326973675</v>
      </c>
    </row>
    <row r="4633" spans="3:16" x14ac:dyDescent="0.3">
      <c r="C4633" s="10">
        <v>4630</v>
      </c>
      <c r="I4633" s="10">
        <v>4630</v>
      </c>
      <c r="O4633" s="10">
        <v>4630</v>
      </c>
      <c r="P4633">
        <v>1.0077393334260061</v>
      </c>
    </row>
    <row r="4634" spans="3:16" x14ac:dyDescent="0.3">
      <c r="C4634" s="10">
        <v>4631</v>
      </c>
      <c r="I4634" s="10">
        <v>4631</v>
      </c>
      <c r="O4634" s="10">
        <v>4631</v>
      </c>
      <c r="P4634">
        <v>0.98118308891633366</v>
      </c>
    </row>
    <row r="4635" spans="3:16" x14ac:dyDescent="0.3">
      <c r="C4635" s="10">
        <v>4632</v>
      </c>
      <c r="I4635" s="10">
        <v>4632</v>
      </c>
      <c r="O4635" s="10">
        <v>4632</v>
      </c>
      <c r="P4635">
        <v>1.0228685726192217</v>
      </c>
    </row>
    <row r="4636" spans="3:16" x14ac:dyDescent="0.3">
      <c r="C4636" s="10">
        <v>4633</v>
      </c>
      <c r="I4636" s="10">
        <v>4633</v>
      </c>
      <c r="O4636" s="10">
        <v>4633</v>
      </c>
      <c r="P4636">
        <v>0.97790028471522716</v>
      </c>
    </row>
    <row r="4637" spans="3:16" x14ac:dyDescent="0.3">
      <c r="C4637" s="10">
        <v>4634</v>
      </c>
      <c r="I4637" s="10">
        <v>4634</v>
      </c>
      <c r="O4637" s="10">
        <v>4634</v>
      </c>
      <c r="P4637">
        <v>0.99182158737878112</v>
      </c>
    </row>
    <row r="4638" spans="3:16" x14ac:dyDescent="0.3">
      <c r="C4638" s="10">
        <v>4635</v>
      </c>
      <c r="I4638" s="10">
        <v>4635</v>
      </c>
      <c r="O4638" s="10">
        <v>4635</v>
      </c>
      <c r="P4638">
        <v>1.0069317177782151</v>
      </c>
    </row>
    <row r="4639" spans="3:16" x14ac:dyDescent="0.3">
      <c r="C4639" s="10">
        <v>4636</v>
      </c>
      <c r="I4639" s="10">
        <v>4636</v>
      </c>
      <c r="O4639" s="10">
        <v>4636</v>
      </c>
      <c r="P4639">
        <v>0.95132013041013885</v>
      </c>
    </row>
    <row r="4640" spans="3:16" x14ac:dyDescent="0.3">
      <c r="C4640" s="10">
        <v>4637</v>
      </c>
      <c r="I4640" s="10">
        <v>4637</v>
      </c>
      <c r="O4640" s="10">
        <v>4637</v>
      </c>
      <c r="P4640">
        <v>1.0850483164071629</v>
      </c>
    </row>
    <row r="4641" spans="3:16" x14ac:dyDescent="0.3">
      <c r="C4641" s="10">
        <v>4638</v>
      </c>
      <c r="I4641" s="10">
        <v>4638</v>
      </c>
      <c r="O4641" s="10">
        <v>4638</v>
      </c>
      <c r="P4641">
        <v>1.0386803501024977</v>
      </c>
    </row>
    <row r="4642" spans="3:16" x14ac:dyDescent="0.3">
      <c r="C4642" s="10">
        <v>4639</v>
      </c>
      <c r="I4642" s="10">
        <v>4639</v>
      </c>
      <c r="O4642" s="10">
        <v>4639</v>
      </c>
      <c r="P4642">
        <v>1.0232173434048941</v>
      </c>
    </row>
    <row r="4643" spans="3:16" x14ac:dyDescent="0.3">
      <c r="C4643" s="10">
        <v>4640</v>
      </c>
      <c r="I4643" s="10">
        <v>4640</v>
      </c>
      <c r="O4643" s="10">
        <v>4640</v>
      </c>
      <c r="P4643">
        <v>0.98640182790743935</v>
      </c>
    </row>
    <row r="4644" spans="3:16" x14ac:dyDescent="0.3">
      <c r="C4644" s="10">
        <v>4641</v>
      </c>
      <c r="I4644" s="10">
        <v>4641</v>
      </c>
      <c r="O4644" s="10">
        <v>4641</v>
      </c>
      <c r="P4644">
        <v>1.0171520759953776</v>
      </c>
    </row>
    <row r="4645" spans="3:16" x14ac:dyDescent="0.3">
      <c r="C4645" s="10">
        <v>4642</v>
      </c>
      <c r="I4645" s="10">
        <v>4642</v>
      </c>
      <c r="O4645" s="10">
        <v>4642</v>
      </c>
      <c r="P4645">
        <v>1.014006182721815</v>
      </c>
    </row>
    <row r="4646" spans="3:16" x14ac:dyDescent="0.3">
      <c r="C4646" s="10">
        <v>4643</v>
      </c>
      <c r="I4646" s="10">
        <v>4643</v>
      </c>
      <c r="O4646" s="10">
        <v>4643</v>
      </c>
      <c r="P4646">
        <v>0.97974332182289892</v>
      </c>
    </row>
    <row r="4647" spans="3:16" x14ac:dyDescent="0.3">
      <c r="C4647" s="10">
        <v>4644</v>
      </c>
      <c r="I4647" s="10">
        <v>4644</v>
      </c>
      <c r="O4647" s="10">
        <v>4644</v>
      </c>
      <c r="P4647">
        <v>1.0107234410644561</v>
      </c>
    </row>
    <row r="4648" spans="3:16" x14ac:dyDescent="0.3">
      <c r="C4648" s="10">
        <v>4645</v>
      </c>
      <c r="I4648" s="10">
        <v>4645</v>
      </c>
      <c r="O4648" s="10">
        <v>4645</v>
      </c>
      <c r="P4648">
        <v>0.99220260145348604</v>
      </c>
    </row>
    <row r="4649" spans="3:16" x14ac:dyDescent="0.3">
      <c r="C4649" s="10">
        <v>4646</v>
      </c>
      <c r="I4649" s="10">
        <v>4646</v>
      </c>
      <c r="O4649" s="10">
        <v>4646</v>
      </c>
      <c r="P4649">
        <v>0.98848598643427832</v>
      </c>
    </row>
    <row r="4650" spans="3:16" x14ac:dyDescent="0.3">
      <c r="C4650" s="10">
        <v>4647</v>
      </c>
      <c r="I4650" s="10">
        <v>4647</v>
      </c>
      <c r="O4650" s="10">
        <v>4647</v>
      </c>
      <c r="P4650">
        <v>0.95718875411163706</v>
      </c>
    </row>
    <row r="4651" spans="3:16" x14ac:dyDescent="0.3">
      <c r="C4651" s="10">
        <v>4648</v>
      </c>
      <c r="I4651" s="10">
        <v>4648</v>
      </c>
      <c r="O4651" s="10">
        <v>4648</v>
      </c>
      <c r="P4651">
        <v>1.0151055643566191</v>
      </c>
    </row>
    <row r="4652" spans="3:16" x14ac:dyDescent="0.3">
      <c r="C4652" s="10">
        <v>4649</v>
      </c>
      <c r="I4652" s="10">
        <v>4649</v>
      </c>
      <c r="O4652" s="10">
        <v>4649</v>
      </c>
      <c r="P4652">
        <v>0.98489392214852489</v>
      </c>
    </row>
    <row r="4653" spans="3:16" x14ac:dyDescent="0.3">
      <c r="C4653" s="10">
        <v>4650</v>
      </c>
      <c r="I4653" s="10">
        <v>4650</v>
      </c>
      <c r="O4653" s="10">
        <v>4650</v>
      </c>
      <c r="P4653">
        <v>0.98916329067777786</v>
      </c>
    </row>
    <row r="4654" spans="3:16" x14ac:dyDescent="0.3">
      <c r="C4654" s="10">
        <v>4651</v>
      </c>
      <c r="I4654" s="10">
        <v>4651</v>
      </c>
      <c r="O4654" s="10">
        <v>4651</v>
      </c>
      <c r="P4654">
        <v>0.97928250743659884</v>
      </c>
    </row>
    <row r="4655" spans="3:16" x14ac:dyDescent="0.3">
      <c r="C4655" s="10">
        <v>4652</v>
      </c>
      <c r="I4655" s="10">
        <v>4652</v>
      </c>
      <c r="O4655" s="10">
        <v>4652</v>
      </c>
      <c r="P4655">
        <v>0.9802412808029588</v>
      </c>
    </row>
    <row r="4656" spans="3:16" x14ac:dyDescent="0.3">
      <c r="C4656" s="10">
        <v>4653</v>
      </c>
      <c r="I4656" s="10">
        <v>4653</v>
      </c>
      <c r="O4656" s="10">
        <v>4653</v>
      </c>
      <c r="P4656">
        <v>0.9660767047282306</v>
      </c>
    </row>
    <row r="4657" spans="3:16" x14ac:dyDescent="0.3">
      <c r="C4657" s="10">
        <v>4654</v>
      </c>
      <c r="I4657" s="10">
        <v>4654</v>
      </c>
      <c r="O4657" s="10">
        <v>4654</v>
      </c>
      <c r="P4657">
        <v>0.98500916916474812</v>
      </c>
    </row>
    <row r="4658" spans="3:16" x14ac:dyDescent="0.3">
      <c r="C4658" s="10">
        <v>4655</v>
      </c>
      <c r="I4658" s="10">
        <v>4655</v>
      </c>
      <c r="O4658" s="10">
        <v>4655</v>
      </c>
      <c r="P4658">
        <v>0.95683892762874534</v>
      </c>
    </row>
    <row r="4659" spans="3:16" x14ac:dyDescent="0.3">
      <c r="C4659" s="10">
        <v>4656</v>
      </c>
      <c r="I4659" s="10">
        <v>4656</v>
      </c>
      <c r="O4659" s="10">
        <v>4656</v>
      </c>
      <c r="P4659">
        <v>0.9780160301940557</v>
      </c>
    </row>
    <row r="4660" spans="3:16" x14ac:dyDescent="0.3">
      <c r="C4660" s="10">
        <v>4657</v>
      </c>
      <c r="I4660" s="10">
        <v>4657</v>
      </c>
      <c r="O4660" s="10">
        <v>4657</v>
      </c>
      <c r="P4660">
        <v>0.98900446157582633</v>
      </c>
    </row>
    <row r="4661" spans="3:16" x14ac:dyDescent="0.3">
      <c r="C4661" s="10">
        <v>4658</v>
      </c>
      <c r="I4661" s="10">
        <v>4658</v>
      </c>
      <c r="O4661" s="10">
        <v>4658</v>
      </c>
      <c r="P4661">
        <v>1.0107032174635413</v>
      </c>
    </row>
    <row r="4662" spans="3:16" x14ac:dyDescent="0.3">
      <c r="C4662" s="10">
        <v>4659</v>
      </c>
      <c r="I4662" s="10">
        <v>4659</v>
      </c>
      <c r="O4662" s="10">
        <v>4659</v>
      </c>
      <c r="P4662">
        <v>0.98176333102254565</v>
      </c>
    </row>
    <row r="4663" spans="3:16" x14ac:dyDescent="0.3">
      <c r="C4663" s="10">
        <v>4660</v>
      </c>
      <c r="I4663" s="10">
        <v>4660</v>
      </c>
      <c r="O4663" s="10">
        <v>4660</v>
      </c>
      <c r="P4663">
        <v>0.980361686956293</v>
      </c>
    </row>
    <row r="4664" spans="3:16" x14ac:dyDescent="0.3">
      <c r="C4664" s="10">
        <v>4661</v>
      </c>
      <c r="I4664" s="10">
        <v>4661</v>
      </c>
      <c r="O4664" s="10">
        <v>4661</v>
      </c>
      <c r="P4664">
        <v>0.9497489023753164</v>
      </c>
    </row>
    <row r="4665" spans="3:16" x14ac:dyDescent="0.3">
      <c r="C4665" s="10">
        <v>4662</v>
      </c>
      <c r="I4665" s="10">
        <v>4662</v>
      </c>
      <c r="O4665" s="10">
        <v>4662</v>
      </c>
      <c r="P4665">
        <v>0.99575457688007107</v>
      </c>
    </row>
    <row r="4666" spans="3:16" x14ac:dyDescent="0.3">
      <c r="C4666" s="10">
        <v>4663</v>
      </c>
      <c r="I4666" s="10">
        <v>4663</v>
      </c>
      <c r="O4666" s="10">
        <v>4663</v>
      </c>
      <c r="P4666">
        <v>0.93375008857839414</v>
      </c>
    </row>
    <row r="4667" spans="3:16" x14ac:dyDescent="0.3">
      <c r="C4667" s="10">
        <v>4664</v>
      </c>
      <c r="I4667" s="10">
        <v>4664</v>
      </c>
      <c r="O4667" s="10">
        <v>4664</v>
      </c>
      <c r="P4667">
        <v>1.0072103482247636</v>
      </c>
    </row>
    <row r="4668" spans="3:16" x14ac:dyDescent="0.3">
      <c r="C4668" s="10">
        <v>4665</v>
      </c>
      <c r="I4668" s="10">
        <v>4665</v>
      </c>
      <c r="O4668" s="10">
        <v>4665</v>
      </c>
      <c r="P4668">
        <v>0.99361068432588895</v>
      </c>
    </row>
    <row r="4669" spans="3:16" x14ac:dyDescent="0.3">
      <c r="C4669" s="10">
        <v>4666</v>
      </c>
      <c r="I4669" s="10">
        <v>4666</v>
      </c>
      <c r="O4669" s="10">
        <v>4666</v>
      </c>
      <c r="P4669">
        <v>1.0165604233240557</v>
      </c>
    </row>
    <row r="4670" spans="3:16" x14ac:dyDescent="0.3">
      <c r="C4670" s="10">
        <v>4667</v>
      </c>
      <c r="I4670" s="10">
        <v>4667</v>
      </c>
      <c r="O4670" s="10">
        <v>4667</v>
      </c>
      <c r="P4670">
        <v>1.0333466332459715</v>
      </c>
    </row>
    <row r="4671" spans="3:16" x14ac:dyDescent="0.3">
      <c r="C4671" s="10">
        <v>4668</v>
      </c>
      <c r="I4671" s="10">
        <v>4668</v>
      </c>
      <c r="O4671" s="10">
        <v>4668</v>
      </c>
      <c r="P4671">
        <v>0.98594705796102844</v>
      </c>
    </row>
    <row r="4672" spans="3:16" x14ac:dyDescent="0.3">
      <c r="C4672" s="10">
        <v>4669</v>
      </c>
      <c r="I4672" s="10">
        <v>4669</v>
      </c>
      <c r="O4672" s="10">
        <v>4669</v>
      </c>
      <c r="P4672">
        <v>1.0032360275703642</v>
      </c>
    </row>
    <row r="4673" spans="3:16" x14ac:dyDescent="0.3">
      <c r="C4673" s="10">
        <v>4670</v>
      </c>
      <c r="I4673" s="10">
        <v>4670</v>
      </c>
      <c r="O4673" s="10">
        <v>4670</v>
      </c>
      <c r="P4673">
        <v>0.92773420264556583</v>
      </c>
    </row>
    <row r="4674" spans="3:16" x14ac:dyDescent="0.3">
      <c r="C4674" s="10">
        <v>4671</v>
      </c>
      <c r="I4674" s="10">
        <v>4671</v>
      </c>
      <c r="O4674" s="10">
        <v>4671</v>
      </c>
      <c r="P4674">
        <v>1.0405906459534484</v>
      </c>
    </row>
    <row r="4675" spans="3:16" x14ac:dyDescent="0.3">
      <c r="C4675" s="10">
        <v>4672</v>
      </c>
      <c r="I4675" s="10">
        <v>4672</v>
      </c>
      <c r="O4675" s="10">
        <v>4672</v>
      </c>
      <c r="P4675">
        <v>1.0705520708340626</v>
      </c>
    </row>
    <row r="4676" spans="3:16" x14ac:dyDescent="0.3">
      <c r="C4676" s="10">
        <v>4673</v>
      </c>
      <c r="I4676" s="10">
        <v>4673</v>
      </c>
      <c r="O4676" s="10">
        <v>4673</v>
      </c>
      <c r="P4676">
        <v>0.98853650495090628</v>
      </c>
    </row>
    <row r="4677" spans="3:16" x14ac:dyDescent="0.3">
      <c r="C4677" s="10">
        <v>4674</v>
      </c>
      <c r="I4677" s="10">
        <v>4674</v>
      </c>
      <c r="O4677" s="10">
        <v>4674</v>
      </c>
      <c r="P4677">
        <v>0.98957507566217873</v>
      </c>
    </row>
    <row r="4678" spans="3:16" x14ac:dyDescent="0.3">
      <c r="C4678" s="10">
        <v>4675</v>
      </c>
      <c r="I4678" s="10">
        <v>4675</v>
      </c>
      <c r="O4678" s="10">
        <v>4675</v>
      </c>
      <c r="P4678">
        <v>0.99352107756558439</v>
      </c>
    </row>
    <row r="4679" spans="3:16" x14ac:dyDescent="0.3">
      <c r="C4679" s="10">
        <v>4676</v>
      </c>
      <c r="I4679" s="10">
        <v>4676</v>
      </c>
      <c r="O4679" s="10">
        <v>4676</v>
      </c>
      <c r="P4679">
        <v>0.99061167606647493</v>
      </c>
    </row>
    <row r="4680" spans="3:16" x14ac:dyDescent="0.3">
      <c r="C4680" s="10">
        <v>4677</v>
      </c>
      <c r="I4680" s="10">
        <v>4677</v>
      </c>
      <c r="O4680" s="10">
        <v>4677</v>
      </c>
      <c r="P4680">
        <v>1.0156419940313766</v>
      </c>
    </row>
    <row r="4681" spans="3:16" x14ac:dyDescent="0.3">
      <c r="C4681" s="10">
        <v>4678</v>
      </c>
      <c r="I4681" s="10">
        <v>4678</v>
      </c>
      <c r="O4681" s="10">
        <v>4678</v>
      </c>
      <c r="P4681">
        <v>1.0254314173004659</v>
      </c>
    </row>
    <row r="4682" spans="3:16" x14ac:dyDescent="0.3">
      <c r="C4682" s="10">
        <v>4679</v>
      </c>
      <c r="I4682" s="10">
        <v>4679</v>
      </c>
      <c r="O4682" s="10">
        <v>4679</v>
      </c>
      <c r="P4682">
        <v>1.0425842486150325</v>
      </c>
    </row>
    <row r="4683" spans="3:16" x14ac:dyDescent="0.3">
      <c r="C4683" s="10">
        <v>4680</v>
      </c>
      <c r="I4683" s="10">
        <v>4680</v>
      </c>
      <c r="O4683" s="10">
        <v>4680</v>
      </c>
      <c r="P4683">
        <v>0.99749589554217644</v>
      </c>
    </row>
    <row r="4684" spans="3:16" x14ac:dyDescent="0.3">
      <c r="C4684" s="10">
        <v>4681</v>
      </c>
      <c r="I4684" s="10">
        <v>4681</v>
      </c>
      <c r="O4684" s="10">
        <v>4681</v>
      </c>
      <c r="P4684">
        <v>1.0168523059986927</v>
      </c>
    </row>
    <row r="4685" spans="3:16" x14ac:dyDescent="0.3">
      <c r="C4685" s="10">
        <v>4682</v>
      </c>
      <c r="I4685" s="10">
        <v>4682</v>
      </c>
      <c r="O4685" s="10">
        <v>4682</v>
      </c>
      <c r="P4685">
        <v>0.97472079650480958</v>
      </c>
    </row>
    <row r="4686" spans="3:16" x14ac:dyDescent="0.3">
      <c r="C4686" s="10">
        <v>4683</v>
      </c>
      <c r="I4686" s="10">
        <v>4683</v>
      </c>
      <c r="O4686" s="10">
        <v>4683</v>
      </c>
      <c r="P4686">
        <v>0.99024799897952154</v>
      </c>
    </row>
    <row r="4687" spans="3:16" x14ac:dyDescent="0.3">
      <c r="C4687" s="10">
        <v>4684</v>
      </c>
      <c r="I4687" s="10">
        <v>4684</v>
      </c>
      <c r="O4687" s="10">
        <v>4684</v>
      </c>
      <c r="P4687">
        <v>1.008964721904986</v>
      </c>
    </row>
    <row r="4688" spans="3:16" x14ac:dyDescent="0.3">
      <c r="C4688" s="10">
        <v>4685</v>
      </c>
      <c r="I4688" s="10">
        <v>4685</v>
      </c>
      <c r="O4688" s="10">
        <v>4685</v>
      </c>
      <c r="P4688">
        <v>1.0308352723713667</v>
      </c>
    </row>
    <row r="4689" spans="3:16" x14ac:dyDescent="0.3">
      <c r="C4689" s="10">
        <v>4686</v>
      </c>
      <c r="I4689" s="10">
        <v>4686</v>
      </c>
      <c r="O4689" s="10">
        <v>4686</v>
      </c>
      <c r="P4689">
        <v>1.0482298952104936</v>
      </c>
    </row>
    <row r="4690" spans="3:16" x14ac:dyDescent="0.3">
      <c r="C4690" s="10">
        <v>4687</v>
      </c>
      <c r="I4690" s="10">
        <v>4687</v>
      </c>
      <c r="O4690" s="10">
        <v>4687</v>
      </c>
      <c r="P4690">
        <v>1.0023932364647965</v>
      </c>
    </row>
    <row r="4691" spans="3:16" x14ac:dyDescent="0.3">
      <c r="C4691" s="10">
        <v>4688</v>
      </c>
      <c r="I4691" s="10">
        <v>4688</v>
      </c>
      <c r="O4691" s="10">
        <v>4688</v>
      </c>
      <c r="P4691">
        <v>1.0294646281523405</v>
      </c>
    </row>
    <row r="4692" spans="3:16" x14ac:dyDescent="0.3">
      <c r="C4692" s="10">
        <v>4689</v>
      </c>
      <c r="I4692" s="10">
        <v>4689</v>
      </c>
      <c r="O4692" s="10">
        <v>4689</v>
      </c>
      <c r="P4692">
        <v>1.0364589110158637</v>
      </c>
    </row>
    <row r="4693" spans="3:16" x14ac:dyDescent="0.3">
      <c r="C4693" s="10">
        <v>4690</v>
      </c>
      <c r="I4693" s="10">
        <v>4690</v>
      </c>
      <c r="O4693" s="10">
        <v>4690</v>
      </c>
      <c r="P4693">
        <v>1.0349401685120847</v>
      </c>
    </row>
    <row r="4694" spans="3:16" x14ac:dyDescent="0.3">
      <c r="C4694" s="10">
        <v>4691</v>
      </c>
      <c r="I4694" s="10">
        <v>4691</v>
      </c>
      <c r="O4694" s="10">
        <v>4691</v>
      </c>
      <c r="P4694">
        <v>1.0382999263349733</v>
      </c>
    </row>
    <row r="4695" spans="3:16" x14ac:dyDescent="0.3">
      <c r="C4695" s="10">
        <v>4692</v>
      </c>
      <c r="I4695" s="10">
        <v>4692</v>
      </c>
      <c r="O4695" s="10">
        <v>4692</v>
      </c>
      <c r="P4695">
        <v>0.9850175494421628</v>
      </c>
    </row>
    <row r="4696" spans="3:16" x14ac:dyDescent="0.3">
      <c r="C4696" s="10">
        <v>4693</v>
      </c>
      <c r="I4696" s="10">
        <v>4693</v>
      </c>
      <c r="O4696" s="10">
        <v>4693</v>
      </c>
      <c r="P4696">
        <v>0.9890504484042083</v>
      </c>
    </row>
    <row r="4697" spans="3:16" x14ac:dyDescent="0.3">
      <c r="C4697" s="10">
        <v>4694</v>
      </c>
      <c r="I4697" s="10">
        <v>4694</v>
      </c>
      <c r="O4697" s="10">
        <v>4694</v>
      </c>
      <c r="P4697">
        <v>0.98383741220051091</v>
      </c>
    </row>
    <row r="4698" spans="3:16" x14ac:dyDescent="0.3">
      <c r="C4698" s="10">
        <v>4695</v>
      </c>
      <c r="I4698" s="10">
        <v>4695</v>
      </c>
      <c r="O4698" s="10">
        <v>4695</v>
      </c>
      <c r="P4698">
        <v>0.99019834577843446</v>
      </c>
    </row>
    <row r="4699" spans="3:16" x14ac:dyDescent="0.3">
      <c r="C4699" s="10">
        <v>4696</v>
      </c>
      <c r="I4699" s="10">
        <v>4696</v>
      </c>
      <c r="O4699" s="10">
        <v>4696</v>
      </c>
      <c r="P4699">
        <v>0.9899121155237055</v>
      </c>
    </row>
    <row r="4700" spans="3:16" x14ac:dyDescent="0.3">
      <c r="C4700" s="10">
        <v>4697</v>
      </c>
      <c r="I4700" s="10">
        <v>4697</v>
      </c>
      <c r="O4700" s="10">
        <v>4697</v>
      </c>
      <c r="P4700">
        <v>0.96863979447089343</v>
      </c>
    </row>
    <row r="4701" spans="3:16" x14ac:dyDescent="0.3">
      <c r="C4701" s="10">
        <v>4698</v>
      </c>
      <c r="I4701" s="10">
        <v>4698</v>
      </c>
      <c r="O4701" s="10">
        <v>4698</v>
      </c>
      <c r="P4701">
        <v>0.9623438373963672</v>
      </c>
    </row>
    <row r="4702" spans="3:16" x14ac:dyDescent="0.3">
      <c r="C4702" s="10">
        <v>4699</v>
      </c>
      <c r="I4702" s="10">
        <v>4699</v>
      </c>
      <c r="O4702" s="10">
        <v>4699</v>
      </c>
      <c r="P4702">
        <v>1.0418155035440726</v>
      </c>
    </row>
    <row r="4703" spans="3:16" x14ac:dyDescent="0.3">
      <c r="C4703" s="10">
        <v>4700</v>
      </c>
      <c r="I4703" s="10">
        <v>4700</v>
      </c>
      <c r="O4703" s="10">
        <v>4700</v>
      </c>
      <c r="P4703">
        <v>0.94473854559895287</v>
      </c>
    </row>
    <row r="4704" spans="3:16" x14ac:dyDescent="0.3">
      <c r="C4704" s="10">
        <v>4701</v>
      </c>
      <c r="I4704" s="10">
        <v>4701</v>
      </c>
      <c r="O4704" s="10">
        <v>4701</v>
      </c>
      <c r="P4704">
        <v>1.0644897251746901</v>
      </c>
    </row>
    <row r="4705" spans="3:16" x14ac:dyDescent="0.3">
      <c r="C4705" s="10">
        <v>4702</v>
      </c>
      <c r="I4705" s="10">
        <v>4702</v>
      </c>
      <c r="O4705" s="10">
        <v>4702</v>
      </c>
      <c r="P4705">
        <v>1.0321011448254649</v>
      </c>
    </row>
    <row r="4706" spans="3:16" x14ac:dyDescent="0.3">
      <c r="C4706" s="10">
        <v>4703</v>
      </c>
      <c r="I4706" s="10">
        <v>4703</v>
      </c>
      <c r="O4706" s="10">
        <v>4703</v>
      </c>
      <c r="P4706">
        <v>0.99657422209308566</v>
      </c>
    </row>
    <row r="4707" spans="3:16" x14ac:dyDescent="0.3">
      <c r="C4707" s="10">
        <v>4704</v>
      </c>
      <c r="I4707" s="10">
        <v>4704</v>
      </c>
      <c r="O4707" s="10">
        <v>4704</v>
      </c>
      <c r="P4707">
        <v>1.022643496923858</v>
      </c>
    </row>
    <row r="4708" spans="3:16" x14ac:dyDescent="0.3">
      <c r="C4708" s="10">
        <v>4705</v>
      </c>
      <c r="I4708" s="10">
        <v>4705</v>
      </c>
      <c r="O4708" s="10">
        <v>4705</v>
      </c>
      <c r="P4708">
        <v>1.0550942849283564</v>
      </c>
    </row>
    <row r="4709" spans="3:16" x14ac:dyDescent="0.3">
      <c r="C4709" s="10">
        <v>4706</v>
      </c>
      <c r="I4709" s="10">
        <v>4706</v>
      </c>
      <c r="O4709" s="10">
        <v>4706</v>
      </c>
      <c r="P4709">
        <v>0.99812885156464526</v>
      </c>
    </row>
    <row r="4710" spans="3:16" x14ac:dyDescent="0.3">
      <c r="C4710" s="10">
        <v>4707</v>
      </c>
      <c r="I4710" s="10">
        <v>4707</v>
      </c>
      <c r="O4710" s="10">
        <v>4707</v>
      </c>
      <c r="P4710">
        <v>0.99345422621972945</v>
      </c>
    </row>
    <row r="4711" spans="3:16" x14ac:dyDescent="0.3">
      <c r="C4711" s="10">
        <v>4708</v>
      </c>
      <c r="I4711" s="10">
        <v>4708</v>
      </c>
      <c r="O4711" s="10">
        <v>4708</v>
      </c>
      <c r="P4711">
        <v>0.98367871129705897</v>
      </c>
    </row>
    <row r="4712" spans="3:16" x14ac:dyDescent="0.3">
      <c r="C4712" s="10">
        <v>4709</v>
      </c>
      <c r="I4712" s="10">
        <v>4709</v>
      </c>
      <c r="O4712" s="10">
        <v>4709</v>
      </c>
      <c r="P4712">
        <v>0.97852480459600777</v>
      </c>
    </row>
    <row r="4713" spans="3:16" x14ac:dyDescent="0.3">
      <c r="C4713" s="10">
        <v>4710</v>
      </c>
      <c r="I4713" s="10">
        <v>4710</v>
      </c>
      <c r="O4713" s="10">
        <v>4710</v>
      </c>
      <c r="P4713">
        <v>0.944839329156133</v>
      </c>
    </row>
    <row r="4714" spans="3:16" x14ac:dyDescent="0.3">
      <c r="C4714" s="10">
        <v>4711</v>
      </c>
      <c r="I4714" s="10">
        <v>4711</v>
      </c>
      <c r="O4714" s="10">
        <v>4711</v>
      </c>
      <c r="P4714">
        <v>1.0087008342514847</v>
      </c>
    </row>
    <row r="4715" spans="3:16" x14ac:dyDescent="0.3">
      <c r="C4715" s="10">
        <v>4712</v>
      </c>
      <c r="I4715" s="10">
        <v>4712</v>
      </c>
      <c r="O4715" s="10">
        <v>4712</v>
      </c>
      <c r="P4715">
        <v>0.97326587918457741</v>
      </c>
    </row>
    <row r="4716" spans="3:16" x14ac:dyDescent="0.3">
      <c r="C4716" s="10">
        <v>4713</v>
      </c>
      <c r="I4716" s="10">
        <v>4713</v>
      </c>
      <c r="O4716" s="10">
        <v>4713</v>
      </c>
      <c r="P4716">
        <v>1.0275847485421248</v>
      </c>
    </row>
    <row r="4717" spans="3:16" x14ac:dyDescent="0.3">
      <c r="C4717" s="10">
        <v>4714</v>
      </c>
      <c r="I4717" s="10">
        <v>4714</v>
      </c>
      <c r="O4717" s="10">
        <v>4714</v>
      </c>
      <c r="P4717">
        <v>0.99175037284480894</v>
      </c>
    </row>
    <row r="4718" spans="3:16" x14ac:dyDescent="0.3">
      <c r="C4718" s="10">
        <v>4715</v>
      </c>
      <c r="I4718" s="10">
        <v>4715</v>
      </c>
      <c r="O4718" s="10">
        <v>4715</v>
      </c>
      <c r="P4718">
        <v>1.0057330096630444</v>
      </c>
    </row>
    <row r="4719" spans="3:16" x14ac:dyDescent="0.3">
      <c r="C4719" s="10">
        <v>4716</v>
      </c>
      <c r="I4719" s="10">
        <v>4716</v>
      </c>
      <c r="O4719" s="10">
        <v>4716</v>
      </c>
      <c r="P4719">
        <v>1.0509922698169611</v>
      </c>
    </row>
    <row r="4720" spans="3:16" x14ac:dyDescent="0.3">
      <c r="C4720" s="10">
        <v>4717</v>
      </c>
      <c r="I4720" s="10">
        <v>4717</v>
      </c>
      <c r="O4720" s="10">
        <v>4717</v>
      </c>
      <c r="P4720">
        <v>0.98504225335892182</v>
      </c>
    </row>
    <row r="4721" spans="3:16" x14ac:dyDescent="0.3">
      <c r="C4721" s="10">
        <v>4718</v>
      </c>
      <c r="I4721" s="10">
        <v>4718</v>
      </c>
      <c r="O4721" s="10">
        <v>4718</v>
      </c>
      <c r="P4721">
        <v>1.0234514222095783</v>
      </c>
    </row>
    <row r="4722" spans="3:16" x14ac:dyDescent="0.3">
      <c r="C4722" s="10">
        <v>4719</v>
      </c>
      <c r="I4722" s="10">
        <v>4719</v>
      </c>
      <c r="O4722" s="10">
        <v>4719</v>
      </c>
      <c r="P4722">
        <v>1.0359223379272475</v>
      </c>
    </row>
    <row r="4723" spans="3:16" x14ac:dyDescent="0.3">
      <c r="C4723" s="10">
        <v>4720</v>
      </c>
      <c r="I4723" s="10">
        <v>4720</v>
      </c>
      <c r="O4723" s="10">
        <v>4720</v>
      </c>
      <c r="P4723">
        <v>1.0609254252851146</v>
      </c>
    </row>
    <row r="4724" spans="3:16" x14ac:dyDescent="0.3">
      <c r="C4724" s="10">
        <v>4721</v>
      </c>
      <c r="I4724" s="10">
        <v>4721</v>
      </c>
      <c r="O4724" s="10">
        <v>4721</v>
      </c>
      <c r="P4724">
        <v>0.96071699600224925</v>
      </c>
    </row>
    <row r="4725" spans="3:16" x14ac:dyDescent="0.3">
      <c r="C4725" s="10">
        <v>4722</v>
      </c>
      <c r="I4725" s="10">
        <v>4722</v>
      </c>
      <c r="O4725" s="10">
        <v>4722</v>
      </c>
      <c r="P4725">
        <v>0.96141611439554131</v>
      </c>
    </row>
    <row r="4726" spans="3:16" x14ac:dyDescent="0.3">
      <c r="C4726" s="10">
        <v>4723</v>
      </c>
      <c r="I4726" s="10">
        <v>4723</v>
      </c>
      <c r="O4726" s="10">
        <v>4723</v>
      </c>
      <c r="P4726">
        <v>0.99425674272031228</v>
      </c>
    </row>
    <row r="4727" spans="3:16" x14ac:dyDescent="0.3">
      <c r="C4727" s="10">
        <v>4724</v>
      </c>
      <c r="I4727" s="10">
        <v>4724</v>
      </c>
      <c r="O4727" s="10">
        <v>4724</v>
      </c>
      <c r="P4727">
        <v>0.96845815509724831</v>
      </c>
    </row>
    <row r="4728" spans="3:16" x14ac:dyDescent="0.3">
      <c r="C4728" s="10">
        <v>4725</v>
      </c>
      <c r="I4728" s="10">
        <v>4725</v>
      </c>
      <c r="O4728" s="10">
        <v>4725</v>
      </c>
      <c r="P4728">
        <v>0.97261986032423942</v>
      </c>
    </row>
    <row r="4729" spans="3:16" x14ac:dyDescent="0.3">
      <c r="C4729" s="10">
        <v>4726</v>
      </c>
      <c r="I4729" s="10">
        <v>4726</v>
      </c>
      <c r="O4729" s="10">
        <v>4726</v>
      </c>
      <c r="P4729">
        <v>0.97131911943039273</v>
      </c>
    </row>
    <row r="4730" spans="3:16" x14ac:dyDescent="0.3">
      <c r="C4730" s="10">
        <v>4727</v>
      </c>
      <c r="I4730" s="10">
        <v>4727</v>
      </c>
      <c r="O4730" s="10">
        <v>4727</v>
      </c>
      <c r="P4730">
        <v>1.0483187759749653</v>
      </c>
    </row>
    <row r="4731" spans="3:16" x14ac:dyDescent="0.3">
      <c r="C4731" s="10">
        <v>4728</v>
      </c>
      <c r="I4731" s="10">
        <v>4728</v>
      </c>
      <c r="O4731" s="10">
        <v>4728</v>
      </c>
      <c r="P4731">
        <v>1.012461352667426</v>
      </c>
    </row>
    <row r="4732" spans="3:16" x14ac:dyDescent="0.3">
      <c r="C4732" s="10">
        <v>4729</v>
      </c>
      <c r="I4732" s="10">
        <v>4729</v>
      </c>
      <c r="O4732" s="10">
        <v>4729</v>
      </c>
      <c r="P4732">
        <v>0.98050521458091133</v>
      </c>
    </row>
    <row r="4733" spans="3:16" x14ac:dyDescent="0.3">
      <c r="C4733" s="10">
        <v>4730</v>
      </c>
      <c r="I4733" s="10">
        <v>4730</v>
      </c>
      <c r="O4733" s="10">
        <v>4730</v>
      </c>
      <c r="P4733">
        <v>0.99648751217778375</v>
      </c>
    </row>
    <row r="4734" spans="3:16" x14ac:dyDescent="0.3">
      <c r="C4734" s="10">
        <v>4731</v>
      </c>
      <c r="I4734" s="10">
        <v>4731</v>
      </c>
      <c r="O4734" s="10">
        <v>4731</v>
      </c>
      <c r="P4734">
        <v>0.99594985604401554</v>
      </c>
    </row>
    <row r="4735" spans="3:16" x14ac:dyDescent="0.3">
      <c r="C4735" s="10">
        <v>4732</v>
      </c>
      <c r="I4735" s="10">
        <v>4732</v>
      </c>
      <c r="O4735" s="10">
        <v>4732</v>
      </c>
      <c r="P4735">
        <v>1.0072580362860337</v>
      </c>
    </row>
    <row r="4736" spans="3:16" x14ac:dyDescent="0.3">
      <c r="C4736" s="10">
        <v>4733</v>
      </c>
      <c r="I4736" s="10">
        <v>4733</v>
      </c>
      <c r="O4736" s="10">
        <v>4733</v>
      </c>
      <c r="P4736">
        <v>1.036733839396409</v>
      </c>
    </row>
    <row r="4737" spans="3:16" x14ac:dyDescent="0.3">
      <c r="C4737" s="10">
        <v>4734</v>
      </c>
      <c r="I4737" s="10">
        <v>4734</v>
      </c>
      <c r="O4737" s="10">
        <v>4734</v>
      </c>
      <c r="P4737">
        <v>0.99633626295073063</v>
      </c>
    </row>
    <row r="4738" spans="3:16" x14ac:dyDescent="0.3">
      <c r="C4738" s="10">
        <v>4735</v>
      </c>
      <c r="I4738" s="10">
        <v>4735</v>
      </c>
      <c r="O4738" s="10">
        <v>4735</v>
      </c>
      <c r="P4738">
        <v>1.0139378695785415</v>
      </c>
    </row>
    <row r="4739" spans="3:16" x14ac:dyDescent="0.3">
      <c r="C4739" s="10">
        <v>4736</v>
      </c>
      <c r="I4739" s="10">
        <v>4736</v>
      </c>
      <c r="O4739" s="10">
        <v>4736</v>
      </c>
      <c r="P4739">
        <v>0.97532643177556444</v>
      </c>
    </row>
    <row r="4740" spans="3:16" x14ac:dyDescent="0.3">
      <c r="C4740" s="10">
        <v>4737</v>
      </c>
      <c r="I4740" s="10">
        <v>4737</v>
      </c>
      <c r="O4740" s="10">
        <v>4737</v>
      </c>
      <c r="P4740">
        <v>0.96405772355601538</v>
      </c>
    </row>
    <row r="4741" spans="3:16" x14ac:dyDescent="0.3">
      <c r="C4741" s="10">
        <v>4738</v>
      </c>
      <c r="I4741" s="10">
        <v>4738</v>
      </c>
      <c r="O4741" s="10">
        <v>4738</v>
      </c>
      <c r="P4741">
        <v>0.99671808807022289</v>
      </c>
    </row>
    <row r="4742" spans="3:16" x14ac:dyDescent="0.3">
      <c r="C4742" s="10">
        <v>4739</v>
      </c>
      <c r="I4742" s="10">
        <v>4739</v>
      </c>
      <c r="O4742" s="10">
        <v>4739</v>
      </c>
      <c r="P4742">
        <v>1.0675811076321287</v>
      </c>
    </row>
    <row r="4743" spans="3:16" x14ac:dyDescent="0.3">
      <c r="C4743" s="10">
        <v>4740</v>
      </c>
      <c r="I4743" s="10">
        <v>4740</v>
      </c>
      <c r="O4743" s="10">
        <v>4740</v>
      </c>
      <c r="P4743">
        <v>0.94880285137118847</v>
      </c>
    </row>
    <row r="4744" spans="3:16" x14ac:dyDescent="0.3">
      <c r="C4744" s="10">
        <v>4741</v>
      </c>
      <c r="I4744" s="10">
        <v>4741</v>
      </c>
      <c r="O4744" s="10">
        <v>4741</v>
      </c>
      <c r="P4744">
        <v>1.0200286824672535</v>
      </c>
    </row>
    <row r="4745" spans="3:16" x14ac:dyDescent="0.3">
      <c r="C4745" s="10">
        <v>4742</v>
      </c>
      <c r="I4745" s="10">
        <v>4742</v>
      </c>
      <c r="O4745" s="10">
        <v>4742</v>
      </c>
      <c r="P4745">
        <v>1.0033747262349113</v>
      </c>
    </row>
    <row r="4746" spans="3:16" x14ac:dyDescent="0.3">
      <c r="C4746" s="10">
        <v>4743</v>
      </c>
      <c r="I4746" s="10">
        <v>4743</v>
      </c>
      <c r="O4746" s="10">
        <v>4743</v>
      </c>
      <c r="P4746">
        <v>1.0510283496206527</v>
      </c>
    </row>
    <row r="4747" spans="3:16" x14ac:dyDescent="0.3">
      <c r="C4747" s="10">
        <v>4744</v>
      </c>
      <c r="I4747" s="10">
        <v>4744</v>
      </c>
      <c r="O4747" s="10">
        <v>4744</v>
      </c>
      <c r="P4747">
        <v>0.9988092641971491</v>
      </c>
    </row>
    <row r="4748" spans="3:16" x14ac:dyDescent="0.3">
      <c r="C4748" s="10">
        <v>4745</v>
      </c>
      <c r="I4748" s="10">
        <v>4745</v>
      </c>
      <c r="O4748" s="10">
        <v>4745</v>
      </c>
      <c r="P4748">
        <v>1.0415372813575461</v>
      </c>
    </row>
    <row r="4749" spans="3:16" x14ac:dyDescent="0.3">
      <c r="C4749" s="10">
        <v>4746</v>
      </c>
      <c r="I4749" s="10">
        <v>4746</v>
      </c>
      <c r="O4749" s="10">
        <v>4746</v>
      </c>
      <c r="P4749">
        <v>0.97367789819328698</v>
      </c>
    </row>
    <row r="4750" spans="3:16" x14ac:dyDescent="0.3">
      <c r="C4750" s="10">
        <v>4747</v>
      </c>
      <c r="I4750" s="10">
        <v>4747</v>
      </c>
      <c r="O4750" s="10">
        <v>4747</v>
      </c>
      <c r="P4750">
        <v>1.033918756562985</v>
      </c>
    </row>
    <row r="4751" spans="3:16" x14ac:dyDescent="0.3">
      <c r="C4751" s="10">
        <v>4748</v>
      </c>
      <c r="I4751" s="10">
        <v>4748</v>
      </c>
      <c r="O4751" s="10">
        <v>4748</v>
      </c>
      <c r="P4751">
        <v>1.019857921450513</v>
      </c>
    </row>
    <row r="4752" spans="3:16" x14ac:dyDescent="0.3">
      <c r="C4752" s="10">
        <v>4749</v>
      </c>
      <c r="I4752" s="10">
        <v>4749</v>
      </c>
      <c r="O4752" s="10">
        <v>4749</v>
      </c>
      <c r="P4752">
        <v>1.0120830866081689</v>
      </c>
    </row>
    <row r="4753" spans="3:16" x14ac:dyDescent="0.3">
      <c r="C4753" s="10">
        <v>4750</v>
      </c>
      <c r="I4753" s="10">
        <v>4750</v>
      </c>
      <c r="O4753" s="10">
        <v>4750</v>
      </c>
      <c r="P4753">
        <v>1.0258659952971054</v>
      </c>
    </row>
    <row r="4754" spans="3:16" x14ac:dyDescent="0.3">
      <c r="C4754" s="10">
        <v>4751</v>
      </c>
      <c r="I4754" s="10">
        <v>4751</v>
      </c>
      <c r="O4754" s="10">
        <v>4751</v>
      </c>
      <c r="P4754">
        <v>1.0257402647481553</v>
      </c>
    </row>
    <row r="4755" spans="3:16" x14ac:dyDescent="0.3">
      <c r="C4755" s="10">
        <v>4752</v>
      </c>
      <c r="I4755" s="10">
        <v>4752</v>
      </c>
      <c r="O4755" s="10">
        <v>4752</v>
      </c>
      <c r="P4755">
        <v>0.97641748686838581</v>
      </c>
    </row>
    <row r="4756" spans="3:16" x14ac:dyDescent="0.3">
      <c r="C4756" s="10">
        <v>4753</v>
      </c>
      <c r="I4756" s="10">
        <v>4753</v>
      </c>
      <c r="O4756" s="10">
        <v>4753</v>
      </c>
      <c r="P4756">
        <v>1.0158508503755632</v>
      </c>
    </row>
    <row r="4757" spans="3:16" x14ac:dyDescent="0.3">
      <c r="C4757" s="10">
        <v>4754</v>
      </c>
      <c r="I4757" s="10">
        <v>4754</v>
      </c>
      <c r="O4757" s="10">
        <v>4754</v>
      </c>
      <c r="P4757">
        <v>0.96954602035731785</v>
      </c>
    </row>
    <row r="4758" spans="3:16" x14ac:dyDescent="0.3">
      <c r="C4758" s="10">
        <v>4755</v>
      </c>
      <c r="I4758" s="10">
        <v>4755</v>
      </c>
      <c r="O4758" s="10">
        <v>4755</v>
      </c>
      <c r="P4758">
        <v>0.9368879648100954</v>
      </c>
    </row>
    <row r="4759" spans="3:16" x14ac:dyDescent="0.3">
      <c r="C4759" s="10">
        <v>4756</v>
      </c>
      <c r="I4759" s="10">
        <v>4756</v>
      </c>
      <c r="O4759" s="10">
        <v>4756</v>
      </c>
      <c r="P4759">
        <v>1.0112035728871263</v>
      </c>
    </row>
    <row r="4760" spans="3:16" x14ac:dyDescent="0.3">
      <c r="C4760" s="10">
        <v>4757</v>
      </c>
      <c r="I4760" s="10">
        <v>4757</v>
      </c>
      <c r="O4760" s="10">
        <v>4757</v>
      </c>
      <c r="P4760">
        <v>0.94765195837000848</v>
      </c>
    </row>
    <row r="4761" spans="3:16" x14ac:dyDescent="0.3">
      <c r="C4761" s="10">
        <v>4758</v>
      </c>
      <c r="I4761" s="10">
        <v>4758</v>
      </c>
      <c r="O4761" s="10">
        <v>4758</v>
      </c>
      <c r="P4761">
        <v>1.0225628390383674</v>
      </c>
    </row>
    <row r="4762" spans="3:16" x14ac:dyDescent="0.3">
      <c r="C4762" s="10">
        <v>4759</v>
      </c>
      <c r="I4762" s="10">
        <v>4759</v>
      </c>
      <c r="O4762" s="10">
        <v>4759</v>
      </c>
      <c r="P4762">
        <v>0.96582901704292057</v>
      </c>
    </row>
    <row r="4763" spans="3:16" x14ac:dyDescent="0.3">
      <c r="C4763" s="10">
        <v>4760</v>
      </c>
      <c r="I4763" s="10">
        <v>4760</v>
      </c>
      <c r="O4763" s="10">
        <v>4760</v>
      </c>
      <c r="P4763">
        <v>0.99010098659589296</v>
      </c>
    </row>
    <row r="4764" spans="3:16" x14ac:dyDescent="0.3">
      <c r="C4764" s="10">
        <v>4761</v>
      </c>
      <c r="I4764" s="10">
        <v>4761</v>
      </c>
      <c r="O4764" s="10">
        <v>4761</v>
      </c>
      <c r="P4764">
        <v>1.0076612826669336</v>
      </c>
    </row>
    <row r="4765" spans="3:16" x14ac:dyDescent="0.3">
      <c r="C4765" s="10">
        <v>4762</v>
      </c>
      <c r="I4765" s="10">
        <v>4762</v>
      </c>
      <c r="O4765" s="10">
        <v>4762</v>
      </c>
      <c r="P4765">
        <v>1.0023023477225503</v>
      </c>
    </row>
    <row r="4766" spans="3:16" x14ac:dyDescent="0.3">
      <c r="C4766" s="10">
        <v>4763</v>
      </c>
      <c r="I4766" s="10">
        <v>4763</v>
      </c>
      <c r="O4766" s="10">
        <v>4763</v>
      </c>
      <c r="P4766">
        <v>1.00547425290287</v>
      </c>
    </row>
    <row r="4767" spans="3:16" x14ac:dyDescent="0.3">
      <c r="C4767" s="10">
        <v>4764</v>
      </c>
      <c r="I4767" s="10">
        <v>4764</v>
      </c>
      <c r="O4767" s="10">
        <v>4764</v>
      </c>
      <c r="P4767">
        <v>1.0189739226099033</v>
      </c>
    </row>
    <row r="4768" spans="3:16" x14ac:dyDescent="0.3">
      <c r="C4768" s="10">
        <v>4765</v>
      </c>
      <c r="I4768" s="10">
        <v>4765</v>
      </c>
      <c r="O4768" s="10">
        <v>4765</v>
      </c>
      <c r="P4768">
        <v>1.0135272348998374</v>
      </c>
    </row>
    <row r="4769" spans="3:16" x14ac:dyDescent="0.3">
      <c r="C4769" s="10">
        <v>4766</v>
      </c>
      <c r="I4769" s="10">
        <v>4766</v>
      </c>
      <c r="O4769" s="10">
        <v>4766</v>
      </c>
      <c r="P4769">
        <v>0.99824234442770865</v>
      </c>
    </row>
    <row r="4770" spans="3:16" x14ac:dyDescent="0.3">
      <c r="C4770" s="10">
        <v>4767</v>
      </c>
      <c r="I4770" s="10">
        <v>4767</v>
      </c>
      <c r="O4770" s="10">
        <v>4767</v>
      </c>
      <c r="P4770">
        <v>1.022790594419976</v>
      </c>
    </row>
    <row r="4771" spans="3:16" x14ac:dyDescent="0.3">
      <c r="C4771" s="10">
        <v>4768</v>
      </c>
      <c r="I4771" s="10">
        <v>4768</v>
      </c>
      <c r="O4771" s="10">
        <v>4768</v>
      </c>
      <c r="P4771">
        <v>1.0025355732401466</v>
      </c>
    </row>
    <row r="4772" spans="3:16" x14ac:dyDescent="0.3">
      <c r="C4772" s="10">
        <v>4769</v>
      </c>
      <c r="I4772" s="10">
        <v>4769</v>
      </c>
      <c r="O4772" s="10">
        <v>4769</v>
      </c>
      <c r="P4772">
        <v>0.97909380745204777</v>
      </c>
    </row>
    <row r="4773" spans="3:16" x14ac:dyDescent="0.3">
      <c r="C4773" s="10">
        <v>4770</v>
      </c>
      <c r="I4773" s="10">
        <v>4770</v>
      </c>
      <c r="O4773" s="10">
        <v>4770</v>
      </c>
      <c r="P4773">
        <v>0.9831267371654494</v>
      </c>
    </row>
    <row r="4774" spans="3:16" x14ac:dyDescent="0.3">
      <c r="C4774" s="10">
        <v>4771</v>
      </c>
      <c r="I4774" s="10">
        <v>4771</v>
      </c>
      <c r="O4774" s="10">
        <v>4771</v>
      </c>
      <c r="P4774">
        <v>1.0508828715159644</v>
      </c>
    </row>
    <row r="4775" spans="3:16" x14ac:dyDescent="0.3">
      <c r="C4775" s="10">
        <v>4772</v>
      </c>
      <c r="I4775" s="10">
        <v>4772</v>
      </c>
      <c r="O4775" s="10">
        <v>4772</v>
      </c>
      <c r="P4775">
        <v>1.0667924381029359</v>
      </c>
    </row>
    <row r="4776" spans="3:16" x14ac:dyDescent="0.3">
      <c r="C4776" s="10">
        <v>4773</v>
      </c>
      <c r="I4776" s="10">
        <v>4773</v>
      </c>
      <c r="O4776" s="10">
        <v>4773</v>
      </c>
      <c r="P4776">
        <v>1.018625063952644</v>
      </c>
    </row>
    <row r="4777" spans="3:16" x14ac:dyDescent="0.3">
      <c r="C4777" s="10">
        <v>4774</v>
      </c>
      <c r="I4777" s="10">
        <v>4774</v>
      </c>
      <c r="O4777" s="10">
        <v>4774</v>
      </c>
      <c r="P4777">
        <v>0.98843360043255624</v>
      </c>
    </row>
    <row r="4778" spans="3:16" x14ac:dyDescent="0.3">
      <c r="C4778" s="10">
        <v>4775</v>
      </c>
      <c r="I4778" s="10">
        <v>4775</v>
      </c>
      <c r="O4778" s="10">
        <v>4775</v>
      </c>
      <c r="P4778">
        <v>0.97462082705255793</v>
      </c>
    </row>
    <row r="4779" spans="3:16" x14ac:dyDescent="0.3">
      <c r="C4779" s="10">
        <v>4776</v>
      </c>
      <c r="I4779" s="10">
        <v>4776</v>
      </c>
      <c r="O4779" s="10">
        <v>4776</v>
      </c>
      <c r="P4779">
        <v>0.98074594350078215</v>
      </c>
    </row>
    <row r="4780" spans="3:16" x14ac:dyDescent="0.3">
      <c r="C4780" s="10">
        <v>4777</v>
      </c>
      <c r="I4780" s="10">
        <v>4777</v>
      </c>
      <c r="O4780" s="10">
        <v>4777</v>
      </c>
      <c r="P4780">
        <v>0.97294065038989352</v>
      </c>
    </row>
    <row r="4781" spans="3:16" x14ac:dyDescent="0.3">
      <c r="C4781" s="10">
        <v>4778</v>
      </c>
      <c r="I4781" s="10">
        <v>4778</v>
      </c>
      <c r="O4781" s="10">
        <v>4778</v>
      </c>
      <c r="P4781">
        <v>1.0277088596523358</v>
      </c>
    </row>
    <row r="4782" spans="3:16" x14ac:dyDescent="0.3">
      <c r="C4782" s="10">
        <v>4779</v>
      </c>
      <c r="I4782" s="10">
        <v>4779</v>
      </c>
      <c r="O4782" s="10">
        <v>4779</v>
      </c>
      <c r="P4782">
        <v>0.9553903478236101</v>
      </c>
    </row>
    <row r="4783" spans="3:16" x14ac:dyDescent="0.3">
      <c r="C4783" s="10">
        <v>4780</v>
      </c>
      <c r="I4783" s="10">
        <v>4780</v>
      </c>
      <c r="O4783" s="10">
        <v>4780</v>
      </c>
      <c r="P4783">
        <v>0.97991310853144631</v>
      </c>
    </row>
    <row r="4784" spans="3:16" x14ac:dyDescent="0.3">
      <c r="C4784" s="10">
        <v>4781</v>
      </c>
      <c r="I4784" s="10">
        <v>4781</v>
      </c>
      <c r="O4784" s="10">
        <v>4781</v>
      </c>
      <c r="P4784">
        <v>0.98604007628130841</v>
      </c>
    </row>
    <row r="4785" spans="3:16" x14ac:dyDescent="0.3">
      <c r="C4785" s="10">
        <v>4782</v>
      </c>
      <c r="I4785" s="10">
        <v>4782</v>
      </c>
      <c r="O4785" s="10">
        <v>4782</v>
      </c>
      <c r="P4785">
        <v>0.95010365566595734</v>
      </c>
    </row>
    <row r="4786" spans="3:16" x14ac:dyDescent="0.3">
      <c r="C4786" s="10">
        <v>4783</v>
      </c>
      <c r="I4786" s="10">
        <v>4783</v>
      </c>
      <c r="O4786" s="10">
        <v>4783</v>
      </c>
      <c r="P4786">
        <v>1.0370505582446545</v>
      </c>
    </row>
    <row r="4787" spans="3:16" x14ac:dyDescent="0.3">
      <c r="C4787" s="10">
        <v>4784</v>
      </c>
      <c r="I4787" s="10">
        <v>4784</v>
      </c>
      <c r="O4787" s="10">
        <v>4784</v>
      </c>
      <c r="P4787">
        <v>0.97670663207566999</v>
      </c>
    </row>
    <row r="4788" spans="3:16" x14ac:dyDescent="0.3">
      <c r="C4788" s="10">
        <v>4785</v>
      </c>
      <c r="I4788" s="10">
        <v>4785</v>
      </c>
      <c r="O4788" s="10">
        <v>4785</v>
      </c>
      <c r="P4788">
        <v>1.0421844815482804</v>
      </c>
    </row>
    <row r="4789" spans="3:16" x14ac:dyDescent="0.3">
      <c r="C4789" s="10">
        <v>4786</v>
      </c>
      <c r="I4789" s="10">
        <v>4786</v>
      </c>
      <c r="O4789" s="10">
        <v>4786</v>
      </c>
      <c r="P4789">
        <v>1.0061160795138575</v>
      </c>
    </row>
    <row r="4790" spans="3:16" x14ac:dyDescent="0.3">
      <c r="C4790" s="10">
        <v>4787</v>
      </c>
      <c r="I4790" s="10">
        <v>4787</v>
      </c>
      <c r="O4790" s="10">
        <v>4787</v>
      </c>
      <c r="P4790">
        <v>1.0262099720205806</v>
      </c>
    </row>
    <row r="4791" spans="3:16" x14ac:dyDescent="0.3">
      <c r="C4791" s="10">
        <v>4788</v>
      </c>
      <c r="I4791" s="10">
        <v>4788</v>
      </c>
      <c r="O4791" s="10">
        <v>4788</v>
      </c>
      <c r="P4791">
        <v>1.0104031254726422</v>
      </c>
    </row>
    <row r="4792" spans="3:16" x14ac:dyDescent="0.3">
      <c r="C4792" s="10">
        <v>4789</v>
      </c>
      <c r="I4792" s="10">
        <v>4789</v>
      </c>
      <c r="O4792" s="10">
        <v>4789</v>
      </c>
      <c r="P4792">
        <v>1.0360713415343086</v>
      </c>
    </row>
    <row r="4793" spans="3:16" x14ac:dyDescent="0.3">
      <c r="C4793" s="10">
        <v>4790</v>
      </c>
      <c r="I4793" s="10">
        <v>4790</v>
      </c>
      <c r="O4793" s="10">
        <v>4790</v>
      </c>
      <c r="P4793">
        <v>1.0150962626331821</v>
      </c>
    </row>
    <row r="4794" spans="3:16" x14ac:dyDescent="0.3">
      <c r="C4794" s="10">
        <v>4791</v>
      </c>
      <c r="I4794" s="10">
        <v>4791</v>
      </c>
      <c r="O4794" s="10">
        <v>4791</v>
      </c>
      <c r="P4794">
        <v>1.0556940672664863</v>
      </c>
    </row>
    <row r="4795" spans="3:16" x14ac:dyDescent="0.3">
      <c r="C4795" s="10">
        <v>4792</v>
      </c>
      <c r="I4795" s="10">
        <v>4792</v>
      </c>
      <c r="O4795" s="10">
        <v>4792</v>
      </c>
      <c r="P4795">
        <v>0.98491749295768705</v>
      </c>
    </row>
    <row r="4796" spans="3:16" x14ac:dyDescent="0.3">
      <c r="C4796" s="10">
        <v>4793</v>
      </c>
      <c r="I4796" s="10">
        <v>4793</v>
      </c>
      <c r="O4796" s="10">
        <v>4793</v>
      </c>
      <c r="P4796">
        <v>0.96890340530681429</v>
      </c>
    </row>
    <row r="4797" spans="3:16" x14ac:dyDescent="0.3">
      <c r="C4797" s="10">
        <v>4794</v>
      </c>
      <c r="I4797" s="10">
        <v>4794</v>
      </c>
      <c r="O4797" s="10">
        <v>4794</v>
      </c>
      <c r="P4797">
        <v>1.0514900284839506</v>
      </c>
    </row>
    <row r="4798" spans="3:16" x14ac:dyDescent="0.3">
      <c r="C4798" s="10">
        <v>4795</v>
      </c>
      <c r="I4798" s="10">
        <v>4795</v>
      </c>
      <c r="O4798" s="10">
        <v>4795</v>
      </c>
      <c r="P4798">
        <v>1.0383936224366843</v>
      </c>
    </row>
    <row r="4799" spans="3:16" x14ac:dyDescent="0.3">
      <c r="C4799" s="10">
        <v>4796</v>
      </c>
      <c r="I4799" s="10">
        <v>4796</v>
      </c>
      <c r="O4799" s="10">
        <v>4796</v>
      </c>
      <c r="P4799">
        <v>1.0320610297851471</v>
      </c>
    </row>
    <row r="4800" spans="3:16" x14ac:dyDescent="0.3">
      <c r="C4800" s="10">
        <v>4797</v>
      </c>
      <c r="I4800" s="10">
        <v>4797</v>
      </c>
      <c r="O4800" s="10">
        <v>4797</v>
      </c>
      <c r="P4800">
        <v>1.0451203965976594</v>
      </c>
    </row>
    <row r="4801" spans="3:16" x14ac:dyDescent="0.3">
      <c r="C4801" s="10">
        <v>4798</v>
      </c>
      <c r="I4801" s="10">
        <v>4798</v>
      </c>
      <c r="O4801" s="10">
        <v>4798</v>
      </c>
      <c r="P4801">
        <v>1.0506298415427895</v>
      </c>
    </row>
    <row r="4802" spans="3:16" x14ac:dyDescent="0.3">
      <c r="C4802" s="10">
        <v>4799</v>
      </c>
      <c r="I4802" s="10">
        <v>4799</v>
      </c>
      <c r="O4802" s="10">
        <v>4799</v>
      </c>
      <c r="P4802">
        <v>0.97899038067627409</v>
      </c>
    </row>
    <row r="4803" spans="3:16" x14ac:dyDescent="0.3">
      <c r="C4803" s="10">
        <v>4800</v>
      </c>
      <c r="I4803" s="10">
        <v>4800</v>
      </c>
      <c r="O4803" s="10">
        <v>4800</v>
      </c>
      <c r="P4803">
        <v>0.95727370742005269</v>
      </c>
    </row>
    <row r="4804" spans="3:16" x14ac:dyDescent="0.3">
      <c r="C4804" s="10">
        <v>4801</v>
      </c>
      <c r="I4804" s="10">
        <v>4801</v>
      </c>
      <c r="O4804" s="10">
        <v>4801</v>
      </c>
      <c r="P4804">
        <v>1.0203729087610098</v>
      </c>
    </row>
    <row r="4805" spans="3:16" x14ac:dyDescent="0.3">
      <c r="C4805" s="10">
        <v>4802</v>
      </c>
      <c r="I4805" s="10">
        <v>4802</v>
      </c>
      <c r="O4805" s="10">
        <v>4802</v>
      </c>
      <c r="P4805">
        <v>0.97898253751982822</v>
      </c>
    </row>
    <row r="4806" spans="3:16" x14ac:dyDescent="0.3">
      <c r="C4806" s="10">
        <v>4803</v>
      </c>
      <c r="I4806" s="10">
        <v>4803</v>
      </c>
      <c r="O4806" s="10">
        <v>4803</v>
      </c>
      <c r="P4806">
        <v>0.96124901339660951</v>
      </c>
    </row>
    <row r="4807" spans="3:16" x14ac:dyDescent="0.3">
      <c r="C4807" s="10">
        <v>4804</v>
      </c>
      <c r="I4807" s="10">
        <v>4804</v>
      </c>
      <c r="O4807" s="10">
        <v>4804</v>
      </c>
      <c r="P4807">
        <v>1.0022881624344768</v>
      </c>
    </row>
    <row r="4808" spans="3:16" x14ac:dyDescent="0.3">
      <c r="C4808" s="10">
        <v>4805</v>
      </c>
      <c r="I4808" s="10">
        <v>4805</v>
      </c>
      <c r="O4808" s="10">
        <v>4805</v>
      </c>
      <c r="P4808">
        <v>1.0356833245644659</v>
      </c>
    </row>
    <row r="4809" spans="3:16" x14ac:dyDescent="0.3">
      <c r="C4809" s="10">
        <v>4806</v>
      </c>
      <c r="I4809" s="10">
        <v>4806</v>
      </c>
      <c r="O4809" s="10">
        <v>4806</v>
      </c>
      <c r="P4809">
        <v>0.96351907343300613</v>
      </c>
    </row>
    <row r="4810" spans="3:16" x14ac:dyDescent="0.3">
      <c r="C4810" s="10">
        <v>4807</v>
      </c>
      <c r="I4810" s="10">
        <v>4807</v>
      </c>
      <c r="O4810" s="10">
        <v>4807</v>
      </c>
      <c r="P4810">
        <v>1.0336754091925822</v>
      </c>
    </row>
    <row r="4811" spans="3:16" x14ac:dyDescent="0.3">
      <c r="C4811" s="10">
        <v>4808</v>
      </c>
      <c r="I4811" s="10">
        <v>4808</v>
      </c>
      <c r="O4811" s="10">
        <v>4808</v>
      </c>
      <c r="P4811">
        <v>1.0101558734551892</v>
      </c>
    </row>
    <row r="4812" spans="3:16" x14ac:dyDescent="0.3">
      <c r="C4812" s="10">
        <v>4809</v>
      </c>
      <c r="I4812" s="10">
        <v>4809</v>
      </c>
      <c r="O4812" s="10">
        <v>4809</v>
      </c>
      <c r="P4812">
        <v>1.0452430326603992</v>
      </c>
    </row>
    <row r="4813" spans="3:16" x14ac:dyDescent="0.3">
      <c r="C4813" s="10">
        <v>4810</v>
      </c>
      <c r="I4813" s="10">
        <v>4810</v>
      </c>
      <c r="O4813" s="10">
        <v>4810</v>
      </c>
      <c r="P4813">
        <v>0.97991202684584877</v>
      </c>
    </row>
    <row r="4814" spans="3:16" x14ac:dyDescent="0.3">
      <c r="C4814" s="10">
        <v>4811</v>
      </c>
      <c r="I4814" s="10">
        <v>4811</v>
      </c>
      <c r="O4814" s="10">
        <v>4811</v>
      </c>
      <c r="P4814">
        <v>1.0092433003698005</v>
      </c>
    </row>
    <row r="4815" spans="3:16" x14ac:dyDescent="0.3">
      <c r="C4815" s="10">
        <v>4812</v>
      </c>
      <c r="I4815" s="10">
        <v>4812</v>
      </c>
      <c r="O4815" s="10">
        <v>4812</v>
      </c>
      <c r="P4815">
        <v>0.93828918361501246</v>
      </c>
    </row>
    <row r="4816" spans="3:16" x14ac:dyDescent="0.3">
      <c r="C4816" s="10">
        <v>4813</v>
      </c>
      <c r="I4816" s="10">
        <v>4813</v>
      </c>
      <c r="O4816" s="10">
        <v>4813</v>
      </c>
      <c r="P4816">
        <v>0.97346439639113003</v>
      </c>
    </row>
    <row r="4817" spans="3:16" x14ac:dyDescent="0.3">
      <c r="C4817" s="10">
        <v>4814</v>
      </c>
      <c r="I4817" s="10">
        <v>4814</v>
      </c>
      <c r="O4817" s="10">
        <v>4814</v>
      </c>
      <c r="P4817">
        <v>1.039477490733749</v>
      </c>
    </row>
    <row r="4818" spans="3:16" x14ac:dyDescent="0.3">
      <c r="C4818" s="10">
        <v>4815</v>
      </c>
      <c r="I4818" s="10">
        <v>4815</v>
      </c>
      <c r="O4818" s="10">
        <v>4815</v>
      </c>
      <c r="P4818">
        <v>0.99121869252964823</v>
      </c>
    </row>
    <row r="4819" spans="3:16" x14ac:dyDescent="0.3">
      <c r="C4819" s="10">
        <v>4816</v>
      </c>
      <c r="I4819" s="10">
        <v>4816</v>
      </c>
      <c r="O4819" s="10">
        <v>4816</v>
      </c>
      <c r="P4819">
        <v>1.0518572015597656</v>
      </c>
    </row>
    <row r="4820" spans="3:16" x14ac:dyDescent="0.3">
      <c r="C4820" s="10">
        <v>4817</v>
      </c>
      <c r="I4820" s="10">
        <v>4817</v>
      </c>
      <c r="O4820" s="10">
        <v>4817</v>
      </c>
      <c r="P4820">
        <v>0.99530835033336773</v>
      </c>
    </row>
    <row r="4821" spans="3:16" x14ac:dyDescent="0.3">
      <c r="C4821" s="10">
        <v>4818</v>
      </c>
      <c r="I4821" s="10">
        <v>4818</v>
      </c>
      <c r="O4821" s="10">
        <v>4818</v>
      </c>
      <c r="P4821">
        <v>1.0023856039184289</v>
      </c>
    </row>
    <row r="4822" spans="3:16" x14ac:dyDescent="0.3">
      <c r="C4822" s="10">
        <v>4819</v>
      </c>
      <c r="I4822" s="10">
        <v>4819</v>
      </c>
      <c r="O4822" s="10">
        <v>4819</v>
      </c>
      <c r="P4822">
        <v>1.0023990166992462</v>
      </c>
    </row>
    <row r="4823" spans="3:16" x14ac:dyDescent="0.3">
      <c r="C4823" s="10">
        <v>4820</v>
      </c>
      <c r="I4823" s="10">
        <v>4820</v>
      </c>
      <c r="O4823" s="10">
        <v>4820</v>
      </c>
      <c r="P4823">
        <v>1.0344230182634395</v>
      </c>
    </row>
    <row r="4824" spans="3:16" x14ac:dyDescent="0.3">
      <c r="C4824" s="10">
        <v>4821</v>
      </c>
      <c r="I4824" s="10">
        <v>4821</v>
      </c>
      <c r="O4824" s="10">
        <v>4821</v>
      </c>
      <c r="P4824">
        <v>0.9981945475306927</v>
      </c>
    </row>
    <row r="4825" spans="3:16" x14ac:dyDescent="0.3">
      <c r="C4825" s="10">
        <v>4822</v>
      </c>
      <c r="I4825" s="10">
        <v>4822</v>
      </c>
      <c r="O4825" s="10">
        <v>4822</v>
      </c>
      <c r="P4825">
        <v>1.0338966632287796</v>
      </c>
    </row>
    <row r="4826" spans="3:16" x14ac:dyDescent="0.3">
      <c r="C4826" s="10">
        <v>4823</v>
      </c>
      <c r="I4826" s="10">
        <v>4823</v>
      </c>
      <c r="O4826" s="10">
        <v>4823</v>
      </c>
      <c r="P4826">
        <v>0.99212780559974756</v>
      </c>
    </row>
    <row r="4827" spans="3:16" x14ac:dyDescent="0.3">
      <c r="C4827" s="10">
        <v>4824</v>
      </c>
      <c r="I4827" s="10">
        <v>4824</v>
      </c>
      <c r="O4827" s="10">
        <v>4824</v>
      </c>
      <c r="P4827">
        <v>1.0006759132355993</v>
      </c>
    </row>
    <row r="4828" spans="3:16" x14ac:dyDescent="0.3">
      <c r="C4828" s="10">
        <v>4825</v>
      </c>
      <c r="I4828" s="10">
        <v>4825</v>
      </c>
      <c r="O4828" s="10">
        <v>4825</v>
      </c>
      <c r="P4828">
        <v>0.9566734203017988</v>
      </c>
    </row>
    <row r="4829" spans="3:16" x14ac:dyDescent="0.3">
      <c r="C4829" s="10">
        <v>4826</v>
      </c>
      <c r="I4829" s="10">
        <v>4826</v>
      </c>
      <c r="O4829" s="10">
        <v>4826</v>
      </c>
      <c r="P4829">
        <v>1.0037138933293672</v>
      </c>
    </row>
    <row r="4830" spans="3:16" x14ac:dyDescent="0.3">
      <c r="C4830" s="10">
        <v>4827</v>
      </c>
      <c r="I4830" s="10">
        <v>4827</v>
      </c>
      <c r="O4830" s="10">
        <v>4827</v>
      </c>
      <c r="P4830">
        <v>1.0117317273076345</v>
      </c>
    </row>
    <row r="4831" spans="3:16" x14ac:dyDescent="0.3">
      <c r="C4831" s="10">
        <v>4828</v>
      </c>
      <c r="I4831" s="10">
        <v>4828</v>
      </c>
      <c r="O4831" s="10">
        <v>4828</v>
      </c>
      <c r="P4831">
        <v>1.024758273301682</v>
      </c>
    </row>
    <row r="4832" spans="3:16" x14ac:dyDescent="0.3">
      <c r="C4832" s="10">
        <v>4829</v>
      </c>
      <c r="I4832" s="10">
        <v>4829</v>
      </c>
      <c r="O4832" s="10">
        <v>4829</v>
      </c>
      <c r="P4832">
        <v>0.9699868251281174</v>
      </c>
    </row>
    <row r="4833" spans="3:16" x14ac:dyDescent="0.3">
      <c r="C4833" s="10">
        <v>4830</v>
      </c>
      <c r="I4833" s="10">
        <v>4830</v>
      </c>
      <c r="O4833" s="10">
        <v>4830</v>
      </c>
      <c r="P4833">
        <v>0.95557926175051777</v>
      </c>
    </row>
    <row r="4834" spans="3:16" x14ac:dyDescent="0.3">
      <c r="C4834" s="10">
        <v>4831</v>
      </c>
      <c r="I4834" s="10">
        <v>4831</v>
      </c>
      <c r="O4834" s="10">
        <v>4831</v>
      </c>
      <c r="P4834">
        <v>0.969146490745736</v>
      </c>
    </row>
    <row r="4835" spans="3:16" x14ac:dyDescent="0.3">
      <c r="C4835" s="10">
        <v>4832</v>
      </c>
      <c r="I4835" s="10">
        <v>4832</v>
      </c>
      <c r="O4835" s="10">
        <v>4832</v>
      </c>
      <c r="P4835">
        <v>1.0033556331790943</v>
      </c>
    </row>
    <row r="4836" spans="3:16" x14ac:dyDescent="0.3">
      <c r="C4836" s="10">
        <v>4833</v>
      </c>
      <c r="I4836" s="10">
        <v>4833</v>
      </c>
      <c r="O4836" s="10">
        <v>4833</v>
      </c>
      <c r="P4836">
        <v>1.0329682416104586</v>
      </c>
    </row>
    <row r="4837" spans="3:16" x14ac:dyDescent="0.3">
      <c r="C4837" s="10">
        <v>4834</v>
      </c>
      <c r="I4837" s="10">
        <v>4834</v>
      </c>
      <c r="O4837" s="10">
        <v>4834</v>
      </c>
      <c r="P4837">
        <v>0.97462231894077977</v>
      </c>
    </row>
    <row r="4838" spans="3:16" x14ac:dyDescent="0.3">
      <c r="C4838" s="10">
        <v>4835</v>
      </c>
      <c r="I4838" s="10">
        <v>4835</v>
      </c>
      <c r="O4838" s="10">
        <v>4835</v>
      </c>
      <c r="P4838">
        <v>0.934787099525895</v>
      </c>
    </row>
    <row r="4839" spans="3:16" x14ac:dyDescent="0.3">
      <c r="C4839" s="10">
        <v>4836</v>
      </c>
      <c r="I4839" s="10">
        <v>4836</v>
      </c>
      <c r="O4839" s="10">
        <v>4836</v>
      </c>
      <c r="P4839">
        <v>1.0090521188483244</v>
      </c>
    </row>
    <row r="4840" spans="3:16" x14ac:dyDescent="0.3">
      <c r="C4840" s="10">
        <v>4837</v>
      </c>
      <c r="I4840" s="10">
        <v>4837</v>
      </c>
      <c r="O4840" s="10">
        <v>4837</v>
      </c>
      <c r="P4840">
        <v>0.9989424438760468</v>
      </c>
    </row>
    <row r="4841" spans="3:16" x14ac:dyDescent="0.3">
      <c r="C4841" s="10">
        <v>4838</v>
      </c>
      <c r="I4841" s="10">
        <v>4838</v>
      </c>
      <c r="O4841" s="10">
        <v>4838</v>
      </c>
      <c r="P4841">
        <v>1.0055024594724078</v>
      </c>
    </row>
    <row r="4842" spans="3:16" x14ac:dyDescent="0.3">
      <c r="C4842" s="10">
        <v>4839</v>
      </c>
      <c r="I4842" s="10">
        <v>4839</v>
      </c>
      <c r="O4842" s="10">
        <v>4839</v>
      </c>
      <c r="P4842">
        <v>1.0598450632329686</v>
      </c>
    </row>
    <row r="4843" spans="3:16" x14ac:dyDescent="0.3">
      <c r="C4843" s="10">
        <v>4840</v>
      </c>
      <c r="I4843" s="10">
        <v>4840</v>
      </c>
      <c r="O4843" s="10">
        <v>4840</v>
      </c>
      <c r="P4843">
        <v>1.048007770529459</v>
      </c>
    </row>
    <row r="4844" spans="3:16" x14ac:dyDescent="0.3">
      <c r="C4844" s="10">
        <v>4841</v>
      </c>
      <c r="I4844" s="10">
        <v>4841</v>
      </c>
      <c r="O4844" s="10">
        <v>4841</v>
      </c>
      <c r="P4844">
        <v>0.94329144230656425</v>
      </c>
    </row>
    <row r="4845" spans="3:16" x14ac:dyDescent="0.3">
      <c r="C4845" s="10">
        <v>4842</v>
      </c>
      <c r="I4845" s="10">
        <v>4842</v>
      </c>
      <c r="O4845" s="10">
        <v>4842</v>
      </c>
      <c r="P4845">
        <v>0.97311937829492678</v>
      </c>
    </row>
    <row r="4846" spans="3:16" x14ac:dyDescent="0.3">
      <c r="C4846" s="10">
        <v>4843</v>
      </c>
      <c r="I4846" s="10">
        <v>4843</v>
      </c>
      <c r="O4846" s="10">
        <v>4843</v>
      </c>
      <c r="P4846">
        <v>1.0136970356227955</v>
      </c>
    </row>
    <row r="4847" spans="3:16" x14ac:dyDescent="0.3">
      <c r="C4847" s="10">
        <v>4844</v>
      </c>
      <c r="I4847" s="10">
        <v>4844</v>
      </c>
      <c r="O4847" s="10">
        <v>4844</v>
      </c>
      <c r="P4847">
        <v>0.96134673008529825</v>
      </c>
    </row>
    <row r="4848" spans="3:16" x14ac:dyDescent="0.3">
      <c r="C4848" s="10">
        <v>4845</v>
      </c>
      <c r="I4848" s="10">
        <v>4845</v>
      </c>
      <c r="O4848" s="10">
        <v>4845</v>
      </c>
      <c r="P4848">
        <v>1.0176455721512045</v>
      </c>
    </row>
    <row r="4849" spans="3:16" x14ac:dyDescent="0.3">
      <c r="C4849" s="10">
        <v>4846</v>
      </c>
      <c r="I4849" s="10">
        <v>4846</v>
      </c>
      <c r="O4849" s="10">
        <v>4846</v>
      </c>
      <c r="P4849">
        <v>1.0305916208845654</v>
      </c>
    </row>
    <row r="4850" spans="3:16" x14ac:dyDescent="0.3">
      <c r="C4850" s="10">
        <v>4847</v>
      </c>
      <c r="I4850" s="10">
        <v>4847</v>
      </c>
      <c r="O4850" s="10">
        <v>4847</v>
      </c>
      <c r="P4850">
        <v>0.95449048062974751</v>
      </c>
    </row>
    <row r="4851" spans="3:16" x14ac:dyDescent="0.3">
      <c r="C4851" s="10">
        <v>4848</v>
      </c>
      <c r="I4851" s="10">
        <v>4848</v>
      </c>
      <c r="O4851" s="10">
        <v>4848</v>
      </c>
      <c r="P4851">
        <v>1.07177432507613</v>
      </c>
    </row>
    <row r="4852" spans="3:16" x14ac:dyDescent="0.3">
      <c r="C4852" s="10">
        <v>4849</v>
      </c>
      <c r="I4852" s="10">
        <v>4849</v>
      </c>
      <c r="O4852" s="10">
        <v>4849</v>
      </c>
      <c r="P4852">
        <v>1.0173336664238082</v>
      </c>
    </row>
    <row r="4853" spans="3:16" x14ac:dyDescent="0.3">
      <c r="C4853" s="10">
        <v>4850</v>
      </c>
      <c r="I4853" s="10">
        <v>4850</v>
      </c>
      <c r="O4853" s="10">
        <v>4850</v>
      </c>
      <c r="P4853">
        <v>1.0087733318068033</v>
      </c>
    </row>
    <row r="4854" spans="3:16" x14ac:dyDescent="0.3">
      <c r="C4854" s="10">
        <v>4851</v>
      </c>
      <c r="I4854" s="10">
        <v>4851</v>
      </c>
      <c r="O4854" s="10">
        <v>4851</v>
      </c>
      <c r="P4854">
        <v>0.99414476222684844</v>
      </c>
    </row>
    <row r="4855" spans="3:16" x14ac:dyDescent="0.3">
      <c r="C4855" s="10">
        <v>4852</v>
      </c>
      <c r="I4855" s="10">
        <v>4852</v>
      </c>
      <c r="O4855" s="10">
        <v>4852</v>
      </c>
      <c r="P4855">
        <v>0.97912458451078188</v>
      </c>
    </row>
    <row r="4856" spans="3:16" x14ac:dyDescent="0.3">
      <c r="C4856" s="10">
        <v>4853</v>
      </c>
      <c r="I4856" s="10">
        <v>4853</v>
      </c>
      <c r="O4856" s="10">
        <v>4853</v>
      </c>
      <c r="P4856">
        <v>0.98433559024984951</v>
      </c>
    </row>
    <row r="4857" spans="3:16" x14ac:dyDescent="0.3">
      <c r="C4857" s="10">
        <v>4854</v>
      </c>
      <c r="I4857" s="10">
        <v>4854</v>
      </c>
      <c r="O4857" s="10">
        <v>4854</v>
      </c>
      <c r="P4857">
        <v>1.0474036255291521</v>
      </c>
    </row>
    <row r="4858" spans="3:16" x14ac:dyDescent="0.3">
      <c r="C4858" s="10">
        <v>4855</v>
      </c>
      <c r="I4858" s="10">
        <v>4855</v>
      </c>
      <c r="O4858" s="10">
        <v>4855</v>
      </c>
      <c r="P4858">
        <v>0.98312418268987101</v>
      </c>
    </row>
    <row r="4859" spans="3:16" x14ac:dyDescent="0.3">
      <c r="C4859" s="10">
        <v>4856</v>
      </c>
      <c r="I4859" s="10">
        <v>4856</v>
      </c>
      <c r="O4859" s="10">
        <v>4856</v>
      </c>
      <c r="P4859">
        <v>0.9856486119292841</v>
      </c>
    </row>
    <row r="4860" spans="3:16" x14ac:dyDescent="0.3">
      <c r="C4860" s="10">
        <v>4857</v>
      </c>
      <c r="I4860" s="10">
        <v>4857</v>
      </c>
      <c r="O4860" s="10">
        <v>4857</v>
      </c>
      <c r="P4860">
        <v>1.0136099331189157</v>
      </c>
    </row>
    <row r="4861" spans="3:16" x14ac:dyDescent="0.3">
      <c r="C4861" s="10">
        <v>4858</v>
      </c>
      <c r="I4861" s="10">
        <v>4858</v>
      </c>
      <c r="O4861" s="10">
        <v>4858</v>
      </c>
      <c r="P4861">
        <v>1.0140758084518815</v>
      </c>
    </row>
    <row r="4862" spans="3:16" x14ac:dyDescent="0.3">
      <c r="C4862" s="10">
        <v>4859</v>
      </c>
      <c r="I4862" s="10">
        <v>4859</v>
      </c>
      <c r="O4862" s="10">
        <v>4859</v>
      </c>
      <c r="P4862">
        <v>0.96210561254498117</v>
      </c>
    </row>
    <row r="4863" spans="3:16" x14ac:dyDescent="0.3">
      <c r="C4863" s="10">
        <v>4860</v>
      </c>
      <c r="I4863" s="10">
        <v>4860</v>
      </c>
      <c r="O4863" s="10">
        <v>4860</v>
      </c>
      <c r="P4863">
        <v>0.99069935087869399</v>
      </c>
    </row>
    <row r="4864" spans="3:16" x14ac:dyDescent="0.3">
      <c r="C4864" s="10">
        <v>4861</v>
      </c>
      <c r="I4864" s="10">
        <v>4861</v>
      </c>
      <c r="O4864" s="10">
        <v>4861</v>
      </c>
      <c r="P4864">
        <v>0.96482501120823216</v>
      </c>
    </row>
    <row r="4865" spans="3:16" x14ac:dyDescent="0.3">
      <c r="C4865" s="10">
        <v>4862</v>
      </c>
      <c r="I4865" s="10">
        <v>4862</v>
      </c>
      <c r="O4865" s="10">
        <v>4862</v>
      </c>
      <c r="P4865">
        <v>0.98607433635042707</v>
      </c>
    </row>
    <row r="4866" spans="3:16" x14ac:dyDescent="0.3">
      <c r="C4866" s="10">
        <v>4863</v>
      </c>
      <c r="I4866" s="10">
        <v>4863</v>
      </c>
      <c r="O4866" s="10">
        <v>4863</v>
      </c>
      <c r="P4866">
        <v>0.99873883037141442</v>
      </c>
    </row>
    <row r="4867" spans="3:16" x14ac:dyDescent="0.3">
      <c r="C4867" s="10">
        <v>4864</v>
      </c>
      <c r="I4867" s="10">
        <v>4864</v>
      </c>
      <c r="O4867" s="10">
        <v>4864</v>
      </c>
      <c r="P4867">
        <v>1.0057746174312741</v>
      </c>
    </row>
    <row r="4868" spans="3:16" x14ac:dyDescent="0.3">
      <c r="C4868" s="10">
        <v>4865</v>
      </c>
      <c r="I4868" s="10">
        <v>4865</v>
      </c>
      <c r="O4868" s="10">
        <v>4865</v>
      </c>
      <c r="P4868">
        <v>0.97329905689405005</v>
      </c>
    </row>
    <row r="4869" spans="3:16" x14ac:dyDescent="0.3">
      <c r="C4869" s="10">
        <v>4866</v>
      </c>
      <c r="I4869" s="10">
        <v>4866</v>
      </c>
      <c r="O4869" s="10">
        <v>4866</v>
      </c>
      <c r="P4869">
        <v>1.005719401219914</v>
      </c>
    </row>
    <row r="4870" spans="3:16" x14ac:dyDescent="0.3">
      <c r="C4870" s="10">
        <v>4867</v>
      </c>
      <c r="I4870" s="10">
        <v>4867</v>
      </c>
      <c r="O4870" s="10">
        <v>4867</v>
      </c>
      <c r="P4870">
        <v>1.0401703943528404</v>
      </c>
    </row>
    <row r="4871" spans="3:16" x14ac:dyDescent="0.3">
      <c r="C4871" s="10">
        <v>4868</v>
      </c>
      <c r="I4871" s="10">
        <v>4868</v>
      </c>
      <c r="O4871" s="10">
        <v>4868</v>
      </c>
      <c r="P4871">
        <v>0.99746086288685121</v>
      </c>
    </row>
    <row r="4872" spans="3:16" x14ac:dyDescent="0.3">
      <c r="C4872" s="10">
        <v>4869</v>
      </c>
      <c r="I4872" s="10">
        <v>4869</v>
      </c>
      <c r="O4872" s="10">
        <v>4869</v>
      </c>
      <c r="P4872">
        <v>1.0263924917504952</v>
      </c>
    </row>
    <row r="4873" spans="3:16" x14ac:dyDescent="0.3">
      <c r="C4873" s="10">
        <v>4870</v>
      </c>
      <c r="I4873" s="10">
        <v>4870</v>
      </c>
      <c r="O4873" s="10">
        <v>4870</v>
      </c>
      <c r="P4873">
        <v>1.013019645881833</v>
      </c>
    </row>
    <row r="4874" spans="3:16" x14ac:dyDescent="0.3">
      <c r="C4874" s="10">
        <v>4871</v>
      </c>
      <c r="I4874" s="10">
        <v>4871</v>
      </c>
      <c r="O4874" s="10">
        <v>4871</v>
      </c>
      <c r="P4874">
        <v>1.0189543572890751</v>
      </c>
    </row>
    <row r="4875" spans="3:16" x14ac:dyDescent="0.3">
      <c r="C4875" s="10">
        <v>4872</v>
      </c>
      <c r="I4875" s="10">
        <v>4872</v>
      </c>
      <c r="O4875" s="10">
        <v>4872</v>
      </c>
      <c r="P4875">
        <v>0.98962528681094675</v>
      </c>
    </row>
    <row r="4876" spans="3:16" x14ac:dyDescent="0.3">
      <c r="C4876" s="10">
        <v>4873</v>
      </c>
      <c r="I4876" s="10">
        <v>4873</v>
      </c>
      <c r="O4876" s="10">
        <v>4873</v>
      </c>
      <c r="P4876">
        <v>0.99976339167253914</v>
      </c>
    </row>
    <row r="4877" spans="3:16" x14ac:dyDescent="0.3">
      <c r="C4877" s="10">
        <v>4874</v>
      </c>
      <c r="I4877" s="10">
        <v>4874</v>
      </c>
      <c r="O4877" s="10">
        <v>4874</v>
      </c>
      <c r="P4877">
        <v>1.0750688357484011</v>
      </c>
    </row>
    <row r="4878" spans="3:16" x14ac:dyDescent="0.3">
      <c r="C4878" s="10">
        <v>4875</v>
      </c>
      <c r="I4878" s="10">
        <v>4875</v>
      </c>
      <c r="O4878" s="10">
        <v>4875</v>
      </c>
      <c r="P4878">
        <v>1.0237833844355939</v>
      </c>
    </row>
    <row r="4879" spans="3:16" x14ac:dyDescent="0.3">
      <c r="C4879" s="10">
        <v>4876</v>
      </c>
      <c r="I4879" s="10">
        <v>4876</v>
      </c>
      <c r="O4879" s="10">
        <v>4876</v>
      </c>
      <c r="P4879">
        <v>1.1070375346190342</v>
      </c>
    </row>
    <row r="4880" spans="3:16" x14ac:dyDescent="0.3">
      <c r="C4880" s="10">
        <v>4877</v>
      </c>
      <c r="I4880" s="10">
        <v>4877</v>
      </c>
      <c r="O4880" s="10">
        <v>4877</v>
      </c>
      <c r="P4880">
        <v>1.0170027349422408</v>
      </c>
    </row>
    <row r="4881" spans="3:16" x14ac:dyDescent="0.3">
      <c r="C4881" s="10">
        <v>4878</v>
      </c>
      <c r="I4881" s="10">
        <v>4878</v>
      </c>
      <c r="O4881" s="10">
        <v>4878</v>
      </c>
      <c r="P4881">
        <v>1.0203657037134872</v>
      </c>
    </row>
    <row r="4882" spans="3:16" x14ac:dyDescent="0.3">
      <c r="C4882" s="10">
        <v>4879</v>
      </c>
      <c r="I4882" s="10">
        <v>4879</v>
      </c>
      <c r="O4882" s="10">
        <v>4879</v>
      </c>
      <c r="P4882">
        <v>1.0606476925758017</v>
      </c>
    </row>
    <row r="4883" spans="3:16" x14ac:dyDescent="0.3">
      <c r="C4883" s="10">
        <v>4880</v>
      </c>
      <c r="I4883" s="10">
        <v>4880</v>
      </c>
      <c r="O4883" s="10">
        <v>4880</v>
      </c>
      <c r="P4883">
        <v>0.95743799732300905</v>
      </c>
    </row>
    <row r="4884" spans="3:16" x14ac:dyDescent="0.3">
      <c r="C4884" s="10">
        <v>4881</v>
      </c>
      <c r="I4884" s="10">
        <v>4881</v>
      </c>
      <c r="O4884" s="10">
        <v>4881</v>
      </c>
      <c r="P4884">
        <v>1.0483596330062381</v>
      </c>
    </row>
    <row r="4885" spans="3:16" x14ac:dyDescent="0.3">
      <c r="C4885" s="10">
        <v>4882</v>
      </c>
      <c r="I4885" s="10">
        <v>4882</v>
      </c>
      <c r="O4885" s="10">
        <v>4882</v>
      </c>
      <c r="P4885">
        <v>0.97988090199057443</v>
      </c>
    </row>
    <row r="4886" spans="3:16" x14ac:dyDescent="0.3">
      <c r="C4886" s="10">
        <v>4883</v>
      </c>
      <c r="I4886" s="10">
        <v>4883</v>
      </c>
      <c r="O4886" s="10">
        <v>4883</v>
      </c>
      <c r="P4886">
        <v>0.98406569323315896</v>
      </c>
    </row>
    <row r="4887" spans="3:16" x14ac:dyDescent="0.3">
      <c r="C4887" s="10">
        <v>4884</v>
      </c>
      <c r="I4887" s="10">
        <v>4884</v>
      </c>
      <c r="O4887" s="10">
        <v>4884</v>
      </c>
      <c r="P4887">
        <v>0.90587059920121038</v>
      </c>
    </row>
    <row r="4888" spans="3:16" x14ac:dyDescent="0.3">
      <c r="C4888" s="10">
        <v>4885</v>
      </c>
      <c r="I4888" s="10">
        <v>4885</v>
      </c>
      <c r="O4888" s="10">
        <v>4885</v>
      </c>
      <c r="P4888">
        <v>0.94135086438226756</v>
      </c>
    </row>
    <row r="4889" spans="3:16" x14ac:dyDescent="0.3">
      <c r="C4889" s="10">
        <v>4886</v>
      </c>
      <c r="I4889" s="10">
        <v>4886</v>
      </c>
      <c r="O4889" s="10">
        <v>4886</v>
      </c>
      <c r="P4889">
        <v>1.0359849251399857</v>
      </c>
    </row>
    <row r="4890" spans="3:16" x14ac:dyDescent="0.3">
      <c r="C4890" s="10">
        <v>4887</v>
      </c>
      <c r="I4890" s="10">
        <v>4887</v>
      </c>
      <c r="O4890" s="10">
        <v>4887</v>
      </c>
      <c r="P4890">
        <v>1.0438802421104019</v>
      </c>
    </row>
    <row r="4891" spans="3:16" x14ac:dyDescent="0.3">
      <c r="C4891" s="10">
        <v>4888</v>
      </c>
      <c r="I4891" s="10">
        <v>4888</v>
      </c>
      <c r="O4891" s="10">
        <v>4888</v>
      </c>
      <c r="P4891">
        <v>0.96343286233788772</v>
      </c>
    </row>
    <row r="4892" spans="3:16" x14ac:dyDescent="0.3">
      <c r="C4892" s="10">
        <v>4889</v>
      </c>
      <c r="I4892" s="10">
        <v>4889</v>
      </c>
      <c r="O4892" s="10">
        <v>4889</v>
      </c>
      <c r="P4892">
        <v>1.0094343554608391</v>
      </c>
    </row>
    <row r="4893" spans="3:16" x14ac:dyDescent="0.3">
      <c r="C4893" s="10">
        <v>4890</v>
      </c>
      <c r="I4893" s="10">
        <v>4890</v>
      </c>
      <c r="O4893" s="10">
        <v>4890</v>
      </c>
      <c r="P4893">
        <v>0.98296195971714206</v>
      </c>
    </row>
    <row r="4894" spans="3:16" x14ac:dyDescent="0.3">
      <c r="C4894" s="10">
        <v>4891</v>
      </c>
      <c r="I4894" s="10">
        <v>4891</v>
      </c>
      <c r="O4894" s="10">
        <v>4891</v>
      </c>
      <c r="P4894">
        <v>1.0074322355361613</v>
      </c>
    </row>
    <row r="4895" spans="3:16" x14ac:dyDescent="0.3">
      <c r="C4895" s="10">
        <v>4892</v>
      </c>
      <c r="I4895" s="10">
        <v>4892</v>
      </c>
      <c r="O4895" s="10">
        <v>4892</v>
      </c>
      <c r="P4895">
        <v>0.97933864689157535</v>
      </c>
    </row>
    <row r="4896" spans="3:16" x14ac:dyDescent="0.3">
      <c r="C4896" s="10">
        <v>4893</v>
      </c>
      <c r="I4896" s="10">
        <v>4893</v>
      </c>
      <c r="O4896" s="10">
        <v>4893</v>
      </c>
      <c r="P4896">
        <v>1.0047281211066987</v>
      </c>
    </row>
    <row r="4897" spans="3:16" x14ac:dyDescent="0.3">
      <c r="C4897" s="10">
        <v>4894</v>
      </c>
      <c r="I4897" s="10">
        <v>4894</v>
      </c>
      <c r="O4897" s="10">
        <v>4894</v>
      </c>
      <c r="P4897">
        <v>0.96692451402482571</v>
      </c>
    </row>
    <row r="4898" spans="3:16" x14ac:dyDescent="0.3">
      <c r="C4898" s="10">
        <v>4895</v>
      </c>
      <c r="I4898" s="10">
        <v>4895</v>
      </c>
      <c r="O4898" s="10">
        <v>4895</v>
      </c>
      <c r="P4898">
        <v>1.0583155322307267</v>
      </c>
    </row>
    <row r="4899" spans="3:16" x14ac:dyDescent="0.3">
      <c r="C4899" s="10">
        <v>4896</v>
      </c>
      <c r="I4899" s="10">
        <v>4896</v>
      </c>
      <c r="O4899" s="10">
        <v>4896</v>
      </c>
      <c r="P4899">
        <v>0.97297231036637144</v>
      </c>
    </row>
    <row r="4900" spans="3:16" x14ac:dyDescent="0.3">
      <c r="C4900" s="10">
        <v>4897</v>
      </c>
      <c r="I4900" s="10">
        <v>4897</v>
      </c>
      <c r="O4900" s="10">
        <v>4897</v>
      </c>
      <c r="P4900">
        <v>1.0102003061592904</v>
      </c>
    </row>
    <row r="4901" spans="3:16" x14ac:dyDescent="0.3">
      <c r="C4901" s="10">
        <v>4898</v>
      </c>
      <c r="I4901" s="10">
        <v>4898</v>
      </c>
      <c r="O4901" s="10">
        <v>4898</v>
      </c>
      <c r="P4901">
        <v>1.0098606681772679</v>
      </c>
    </row>
    <row r="4902" spans="3:16" x14ac:dyDescent="0.3">
      <c r="C4902" s="10">
        <v>4899</v>
      </c>
      <c r="I4902" s="10">
        <v>4899</v>
      </c>
      <c r="O4902" s="10">
        <v>4899</v>
      </c>
      <c r="P4902">
        <v>0.96365278541018728</v>
      </c>
    </row>
    <row r="4903" spans="3:16" x14ac:dyDescent="0.3">
      <c r="C4903" s="10">
        <v>4900</v>
      </c>
      <c r="I4903" s="10">
        <v>4900</v>
      </c>
      <c r="O4903" s="10">
        <v>4900</v>
      </c>
      <c r="P4903">
        <v>0.961080249479491</v>
      </c>
    </row>
    <row r="4904" spans="3:16" x14ac:dyDescent="0.3">
      <c r="C4904" s="10">
        <v>4901</v>
      </c>
      <c r="I4904" s="10">
        <v>4901</v>
      </c>
      <c r="O4904" s="10">
        <v>4901</v>
      </c>
      <c r="P4904">
        <v>0.97734855588916603</v>
      </c>
    </row>
    <row r="4905" spans="3:16" x14ac:dyDescent="0.3">
      <c r="C4905" s="10">
        <v>4902</v>
      </c>
      <c r="I4905" s="10">
        <v>4902</v>
      </c>
      <c r="O4905" s="10">
        <v>4902</v>
      </c>
      <c r="P4905">
        <v>0.93588490132003865</v>
      </c>
    </row>
    <row r="4906" spans="3:16" x14ac:dyDescent="0.3">
      <c r="C4906" s="10">
        <v>4903</v>
      </c>
      <c r="I4906" s="10">
        <v>4903</v>
      </c>
      <c r="O4906" s="10">
        <v>4903</v>
      </c>
      <c r="P4906">
        <v>1.0177758030292647</v>
      </c>
    </row>
    <row r="4907" spans="3:16" x14ac:dyDescent="0.3">
      <c r="C4907" s="10">
        <v>4904</v>
      </c>
      <c r="I4907" s="10">
        <v>4904</v>
      </c>
      <c r="O4907" s="10">
        <v>4904</v>
      </c>
      <c r="P4907">
        <v>0.96962329192863983</v>
      </c>
    </row>
    <row r="4908" spans="3:16" x14ac:dyDescent="0.3">
      <c r="C4908" s="10">
        <v>4905</v>
      </c>
      <c r="I4908" s="10">
        <v>4905</v>
      </c>
      <c r="O4908" s="10">
        <v>4905</v>
      </c>
      <c r="P4908">
        <v>1.0006288094929423</v>
      </c>
    </row>
    <row r="4909" spans="3:16" x14ac:dyDescent="0.3">
      <c r="C4909" s="10">
        <v>4906</v>
      </c>
      <c r="I4909" s="10">
        <v>4906</v>
      </c>
      <c r="O4909" s="10">
        <v>4906</v>
      </c>
      <c r="P4909">
        <v>0.98717635778380475</v>
      </c>
    </row>
    <row r="4910" spans="3:16" x14ac:dyDescent="0.3">
      <c r="C4910" s="10">
        <v>4907</v>
      </c>
      <c r="I4910" s="10">
        <v>4907</v>
      </c>
      <c r="O4910" s="10">
        <v>4907</v>
      </c>
      <c r="P4910">
        <v>0.98977927935442378</v>
      </c>
    </row>
    <row r="4911" spans="3:16" x14ac:dyDescent="0.3">
      <c r="C4911" s="10">
        <v>4908</v>
      </c>
      <c r="I4911" s="10">
        <v>4908</v>
      </c>
      <c r="O4911" s="10">
        <v>4908</v>
      </c>
      <c r="P4911">
        <v>0.96710635715064353</v>
      </c>
    </row>
    <row r="4912" spans="3:16" x14ac:dyDescent="0.3">
      <c r="C4912" s="10">
        <v>4909</v>
      </c>
      <c r="I4912" s="10">
        <v>4909</v>
      </c>
      <c r="O4912" s="10">
        <v>4909</v>
      </c>
      <c r="P4912">
        <v>1.0246309177182129</v>
      </c>
    </row>
    <row r="4913" spans="3:16" x14ac:dyDescent="0.3">
      <c r="C4913" s="10">
        <v>4910</v>
      </c>
      <c r="I4913" s="10">
        <v>4910</v>
      </c>
      <c r="O4913" s="10">
        <v>4910</v>
      </c>
      <c r="P4913">
        <v>1.0047389450743753</v>
      </c>
    </row>
    <row r="4914" spans="3:16" x14ac:dyDescent="0.3">
      <c r="C4914" s="10">
        <v>4911</v>
      </c>
      <c r="I4914" s="10">
        <v>4911</v>
      </c>
      <c r="O4914" s="10">
        <v>4911</v>
      </c>
      <c r="P4914">
        <v>1.0076107428823489</v>
      </c>
    </row>
    <row r="4915" spans="3:16" x14ac:dyDescent="0.3">
      <c r="C4915" s="10">
        <v>4912</v>
      </c>
      <c r="I4915" s="10">
        <v>4912</v>
      </c>
      <c r="O4915" s="10">
        <v>4912</v>
      </c>
      <c r="P4915">
        <v>1.0400012641040057</v>
      </c>
    </row>
    <row r="4916" spans="3:16" x14ac:dyDescent="0.3">
      <c r="C4916" s="10">
        <v>4913</v>
      </c>
      <c r="I4916" s="10">
        <v>4913</v>
      </c>
      <c r="O4916" s="10">
        <v>4913</v>
      </c>
      <c r="P4916">
        <v>0.99568334864909858</v>
      </c>
    </row>
    <row r="4917" spans="3:16" x14ac:dyDescent="0.3">
      <c r="C4917" s="10">
        <v>4914</v>
      </c>
      <c r="I4917" s="10">
        <v>4914</v>
      </c>
      <c r="O4917" s="10">
        <v>4914</v>
      </c>
      <c r="P4917">
        <v>1.0082400924663903</v>
      </c>
    </row>
    <row r="4918" spans="3:16" x14ac:dyDescent="0.3">
      <c r="C4918" s="10">
        <v>4915</v>
      </c>
      <c r="I4918" s="10">
        <v>4915</v>
      </c>
      <c r="O4918" s="10">
        <v>4915</v>
      </c>
      <c r="P4918">
        <v>1.0305319687617085</v>
      </c>
    </row>
    <row r="4919" spans="3:16" x14ac:dyDescent="0.3">
      <c r="C4919" s="10">
        <v>4916</v>
      </c>
      <c r="I4919" s="10">
        <v>4916</v>
      </c>
      <c r="O4919" s="10">
        <v>4916</v>
      </c>
      <c r="P4919">
        <v>1.0712806942659217</v>
      </c>
    </row>
    <row r="4920" spans="3:16" x14ac:dyDescent="0.3">
      <c r="C4920" s="10">
        <v>4917</v>
      </c>
      <c r="I4920" s="10">
        <v>4917</v>
      </c>
      <c r="O4920" s="10">
        <v>4917</v>
      </c>
      <c r="P4920">
        <v>0.97688280316582232</v>
      </c>
    </row>
    <row r="4921" spans="3:16" x14ac:dyDescent="0.3">
      <c r="C4921" s="10">
        <v>4918</v>
      </c>
      <c r="I4921" s="10">
        <v>4918</v>
      </c>
      <c r="O4921" s="10">
        <v>4918</v>
      </c>
      <c r="P4921">
        <v>1.031374741930452</v>
      </c>
    </row>
    <row r="4922" spans="3:16" x14ac:dyDescent="0.3">
      <c r="C4922" s="10">
        <v>4919</v>
      </c>
      <c r="I4922" s="10">
        <v>4919</v>
      </c>
      <c r="O4922" s="10">
        <v>4919</v>
      </c>
      <c r="P4922">
        <v>1.0233869474869872</v>
      </c>
    </row>
    <row r="4923" spans="3:16" x14ac:dyDescent="0.3">
      <c r="C4923" s="10">
        <v>4920</v>
      </c>
      <c r="I4923" s="10">
        <v>4920</v>
      </c>
      <c r="O4923" s="10">
        <v>4920</v>
      </c>
      <c r="P4923">
        <v>1.0307306661725109</v>
      </c>
    </row>
    <row r="4924" spans="3:16" x14ac:dyDescent="0.3">
      <c r="C4924" s="10">
        <v>4921</v>
      </c>
      <c r="I4924" s="10">
        <v>4921</v>
      </c>
      <c r="O4924" s="10">
        <v>4921</v>
      </c>
      <c r="P4924">
        <v>1.0828129540439269</v>
      </c>
    </row>
    <row r="4925" spans="3:16" x14ac:dyDescent="0.3">
      <c r="C4925" s="10">
        <v>4922</v>
      </c>
      <c r="I4925" s="10">
        <v>4922</v>
      </c>
      <c r="O4925" s="10">
        <v>4922</v>
      </c>
      <c r="P4925">
        <v>0.91099829344311722</v>
      </c>
    </row>
    <row r="4926" spans="3:16" x14ac:dyDescent="0.3">
      <c r="C4926" s="10">
        <v>4923</v>
      </c>
      <c r="I4926" s="10">
        <v>4923</v>
      </c>
      <c r="O4926" s="10">
        <v>4923</v>
      </c>
      <c r="P4926">
        <v>1.0331188170143761</v>
      </c>
    </row>
    <row r="4927" spans="3:16" x14ac:dyDescent="0.3">
      <c r="C4927" s="10">
        <v>4924</v>
      </c>
      <c r="I4927" s="10">
        <v>4924</v>
      </c>
      <c r="O4927" s="10">
        <v>4924</v>
      </c>
      <c r="P4927">
        <v>1.0243020860749099</v>
      </c>
    </row>
    <row r="4928" spans="3:16" x14ac:dyDescent="0.3">
      <c r="C4928" s="10">
        <v>4925</v>
      </c>
      <c r="I4928" s="10">
        <v>4925</v>
      </c>
      <c r="O4928" s="10">
        <v>4925</v>
      </c>
      <c r="P4928">
        <v>1.0095401239861082</v>
      </c>
    </row>
    <row r="4929" spans="3:16" x14ac:dyDescent="0.3">
      <c r="C4929" s="10">
        <v>4926</v>
      </c>
      <c r="I4929" s="10">
        <v>4926</v>
      </c>
      <c r="O4929" s="10">
        <v>4926</v>
      </c>
      <c r="P4929">
        <v>0.99328245075470212</v>
      </c>
    </row>
    <row r="4930" spans="3:16" x14ac:dyDescent="0.3">
      <c r="C4930" s="10">
        <v>4927</v>
      </c>
      <c r="I4930" s="10">
        <v>4927</v>
      </c>
      <c r="O4930" s="10">
        <v>4927</v>
      </c>
      <c r="P4930">
        <v>0.98197509715240472</v>
      </c>
    </row>
    <row r="4931" spans="3:16" x14ac:dyDescent="0.3">
      <c r="C4931" s="10">
        <v>4928</v>
      </c>
      <c r="I4931" s="10">
        <v>4928</v>
      </c>
      <c r="O4931" s="10">
        <v>4928</v>
      </c>
      <c r="P4931">
        <v>1.0312685872295979</v>
      </c>
    </row>
    <row r="4932" spans="3:16" x14ac:dyDescent="0.3">
      <c r="C4932" s="10">
        <v>4929</v>
      </c>
      <c r="I4932" s="10">
        <v>4929</v>
      </c>
      <c r="O4932" s="10">
        <v>4929</v>
      </c>
      <c r="P4932">
        <v>1.0043924228673435</v>
      </c>
    </row>
    <row r="4933" spans="3:16" x14ac:dyDescent="0.3">
      <c r="C4933" s="10">
        <v>4930</v>
      </c>
      <c r="I4933" s="10">
        <v>4930</v>
      </c>
      <c r="O4933" s="10">
        <v>4930</v>
      </c>
      <c r="P4933">
        <v>1.0366433659735419</v>
      </c>
    </row>
    <row r="4934" spans="3:16" x14ac:dyDescent="0.3">
      <c r="C4934" s="10">
        <v>4931</v>
      </c>
      <c r="I4934" s="10">
        <v>4931</v>
      </c>
      <c r="O4934" s="10">
        <v>4931</v>
      </c>
      <c r="P4934">
        <v>0.94897437463460854</v>
      </c>
    </row>
    <row r="4935" spans="3:16" x14ac:dyDescent="0.3">
      <c r="C4935" s="10">
        <v>4932</v>
      </c>
      <c r="I4935" s="10">
        <v>4932</v>
      </c>
      <c r="O4935" s="10">
        <v>4932</v>
      </c>
      <c r="P4935">
        <v>0.95987438124084623</v>
      </c>
    </row>
    <row r="4936" spans="3:16" x14ac:dyDescent="0.3">
      <c r="C4936" s="10">
        <v>4933</v>
      </c>
      <c r="I4936" s="10">
        <v>4933</v>
      </c>
      <c r="O4936" s="10">
        <v>4933</v>
      </c>
      <c r="P4936">
        <v>0.98697860318514918</v>
      </c>
    </row>
    <row r="4937" spans="3:16" x14ac:dyDescent="0.3">
      <c r="C4937" s="10">
        <v>4934</v>
      </c>
      <c r="I4937" s="10">
        <v>4934</v>
      </c>
      <c r="O4937" s="10">
        <v>4934</v>
      </c>
      <c r="P4937">
        <v>1.0206945462958752</v>
      </c>
    </row>
    <row r="4938" spans="3:16" x14ac:dyDescent="0.3">
      <c r="C4938" s="10">
        <v>4935</v>
      </c>
      <c r="I4938" s="10">
        <v>4935</v>
      </c>
      <c r="O4938" s="10">
        <v>4935</v>
      </c>
      <c r="P4938">
        <v>0.98133931667641017</v>
      </c>
    </row>
    <row r="4939" spans="3:16" x14ac:dyDescent="0.3">
      <c r="C4939" s="10">
        <v>4936</v>
      </c>
      <c r="I4939" s="10">
        <v>4936</v>
      </c>
      <c r="O4939" s="10">
        <v>4936</v>
      </c>
      <c r="P4939">
        <v>0.99521420274786176</v>
      </c>
    </row>
    <row r="4940" spans="3:16" x14ac:dyDescent="0.3">
      <c r="C4940" s="10">
        <v>4937</v>
      </c>
      <c r="I4940" s="10">
        <v>4937</v>
      </c>
      <c r="O4940" s="10">
        <v>4937</v>
      </c>
      <c r="P4940">
        <v>1.0222253718544427</v>
      </c>
    </row>
    <row r="4941" spans="3:16" x14ac:dyDescent="0.3">
      <c r="C4941" s="10">
        <v>4938</v>
      </c>
      <c r="I4941" s="10">
        <v>4938</v>
      </c>
      <c r="O4941" s="10">
        <v>4938</v>
      </c>
      <c r="P4941">
        <v>1.0603558762562872</v>
      </c>
    </row>
    <row r="4942" spans="3:16" x14ac:dyDescent="0.3">
      <c r="C4942" s="10">
        <v>4939</v>
      </c>
      <c r="I4942" s="10">
        <v>4939</v>
      </c>
      <c r="O4942" s="10">
        <v>4939</v>
      </c>
      <c r="P4942">
        <v>1.0062510631723443</v>
      </c>
    </row>
    <row r="4943" spans="3:16" x14ac:dyDescent="0.3">
      <c r="C4943" s="10">
        <v>4940</v>
      </c>
      <c r="I4943" s="10">
        <v>4940</v>
      </c>
      <c r="O4943" s="10">
        <v>4940</v>
      </c>
      <c r="P4943">
        <v>1.013388790136122</v>
      </c>
    </row>
    <row r="4944" spans="3:16" x14ac:dyDescent="0.3">
      <c r="C4944" s="10">
        <v>4941</v>
      </c>
      <c r="I4944" s="10">
        <v>4941</v>
      </c>
      <c r="O4944" s="10">
        <v>4941</v>
      </c>
      <c r="P4944">
        <v>0.97412013809321296</v>
      </c>
    </row>
    <row r="4945" spans="3:16" x14ac:dyDescent="0.3">
      <c r="C4945" s="10">
        <v>4942</v>
      </c>
      <c r="I4945" s="10">
        <v>4942</v>
      </c>
      <c r="O4945" s="10">
        <v>4942</v>
      </c>
      <c r="P4945">
        <v>1.0149116766115489</v>
      </c>
    </row>
    <row r="4946" spans="3:16" x14ac:dyDescent="0.3">
      <c r="C4946" s="10">
        <v>4943</v>
      </c>
      <c r="I4946" s="10">
        <v>4943</v>
      </c>
      <c r="O4946" s="10">
        <v>4943</v>
      </c>
      <c r="P4946">
        <v>1.0056881823626449</v>
      </c>
    </row>
    <row r="4947" spans="3:16" x14ac:dyDescent="0.3">
      <c r="C4947" s="10">
        <v>4944</v>
      </c>
      <c r="I4947" s="10">
        <v>4944</v>
      </c>
      <c r="O4947" s="10">
        <v>4944</v>
      </c>
      <c r="P4947">
        <v>1.016288239965035</v>
      </c>
    </row>
    <row r="4948" spans="3:16" x14ac:dyDescent="0.3">
      <c r="C4948" s="10">
        <v>4945</v>
      </c>
      <c r="I4948" s="10">
        <v>4945</v>
      </c>
      <c r="O4948" s="10">
        <v>4945</v>
      </c>
      <c r="P4948">
        <v>0.96477417853263481</v>
      </c>
    </row>
    <row r="4949" spans="3:16" x14ac:dyDescent="0.3">
      <c r="C4949" s="10">
        <v>4946</v>
      </c>
      <c r="I4949" s="10">
        <v>4946</v>
      </c>
      <c r="O4949" s="10">
        <v>4946</v>
      </c>
      <c r="P4949">
        <v>1.0408672455993886</v>
      </c>
    </row>
    <row r="4950" spans="3:16" x14ac:dyDescent="0.3">
      <c r="C4950" s="10">
        <v>4947</v>
      </c>
      <c r="I4950" s="10">
        <v>4947</v>
      </c>
      <c r="O4950" s="10">
        <v>4947</v>
      </c>
      <c r="P4950">
        <v>0.99800554287145993</v>
      </c>
    </row>
    <row r="4951" spans="3:16" x14ac:dyDescent="0.3">
      <c r="C4951" s="10">
        <v>4948</v>
      </c>
      <c r="I4951" s="10">
        <v>4948</v>
      </c>
      <c r="O4951" s="10">
        <v>4948</v>
      </c>
      <c r="P4951">
        <v>0.9781216322538393</v>
      </c>
    </row>
    <row r="4952" spans="3:16" x14ac:dyDescent="0.3">
      <c r="C4952" s="10">
        <v>4949</v>
      </c>
      <c r="I4952" s="10">
        <v>4949</v>
      </c>
      <c r="O4952" s="10">
        <v>4949</v>
      </c>
      <c r="P4952">
        <v>1.0345663114892025</v>
      </c>
    </row>
    <row r="4953" spans="3:16" x14ac:dyDescent="0.3">
      <c r="C4953" s="10">
        <v>4950</v>
      </c>
      <c r="I4953" s="10">
        <v>4950</v>
      </c>
      <c r="O4953" s="10">
        <v>4950</v>
      </c>
      <c r="P4953">
        <v>1.0067447009347661</v>
      </c>
    </row>
    <row r="4954" spans="3:16" x14ac:dyDescent="0.3">
      <c r="C4954" s="10">
        <v>4951</v>
      </c>
      <c r="I4954" s="10">
        <v>4951</v>
      </c>
      <c r="O4954" s="10">
        <v>4951</v>
      </c>
      <c r="P4954">
        <v>0.99568200494635062</v>
      </c>
    </row>
    <row r="4955" spans="3:16" x14ac:dyDescent="0.3">
      <c r="C4955" s="10">
        <v>4952</v>
      </c>
      <c r="I4955" s="10">
        <v>4952</v>
      </c>
      <c r="O4955" s="10">
        <v>4952</v>
      </c>
      <c r="P4955">
        <v>1.0001130784442447</v>
      </c>
    </row>
    <row r="4956" spans="3:16" x14ac:dyDescent="0.3">
      <c r="C4956" s="10">
        <v>4953</v>
      </c>
      <c r="I4956" s="10">
        <v>4953</v>
      </c>
      <c r="O4956" s="10">
        <v>4953</v>
      </c>
      <c r="P4956">
        <v>0.95584831317539953</v>
      </c>
    </row>
    <row r="4957" spans="3:16" x14ac:dyDescent="0.3">
      <c r="C4957" s="10">
        <v>4954</v>
      </c>
      <c r="I4957" s="10">
        <v>4954</v>
      </c>
      <c r="O4957" s="10">
        <v>4954</v>
      </c>
      <c r="P4957">
        <v>1.0436797064929262</v>
      </c>
    </row>
    <row r="4958" spans="3:16" x14ac:dyDescent="0.3">
      <c r="C4958" s="10">
        <v>4955</v>
      </c>
      <c r="I4958" s="10">
        <v>4955</v>
      </c>
      <c r="O4958" s="10">
        <v>4955</v>
      </c>
      <c r="P4958">
        <v>0.97794269123141719</v>
      </c>
    </row>
    <row r="4959" spans="3:16" x14ac:dyDescent="0.3">
      <c r="C4959" s="10">
        <v>4956</v>
      </c>
      <c r="I4959" s="10">
        <v>4956</v>
      </c>
      <c r="O4959" s="10">
        <v>4956</v>
      </c>
      <c r="P4959">
        <v>0.96526661151071713</v>
      </c>
    </row>
    <row r="4960" spans="3:16" x14ac:dyDescent="0.3">
      <c r="C4960" s="10">
        <v>4957</v>
      </c>
      <c r="I4960" s="10">
        <v>4957</v>
      </c>
      <c r="O4960" s="10">
        <v>4957</v>
      </c>
      <c r="P4960">
        <v>0.9995021101543432</v>
      </c>
    </row>
    <row r="4961" spans="3:16" x14ac:dyDescent="0.3">
      <c r="C4961" s="10">
        <v>4958</v>
      </c>
      <c r="I4961" s="10">
        <v>4958</v>
      </c>
      <c r="O4961" s="10">
        <v>4958</v>
      </c>
      <c r="P4961">
        <v>0.97561152448572164</v>
      </c>
    </row>
    <row r="4962" spans="3:16" x14ac:dyDescent="0.3">
      <c r="C4962" s="10">
        <v>4959</v>
      </c>
      <c r="I4962" s="10">
        <v>4959</v>
      </c>
      <c r="O4962" s="10">
        <v>4959</v>
      </c>
      <c r="P4962">
        <v>0.95731720751007354</v>
      </c>
    </row>
    <row r="4963" spans="3:16" x14ac:dyDescent="0.3">
      <c r="C4963" s="10">
        <v>4960</v>
      </c>
      <c r="I4963" s="10">
        <v>4960</v>
      </c>
      <c r="O4963" s="10">
        <v>4960</v>
      </c>
      <c r="P4963">
        <v>0.95124420950247002</v>
      </c>
    </row>
    <row r="4964" spans="3:16" x14ac:dyDescent="0.3">
      <c r="C4964" s="10">
        <v>4961</v>
      </c>
      <c r="I4964" s="10">
        <v>4961</v>
      </c>
      <c r="O4964" s="10">
        <v>4961</v>
      </c>
      <c r="P4964">
        <v>0.98909241721921948</v>
      </c>
    </row>
    <row r="4965" spans="3:16" x14ac:dyDescent="0.3">
      <c r="C4965" s="10">
        <v>4962</v>
      </c>
      <c r="I4965" s="10">
        <v>4962</v>
      </c>
      <c r="O4965" s="10">
        <v>4962</v>
      </c>
      <c r="P4965">
        <v>0.95241257837979776</v>
      </c>
    </row>
    <row r="4966" spans="3:16" x14ac:dyDescent="0.3">
      <c r="C4966" s="10">
        <v>4963</v>
      </c>
      <c r="I4966" s="10">
        <v>4963</v>
      </c>
      <c r="O4966" s="10">
        <v>4963</v>
      </c>
      <c r="P4966">
        <v>1.0128011751908017</v>
      </c>
    </row>
    <row r="4967" spans="3:16" x14ac:dyDescent="0.3">
      <c r="C4967" s="10">
        <v>4964</v>
      </c>
      <c r="I4967" s="10">
        <v>4964</v>
      </c>
      <c r="O4967" s="10">
        <v>4964</v>
      </c>
      <c r="P4967">
        <v>0.96017645940170093</v>
      </c>
    </row>
    <row r="4968" spans="3:16" x14ac:dyDescent="0.3">
      <c r="C4968" s="10">
        <v>4965</v>
      </c>
      <c r="I4968" s="10">
        <v>4965</v>
      </c>
      <c r="O4968" s="10">
        <v>4965</v>
      </c>
      <c r="P4968">
        <v>0.99579748023380443</v>
      </c>
    </row>
    <row r="4969" spans="3:16" x14ac:dyDescent="0.3">
      <c r="C4969" s="10">
        <v>4966</v>
      </c>
      <c r="I4969" s="10">
        <v>4966</v>
      </c>
      <c r="O4969" s="10">
        <v>4966</v>
      </c>
      <c r="P4969">
        <v>1.0819670374530472</v>
      </c>
    </row>
    <row r="4970" spans="3:16" x14ac:dyDescent="0.3">
      <c r="C4970" s="10">
        <v>4967</v>
      </c>
      <c r="I4970" s="10">
        <v>4967</v>
      </c>
      <c r="O4970" s="10">
        <v>4967</v>
      </c>
      <c r="P4970">
        <v>0.98139282637908209</v>
      </c>
    </row>
    <row r="4971" spans="3:16" x14ac:dyDescent="0.3">
      <c r="C4971" s="10">
        <v>4968</v>
      </c>
      <c r="I4971" s="10">
        <v>4968</v>
      </c>
      <c r="O4971" s="10">
        <v>4968</v>
      </c>
      <c r="P4971">
        <v>1.0059973096486221</v>
      </c>
    </row>
    <row r="4972" spans="3:16" x14ac:dyDescent="0.3">
      <c r="C4972" s="10">
        <v>4969</v>
      </c>
      <c r="I4972" s="10">
        <v>4969</v>
      </c>
      <c r="O4972" s="10">
        <v>4969</v>
      </c>
      <c r="P4972">
        <v>1.0113227711289425</v>
      </c>
    </row>
    <row r="4973" spans="3:16" x14ac:dyDescent="0.3">
      <c r="C4973" s="10">
        <v>4970</v>
      </c>
      <c r="I4973" s="10">
        <v>4970</v>
      </c>
      <c r="O4973" s="10">
        <v>4970</v>
      </c>
      <c r="P4973">
        <v>1.0237574578681128</v>
      </c>
    </row>
    <row r="4974" spans="3:16" x14ac:dyDescent="0.3">
      <c r="C4974" s="10">
        <v>4971</v>
      </c>
      <c r="I4974" s="10">
        <v>4971</v>
      </c>
      <c r="O4974" s="10">
        <v>4971</v>
      </c>
      <c r="P4974">
        <v>1.0033731086456776</v>
      </c>
    </row>
    <row r="4975" spans="3:16" x14ac:dyDescent="0.3">
      <c r="C4975" s="10">
        <v>4972</v>
      </c>
      <c r="I4975" s="10">
        <v>4972</v>
      </c>
      <c r="O4975" s="10">
        <v>4972</v>
      </c>
      <c r="P4975">
        <v>1.061137056574156</v>
      </c>
    </row>
    <row r="4976" spans="3:16" x14ac:dyDescent="0.3">
      <c r="C4976" s="10">
        <v>4973</v>
      </c>
      <c r="I4976" s="10">
        <v>4973</v>
      </c>
      <c r="O4976" s="10">
        <v>4973</v>
      </c>
      <c r="P4976">
        <v>0.98547843603507912</v>
      </c>
    </row>
    <row r="4977" spans="3:16" x14ac:dyDescent="0.3">
      <c r="C4977" s="10">
        <v>4974</v>
      </c>
      <c r="I4977" s="10">
        <v>4974</v>
      </c>
      <c r="O4977" s="10">
        <v>4974</v>
      </c>
      <c r="P4977">
        <v>1.000364969231706</v>
      </c>
    </row>
    <row r="4978" spans="3:16" x14ac:dyDescent="0.3">
      <c r="C4978" s="10">
        <v>4975</v>
      </c>
      <c r="I4978" s="10">
        <v>4975</v>
      </c>
      <c r="O4978" s="10">
        <v>4975</v>
      </c>
      <c r="P4978">
        <v>0.99136304023989386</v>
      </c>
    </row>
    <row r="4979" spans="3:16" x14ac:dyDescent="0.3">
      <c r="C4979" s="10">
        <v>4976</v>
      </c>
      <c r="I4979" s="10">
        <v>4976</v>
      </c>
      <c r="O4979" s="10">
        <v>4976</v>
      </c>
      <c r="P4979">
        <v>0.97734021792192705</v>
      </c>
    </row>
    <row r="4980" spans="3:16" x14ac:dyDescent="0.3">
      <c r="C4980" s="10">
        <v>4977</v>
      </c>
      <c r="I4980" s="10">
        <v>4977</v>
      </c>
      <c r="O4980" s="10">
        <v>4977</v>
      </c>
      <c r="P4980">
        <v>0.92541785448149416</v>
      </c>
    </row>
    <row r="4981" spans="3:16" x14ac:dyDescent="0.3">
      <c r="C4981" s="10">
        <v>4978</v>
      </c>
      <c r="I4981" s="10">
        <v>4978</v>
      </c>
      <c r="O4981" s="10">
        <v>4978</v>
      </c>
      <c r="P4981">
        <v>1.0415670538326893</v>
      </c>
    </row>
    <row r="4982" spans="3:16" x14ac:dyDescent="0.3">
      <c r="C4982" s="10">
        <v>4979</v>
      </c>
      <c r="I4982" s="10">
        <v>4979</v>
      </c>
      <c r="O4982" s="10">
        <v>4979</v>
      </c>
      <c r="P4982">
        <v>1.0665230307518847</v>
      </c>
    </row>
    <row r="4983" spans="3:16" x14ac:dyDescent="0.3">
      <c r="C4983" s="10">
        <v>4980</v>
      </c>
      <c r="I4983" s="10">
        <v>4980</v>
      </c>
      <c r="O4983" s="10">
        <v>4980</v>
      </c>
      <c r="P4983">
        <v>1.0393265521758088</v>
      </c>
    </row>
    <row r="4984" spans="3:16" x14ac:dyDescent="0.3">
      <c r="C4984" s="10">
        <v>4981</v>
      </c>
      <c r="I4984" s="10">
        <v>4981</v>
      </c>
      <c r="O4984" s="10">
        <v>4981</v>
      </c>
      <c r="P4984">
        <v>1.0374044675578273</v>
      </c>
    </row>
    <row r="4985" spans="3:16" x14ac:dyDescent="0.3">
      <c r="C4985" s="10">
        <v>4982</v>
      </c>
      <c r="I4985" s="10">
        <v>4982</v>
      </c>
      <c r="O4985" s="10">
        <v>4982</v>
      </c>
      <c r="P4985">
        <v>1.0014419052712547</v>
      </c>
    </row>
    <row r="4986" spans="3:16" x14ac:dyDescent="0.3">
      <c r="C4986" s="10">
        <v>4983</v>
      </c>
      <c r="I4986" s="10">
        <v>4983</v>
      </c>
      <c r="O4986" s="10">
        <v>4983</v>
      </c>
      <c r="P4986">
        <v>0.99006629494095244</v>
      </c>
    </row>
    <row r="4987" spans="3:16" x14ac:dyDescent="0.3">
      <c r="C4987" s="10">
        <v>4984</v>
      </c>
      <c r="I4987" s="10">
        <v>4984</v>
      </c>
      <c r="O4987" s="10">
        <v>4984</v>
      </c>
      <c r="P4987">
        <v>1.0366370282739554</v>
      </c>
    </row>
    <row r="4988" spans="3:16" x14ac:dyDescent="0.3">
      <c r="C4988" s="10">
        <v>4985</v>
      </c>
      <c r="I4988" s="10">
        <v>4985</v>
      </c>
      <c r="O4988" s="10">
        <v>4985</v>
      </c>
      <c r="P4988">
        <v>0.98574722973099804</v>
      </c>
    </row>
    <row r="4989" spans="3:16" x14ac:dyDescent="0.3">
      <c r="C4989" s="10">
        <v>4986</v>
      </c>
      <c r="I4989" s="10">
        <v>4986</v>
      </c>
      <c r="O4989" s="10">
        <v>4986</v>
      </c>
      <c r="P4989">
        <v>1.0520476439101969</v>
      </c>
    </row>
    <row r="4990" spans="3:16" x14ac:dyDescent="0.3">
      <c r="C4990" s="10">
        <v>4987</v>
      </c>
      <c r="I4990" s="10">
        <v>4987</v>
      </c>
      <c r="O4990" s="10">
        <v>4987</v>
      </c>
      <c r="P4990">
        <v>0.98620757929675174</v>
      </c>
    </row>
    <row r="4991" spans="3:16" x14ac:dyDescent="0.3">
      <c r="C4991" s="10">
        <v>4988</v>
      </c>
      <c r="I4991" s="10">
        <v>4988</v>
      </c>
      <c r="O4991" s="10">
        <v>4988</v>
      </c>
      <c r="P4991">
        <v>1.0325136272118371</v>
      </c>
    </row>
    <row r="4992" spans="3:16" x14ac:dyDescent="0.3">
      <c r="C4992" s="10">
        <v>4989</v>
      </c>
      <c r="I4992" s="10">
        <v>4989</v>
      </c>
      <c r="O4992" s="10">
        <v>4989</v>
      </c>
      <c r="P4992">
        <v>0.9679881151145765</v>
      </c>
    </row>
    <row r="4993" spans="3:16" x14ac:dyDescent="0.3">
      <c r="C4993" s="10">
        <v>4990</v>
      </c>
      <c r="I4993" s="10">
        <v>4990</v>
      </c>
      <c r="O4993" s="10">
        <v>4990</v>
      </c>
      <c r="P4993">
        <v>0.94933653389994621</v>
      </c>
    </row>
    <row r="4994" spans="3:16" x14ac:dyDescent="0.3">
      <c r="C4994" s="10">
        <v>4991</v>
      </c>
      <c r="I4994" s="10">
        <v>4991</v>
      </c>
      <c r="O4994" s="10">
        <v>4991</v>
      </c>
      <c r="P4994">
        <v>1.0159901559070403</v>
      </c>
    </row>
    <row r="4995" spans="3:16" x14ac:dyDescent="0.3">
      <c r="C4995" s="10">
        <v>4992</v>
      </c>
      <c r="I4995" s="10">
        <v>4992</v>
      </c>
      <c r="O4995" s="10">
        <v>4992</v>
      </c>
      <c r="P4995">
        <v>1.0111262013818796</v>
      </c>
    </row>
    <row r="4996" spans="3:16" x14ac:dyDescent="0.3">
      <c r="C4996" s="10">
        <v>4993</v>
      </c>
      <c r="I4996" s="10">
        <v>4993</v>
      </c>
      <c r="O4996" s="10">
        <v>4993</v>
      </c>
      <c r="P4996">
        <v>1.0061914381786405</v>
      </c>
    </row>
    <row r="4997" spans="3:16" x14ac:dyDescent="0.3">
      <c r="C4997" s="10">
        <v>4994</v>
      </c>
      <c r="I4997" s="10">
        <v>4994</v>
      </c>
      <c r="O4997" s="10">
        <v>4994</v>
      </c>
      <c r="P4997">
        <v>0.98741954103685647</v>
      </c>
    </row>
    <row r="4998" spans="3:16" x14ac:dyDescent="0.3">
      <c r="C4998" s="10">
        <v>4995</v>
      </c>
      <c r="I4998" s="10">
        <v>4995</v>
      </c>
      <c r="O4998" s="10">
        <v>4995</v>
      </c>
      <c r="P4998">
        <v>0.99346307168655634</v>
      </c>
    </row>
    <row r="4999" spans="3:16" x14ac:dyDescent="0.3">
      <c r="C4999" s="10">
        <v>4996</v>
      </c>
      <c r="I4999" s="10">
        <v>4996</v>
      </c>
      <c r="O4999" s="10">
        <v>4996</v>
      </c>
      <c r="P4999">
        <v>1.0283002528221681</v>
      </c>
    </row>
    <row r="5000" spans="3:16" x14ac:dyDescent="0.3">
      <c r="C5000" s="10">
        <v>4997</v>
      </c>
      <c r="I5000" s="10">
        <v>4997</v>
      </c>
      <c r="O5000" s="10">
        <v>4997</v>
      </c>
      <c r="P5000">
        <v>1.0037198027634568</v>
      </c>
    </row>
    <row r="5001" spans="3:16" x14ac:dyDescent="0.3">
      <c r="C5001" s="10">
        <v>4998</v>
      </c>
      <c r="I5001" s="10">
        <v>4998</v>
      </c>
      <c r="O5001" s="10">
        <v>4998</v>
      </c>
      <c r="P5001">
        <v>1.0561827503842669</v>
      </c>
    </row>
    <row r="5002" spans="3:16" x14ac:dyDescent="0.3">
      <c r="C5002" s="10">
        <v>4999</v>
      </c>
      <c r="I5002" s="10">
        <v>4999</v>
      </c>
      <c r="O5002" s="10">
        <v>4999</v>
      </c>
      <c r="P5002">
        <v>1.0473185757551244</v>
      </c>
    </row>
    <row r="5003" spans="3:16" x14ac:dyDescent="0.3">
      <c r="C5003" s="10">
        <v>5000</v>
      </c>
      <c r="I5003" s="10">
        <v>5000</v>
      </c>
      <c r="O5003" s="10">
        <v>5000</v>
      </c>
      <c r="P5003">
        <v>1.0361058302576804</v>
      </c>
    </row>
  </sheetData>
  <mergeCells count="6">
    <mergeCell ref="C1:H1"/>
    <mergeCell ref="O1:T1"/>
    <mergeCell ref="R2:T2"/>
    <mergeCell ref="I1:N1"/>
    <mergeCell ref="L2:N2"/>
    <mergeCell ref="F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Sebastiano Monti</dc:creator>
  <cp:lastModifiedBy>Sebastiano Monti</cp:lastModifiedBy>
  <dcterms:created xsi:type="dcterms:W3CDTF">2022-05-03T15:17:06Z</dcterms:created>
  <dcterms:modified xsi:type="dcterms:W3CDTF">2022-05-06T18:59:14Z</dcterms:modified>
</cp:coreProperties>
</file>