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U:\Kunden\AMC\01 - Projektmanagement\"/>
    </mc:Choice>
  </mc:AlternateContent>
  <bookViews>
    <workbookView xWindow="0" yWindow="0" windowWidth="21570" windowHeight="9000"/>
  </bookViews>
  <sheets>
    <sheet name="Terminplan-Projekt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1" i="1"/>
  <c r="G11" i="1"/>
  <c r="G19" i="1"/>
  <c r="G28" i="1"/>
  <c r="F10" i="1"/>
  <c r="L10" i="1"/>
  <c r="M10" i="1" s="1"/>
  <c r="D7" i="1"/>
  <c r="L9" i="1"/>
  <c r="N10" i="1" l="1"/>
  <c r="M9" i="1"/>
  <c r="O10" i="1" l="1"/>
  <c r="N9" i="1"/>
  <c r="O9" i="1" l="1"/>
  <c r="L7" i="1"/>
  <c r="P10" i="1"/>
  <c r="L6" i="1"/>
  <c r="Q10" i="1" l="1"/>
  <c r="P9" i="1"/>
  <c r="R10" i="1" l="1"/>
  <c r="Q9" i="1"/>
  <c r="R9" i="1" l="1"/>
  <c r="S10" i="1"/>
  <c r="S9" i="1" l="1"/>
  <c r="T10" i="1"/>
  <c r="U10" i="1" l="1"/>
  <c r="T9" i="1"/>
  <c r="V10" i="1" l="1"/>
  <c r="U9" i="1"/>
  <c r="S6" i="1" l="1"/>
  <c r="W10" i="1"/>
  <c r="V9" i="1"/>
  <c r="S7" i="1"/>
  <c r="X10" i="1" l="1"/>
  <c r="W9" i="1"/>
  <c r="X9" i="1" l="1"/>
  <c r="Y10" i="1"/>
  <c r="Y9" i="1" l="1"/>
  <c r="Z10" i="1"/>
  <c r="Z9" i="1" l="1"/>
  <c r="AA10" i="1"/>
  <c r="AB10" i="1" l="1"/>
  <c r="AA9" i="1"/>
  <c r="AB9" i="1" l="1"/>
  <c r="AC10" i="1"/>
  <c r="AC9" i="1" l="1"/>
  <c r="Z6" i="1"/>
  <c r="AD10" i="1"/>
  <c r="Z7" i="1"/>
  <c r="AE10" i="1" l="1"/>
  <c r="AD9" i="1"/>
  <c r="AF10" i="1" l="1"/>
  <c r="AE9" i="1"/>
  <c r="AF9" i="1" l="1"/>
  <c r="AG10" i="1"/>
  <c r="AG9" i="1" l="1"/>
  <c r="AH10" i="1"/>
  <c r="AI10" i="1" l="1"/>
  <c r="AH9" i="1"/>
  <c r="AJ10" i="1" l="1"/>
  <c r="AI9" i="1"/>
  <c r="AJ9" i="1" l="1"/>
  <c r="AG6" i="1"/>
  <c r="AK10" i="1"/>
  <c r="AG7" i="1"/>
  <c r="AL10" i="1" l="1"/>
  <c r="AK9" i="1"/>
  <c r="AM10" i="1" l="1"/>
  <c r="AL9" i="1"/>
  <c r="AM9" i="1" l="1"/>
  <c r="AN10" i="1"/>
  <c r="AN9" i="1" l="1"/>
  <c r="AO10" i="1"/>
  <c r="AP10" i="1" l="1"/>
  <c r="AO9" i="1"/>
  <c r="AQ10" i="1" l="1"/>
  <c r="AP9" i="1"/>
  <c r="AN6" i="1" l="1"/>
  <c r="AN7" i="1"/>
  <c r="AR10" i="1"/>
  <c r="AQ9" i="1"/>
  <c r="AS10" i="1" l="1"/>
  <c r="AR9" i="1"/>
  <c r="AT10" i="1" l="1"/>
  <c r="AS9" i="1"/>
  <c r="AU10" i="1" l="1"/>
  <c r="AT9" i="1"/>
  <c r="AU9" i="1" l="1"/>
  <c r="AV10" i="1"/>
  <c r="AW10" i="1" l="1"/>
  <c r="AV9" i="1"/>
  <c r="AX10" i="1" l="1"/>
  <c r="AW9" i="1"/>
  <c r="AU6" i="1" l="1"/>
  <c r="AY10" i="1"/>
  <c r="AX9" i="1"/>
  <c r="AU7" i="1"/>
  <c r="AZ10" i="1" l="1"/>
  <c r="AY9" i="1"/>
  <c r="AZ9" i="1" l="1"/>
  <c r="BA10" i="1"/>
  <c r="BA9" i="1" l="1"/>
  <c r="BB10" i="1"/>
  <c r="BC10" i="1" l="1"/>
  <c r="BB9" i="1"/>
  <c r="BD10" i="1" l="1"/>
  <c r="BC9" i="1"/>
  <c r="BD9" i="1" l="1"/>
  <c r="BE10" i="1"/>
  <c r="BE9" i="1" l="1"/>
  <c r="BB6" i="1"/>
  <c r="BF10" i="1"/>
  <c r="BB7" i="1"/>
  <c r="BG10" i="1" l="1"/>
  <c r="BF9" i="1"/>
  <c r="BH10" i="1" l="1"/>
  <c r="BG9" i="1"/>
  <c r="BH9" i="1" l="1"/>
  <c r="BI10" i="1"/>
  <c r="BI9" i="1" l="1"/>
  <c r="BJ10" i="1"/>
  <c r="BK10" i="1" l="1"/>
  <c r="BJ9" i="1"/>
  <c r="BL10" i="1" l="1"/>
  <c r="BK9" i="1"/>
  <c r="BL9" i="1" l="1"/>
  <c r="BI6" i="1"/>
  <c r="BM10" i="1"/>
  <c r="BI7" i="1"/>
  <c r="BN10" i="1" l="1"/>
  <c r="BM9" i="1"/>
  <c r="BO10" i="1" l="1"/>
  <c r="BN9" i="1"/>
  <c r="BP10" i="1" l="1"/>
  <c r="BO9" i="1"/>
  <c r="BP9" i="1" l="1"/>
  <c r="BQ10" i="1"/>
  <c r="BR10" i="1" l="1"/>
  <c r="BQ9" i="1"/>
  <c r="BS10" i="1" l="1"/>
  <c r="BR9" i="1"/>
  <c r="BP6" i="1" l="1"/>
  <c r="BS9" i="1"/>
  <c r="BP7" i="1"/>
  <c r="BT10" i="1"/>
  <c r="BU10" i="1" l="1"/>
  <c r="BT9" i="1"/>
  <c r="BV10" i="1" l="1"/>
  <c r="BU9" i="1"/>
  <c r="BV9" i="1" l="1"/>
  <c r="BW10" i="1"/>
  <c r="BW9" i="1" l="1"/>
  <c r="BX10" i="1"/>
  <c r="BY10" i="1" l="1"/>
  <c r="BX9" i="1"/>
  <c r="BZ10" i="1" l="1"/>
  <c r="BY9" i="1"/>
  <c r="BW6" i="1" l="1"/>
  <c r="CA10" i="1"/>
  <c r="BW7" i="1"/>
  <c r="BZ9" i="1"/>
  <c r="CB10" i="1" l="1"/>
  <c r="CA9" i="1"/>
  <c r="CB9" i="1" l="1"/>
  <c r="CC10" i="1"/>
  <c r="CC9" i="1" l="1"/>
  <c r="CD10" i="1"/>
  <c r="CD9" i="1" l="1"/>
  <c r="CE10" i="1"/>
  <c r="CF10" i="1" l="1"/>
  <c r="CE9" i="1"/>
  <c r="CF9" i="1" l="1"/>
  <c r="CG10" i="1"/>
  <c r="CG9" i="1" l="1"/>
  <c r="CD6" i="1"/>
  <c r="CH10" i="1"/>
  <c r="CD7" i="1"/>
  <c r="CI10" i="1" l="1"/>
  <c r="CH9" i="1"/>
  <c r="CJ10" i="1" l="1"/>
  <c r="CI9" i="1"/>
  <c r="CJ9" i="1" l="1"/>
  <c r="CK10" i="1"/>
  <c r="CK9" i="1" l="1"/>
  <c r="CL10" i="1"/>
  <c r="CM10" i="1" l="1"/>
  <c r="CL9" i="1"/>
  <c r="CN10" i="1" l="1"/>
  <c r="CM9" i="1"/>
  <c r="CN9" i="1" l="1"/>
  <c r="CK6" i="1"/>
  <c r="CO10" i="1"/>
  <c r="CK7" i="1"/>
  <c r="CP10" i="1" l="1"/>
  <c r="CO9" i="1"/>
  <c r="CQ10" i="1" l="1"/>
  <c r="CP9" i="1"/>
  <c r="CQ9" i="1" l="1"/>
  <c r="CR10" i="1"/>
  <c r="CR9" i="1" l="1"/>
  <c r="CS10" i="1"/>
  <c r="CT10" i="1" l="1"/>
  <c r="CS9" i="1"/>
  <c r="CU10" i="1" l="1"/>
  <c r="CT9" i="1"/>
  <c r="CR6" i="1" l="1"/>
  <c r="CR7" i="1"/>
  <c r="CV10" i="1"/>
  <c r="CU9" i="1"/>
  <c r="CW10" i="1" l="1"/>
  <c r="CV9" i="1"/>
  <c r="CX10" i="1" l="1"/>
  <c r="CW9" i="1"/>
  <c r="CY10" i="1" l="1"/>
  <c r="CX9" i="1"/>
  <c r="CY9" i="1" l="1"/>
  <c r="CZ10" i="1"/>
  <c r="DA10" i="1" l="1"/>
  <c r="CZ9" i="1"/>
  <c r="DB10" i="1" l="1"/>
  <c r="DA9" i="1"/>
  <c r="CY6" i="1" l="1"/>
  <c r="DC10" i="1"/>
  <c r="DB9" i="1"/>
  <c r="CY7" i="1"/>
  <c r="DD10" i="1" l="1"/>
  <c r="DC9" i="1"/>
  <c r="DD9" i="1" l="1"/>
  <c r="DE10" i="1"/>
  <c r="DE9" i="1" l="1"/>
  <c r="DF10" i="1"/>
  <c r="DG10" i="1" l="1"/>
  <c r="DF9" i="1"/>
  <c r="DH10" i="1" l="1"/>
  <c r="DG9" i="1"/>
  <c r="DH9" i="1" l="1"/>
  <c r="DI10" i="1"/>
  <c r="DI9" i="1" l="1"/>
  <c r="DF6" i="1"/>
  <c r="DJ10" i="1"/>
  <c r="DF7" i="1"/>
  <c r="DK10" i="1" l="1"/>
  <c r="DJ9" i="1"/>
  <c r="DL10" i="1" l="1"/>
  <c r="DK9" i="1"/>
  <c r="DL9" i="1" l="1"/>
  <c r="DM10" i="1"/>
  <c r="DM9" i="1" l="1"/>
  <c r="DN10" i="1"/>
  <c r="DO10" i="1" l="1"/>
  <c r="DN9" i="1"/>
  <c r="DP10" i="1" l="1"/>
  <c r="DO9" i="1"/>
  <c r="DP9" i="1" l="1"/>
  <c r="DM6" i="1"/>
  <c r="DQ10" i="1"/>
  <c r="DM7" i="1"/>
  <c r="DR10" i="1" l="1"/>
  <c r="DQ9" i="1"/>
  <c r="DS10" i="1" l="1"/>
  <c r="DR9" i="1"/>
  <c r="DT10" i="1" l="1"/>
  <c r="DS9" i="1"/>
  <c r="DT9" i="1" l="1"/>
  <c r="DU10" i="1"/>
  <c r="DV10" i="1" l="1"/>
  <c r="DU9" i="1"/>
  <c r="DW10" i="1" l="1"/>
  <c r="DV9" i="1"/>
  <c r="DT6" i="1" l="1"/>
  <c r="DW9" i="1"/>
  <c r="DT7" i="1"/>
  <c r="DX10" i="1"/>
  <c r="DY10" i="1" l="1"/>
  <c r="DX9" i="1"/>
  <c r="DZ10" i="1" l="1"/>
  <c r="DY9" i="1"/>
  <c r="DZ9" i="1" l="1"/>
  <c r="EA10" i="1"/>
  <c r="EA9" i="1" l="1"/>
  <c r="EB10" i="1"/>
  <c r="EC10" i="1" l="1"/>
  <c r="EB9" i="1"/>
  <c r="ED10" i="1" l="1"/>
  <c r="EC9" i="1"/>
  <c r="EA6" i="1" l="1"/>
  <c r="EE10" i="1"/>
  <c r="EA7" i="1"/>
  <c r="ED9" i="1"/>
  <c r="EF10" i="1" l="1"/>
  <c r="EE9" i="1"/>
  <c r="EF9" i="1" l="1"/>
  <c r="EG10" i="1"/>
  <c r="EG9" i="1" l="1"/>
  <c r="EH10" i="1"/>
  <c r="EH9" i="1" l="1"/>
  <c r="EI10" i="1"/>
  <c r="EJ10" i="1" l="1"/>
  <c r="EI9" i="1"/>
  <c r="EJ9" i="1" l="1"/>
  <c r="EK10" i="1"/>
  <c r="EH6" i="1" l="1"/>
  <c r="EL10" i="1"/>
  <c r="EH7" i="1"/>
  <c r="EK9" i="1"/>
  <c r="EM10" i="1" l="1"/>
  <c r="EL9" i="1"/>
  <c r="EN10" i="1" l="1"/>
  <c r="EM9" i="1"/>
  <c r="EO10" i="1" l="1"/>
  <c r="EN9" i="1"/>
  <c r="EP10" i="1" l="1"/>
  <c r="EO9" i="1"/>
  <c r="EQ10" i="1" l="1"/>
  <c r="EP9" i="1"/>
  <c r="ER10" i="1" l="1"/>
  <c r="EQ9" i="1"/>
  <c r="EO6" i="1" l="1"/>
  <c r="ES10" i="1"/>
  <c r="ER9" i="1"/>
  <c r="EO7" i="1"/>
  <c r="ET10" i="1" l="1"/>
  <c r="ES9" i="1"/>
  <c r="EU10" i="1" l="1"/>
  <c r="ET9" i="1"/>
  <c r="EU9" i="1" l="1"/>
  <c r="EV10" i="1"/>
  <c r="EV9" i="1" l="1"/>
  <c r="EW10" i="1"/>
  <c r="EX10" i="1" l="1"/>
  <c r="EW9" i="1"/>
  <c r="EY10" i="1" l="1"/>
  <c r="EX9" i="1"/>
  <c r="EV6" i="1" l="1"/>
  <c r="EV7" i="1"/>
  <c r="EZ10" i="1"/>
  <c r="EY9" i="1"/>
  <c r="FA10" i="1" l="1"/>
  <c r="EZ9" i="1"/>
  <c r="FB10" i="1" l="1"/>
  <c r="FA9" i="1"/>
  <c r="FB9" i="1" l="1"/>
  <c r="FC10" i="1"/>
  <c r="FC9" i="1" l="1"/>
  <c r="FD10" i="1"/>
  <c r="FE10" i="1" l="1"/>
  <c r="FD9" i="1"/>
  <c r="FF10" i="1" l="1"/>
  <c r="FE9" i="1"/>
  <c r="FC6" i="1" l="1"/>
  <c r="FF9" i="1"/>
  <c r="FG10" i="1"/>
  <c r="FC7" i="1"/>
  <c r="FH10" i="1" l="1"/>
  <c r="FG9" i="1"/>
  <c r="FI10" i="1" l="1"/>
  <c r="FH9" i="1"/>
  <c r="FJ10" i="1" l="1"/>
  <c r="FI9" i="1"/>
  <c r="FJ9" i="1" l="1"/>
  <c r="FK10" i="1"/>
  <c r="FL10" i="1" l="1"/>
  <c r="FK9" i="1"/>
  <c r="FM10" i="1" l="1"/>
  <c r="FL9" i="1"/>
  <c r="FJ6" i="1" l="1"/>
  <c r="FN10" i="1"/>
  <c r="FJ7" i="1"/>
  <c r="FM9" i="1"/>
  <c r="FO10" i="1" l="1"/>
  <c r="FN9" i="1"/>
  <c r="FP10" i="1" l="1"/>
  <c r="FO9" i="1"/>
  <c r="FQ10" i="1" l="1"/>
  <c r="FP9" i="1"/>
  <c r="FR10" i="1" l="1"/>
  <c r="FQ9" i="1"/>
  <c r="FS10" i="1" l="1"/>
  <c r="FR9" i="1"/>
  <c r="FT10" i="1" l="1"/>
  <c r="FS9" i="1"/>
  <c r="FQ6" i="1" l="1"/>
  <c r="FU10" i="1"/>
  <c r="FT9" i="1"/>
  <c r="FQ7" i="1"/>
  <c r="FV10" i="1" l="1"/>
  <c r="FU9" i="1"/>
  <c r="FW10" i="1" l="1"/>
  <c r="FV9" i="1"/>
  <c r="FW9" i="1" l="1"/>
  <c r="FX10" i="1"/>
  <c r="FX9" i="1" l="1"/>
  <c r="FY10" i="1"/>
  <c r="FZ10" i="1" l="1"/>
  <c r="FY9" i="1"/>
  <c r="GA10" i="1" l="1"/>
  <c r="FZ9" i="1"/>
  <c r="FX6" i="1" l="1"/>
  <c r="FX7" i="1"/>
  <c r="GB10" i="1"/>
  <c r="GA9" i="1"/>
  <c r="GC10" i="1" l="1"/>
  <c r="GB9" i="1"/>
  <c r="GD10" i="1" l="1"/>
  <c r="GC9" i="1"/>
  <c r="GD9" i="1" l="1"/>
  <c r="GE10" i="1"/>
  <c r="GE9" i="1" l="1"/>
  <c r="GF10" i="1"/>
  <c r="GG10" i="1" l="1"/>
  <c r="GF9" i="1"/>
  <c r="GH10" i="1" l="1"/>
  <c r="GG9" i="1"/>
  <c r="GE6" i="1" l="1"/>
  <c r="GH9" i="1"/>
  <c r="GI10" i="1"/>
  <c r="GE7" i="1"/>
  <c r="GJ10" i="1" l="1"/>
  <c r="GI9" i="1"/>
  <c r="GK10" i="1" l="1"/>
  <c r="GJ9" i="1"/>
  <c r="GL10" i="1" l="1"/>
  <c r="GK9" i="1"/>
  <c r="GL9" i="1" l="1"/>
  <c r="GM10" i="1"/>
  <c r="GN10" i="1" l="1"/>
  <c r="GM9" i="1"/>
  <c r="GO10" i="1" l="1"/>
  <c r="GN9" i="1"/>
  <c r="GL6" i="1" l="1"/>
  <c r="GP10" i="1"/>
  <c r="GL7" i="1"/>
  <c r="GO9" i="1"/>
  <c r="GP9" i="1" l="1"/>
  <c r="GQ10" i="1"/>
  <c r="GR10" i="1" l="1"/>
  <c r="GR9" i="1" s="1"/>
  <c r="GQ9" i="1"/>
</calcChain>
</file>

<file path=xl/comments1.xml><?xml version="1.0" encoding="utf-8"?>
<comments xmlns="http://schemas.openxmlformats.org/spreadsheetml/2006/main">
  <authors>
    <author>TM</author>
  </authors>
  <commentList>
    <comment ref="L4" authorId="0" shapeId="0">
      <text>
        <r>
          <rPr>
            <sz val="9"/>
            <color indexed="81"/>
            <rFont val="Segoe UI"/>
            <family val="2"/>
          </rPr>
          <t>Setze hier ein kleines "x" ein, um die Terminbalken in Arbeitstagen (Montag bis Freitag) anzuzeigen</t>
        </r>
      </text>
    </comment>
    <comment ref="L5" authorId="0" shapeId="0">
      <text>
        <r>
          <rPr>
            <sz val="9"/>
            <color indexed="81"/>
            <rFont val="Segoe UI"/>
            <family val="2"/>
          </rPr>
          <t xml:space="preserve">Gib hier das Startdatum deiner Planung ein, z.B. 01.01.2016
</t>
        </r>
      </text>
    </comment>
    <comment ref="B10" authorId="0" shapeId="0">
      <text>
        <r>
          <rPr>
            <sz val="9"/>
            <color indexed="81"/>
            <rFont val="Segoe UI"/>
            <family val="2"/>
          </rPr>
          <t>Zeigt eine fortlaufende Nummer an. Dient der Orientierung.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 xml:space="preserve">Durch Eingabe von "x" oder "X" wird die komplette Zeile in grau markiert. Dies kann z.B. als Meilensteinlinie oder  auch zum kenntlich machen bestimmter Projektblöcke verwendet werden. </t>
        </r>
      </text>
    </comment>
    <comment ref="D10" authorId="0" shapeId="0">
      <text>
        <r>
          <rPr>
            <sz val="9"/>
            <color indexed="81"/>
            <rFont val="Segoe UI"/>
            <family val="2"/>
          </rPr>
          <t>Hier kann eine Aufgabe/Tätigkeit des Projektes eingegeben werden.</t>
        </r>
      </text>
    </comment>
    <comment ref="E10" authorId="0" shapeId="0">
      <text>
        <r>
          <rPr>
            <sz val="9"/>
            <color indexed="81"/>
            <rFont val="Segoe UI"/>
            <family val="2"/>
          </rPr>
          <t>Gib hier den Beginn der Aufgabe/Tätigkeit ein.</t>
        </r>
      </text>
    </comment>
    <comment ref="F10" authorId="0" shapeId="0">
      <text>
        <r>
          <rPr>
            <sz val="9"/>
            <color indexed="81"/>
            <rFont val="Segoe UI"/>
            <family val="2"/>
          </rPr>
          <t xml:space="preserve">Gib hier die geplante Dauer (in Tagen) der Aufgabe/Tätigkeit ein. 
Setze in Zelle "L8" ein kleine "x" um die Dauer in Arbeitstagen zu berechnen.
Ohne "x" werden die Wochenenden (Samstag und Sonntag) mitgezählt.
</t>
        </r>
      </text>
    </comment>
    <comment ref="G10" authorId="0" shapeId="0">
      <text>
        <r>
          <rPr>
            <sz val="9"/>
            <color indexed="81"/>
            <rFont val="Segoe UI"/>
            <family val="2"/>
          </rPr>
          <t>Gib hier den Beginn der Aufgabe/Tätigkeit ein.</t>
        </r>
      </text>
    </comment>
    <comment ref="H10" authorId="0" shapeId="0">
      <text>
        <r>
          <rPr>
            <sz val="9"/>
            <color indexed="81"/>
            <rFont val="Segoe UI"/>
            <family val="2"/>
          </rPr>
          <t>Gib hier den Projektstatus in Prozent an (Zahl von 0 bis 100). Das Prozentzeichen wird automatisch eingefügt.</t>
        </r>
      </text>
    </comment>
    <comment ref="I10" authorId="0" shapeId="0">
      <text>
        <r>
          <rPr>
            <sz val="9"/>
            <color indexed="81"/>
            <rFont val="Segoe UI"/>
            <family val="2"/>
          </rPr>
          <t>Hier kann ein Meilenstein gesetzt werden. Einfach das Datum des gewünschten Tages eingeben.</t>
        </r>
      </text>
    </comment>
    <comment ref="J10" authorId="0" shapeId="0">
      <text>
        <r>
          <rPr>
            <sz val="9"/>
            <color indexed="81"/>
            <rFont val="Segoe UI"/>
            <family val="2"/>
          </rPr>
          <t>Name des Verantwortlichen für die Aufgabe/Tätigkeit eingeben.</t>
        </r>
      </text>
    </comment>
    <comment ref="K10" authorId="0" shapeId="0">
      <text>
        <r>
          <rPr>
            <sz val="9"/>
            <color indexed="81"/>
            <rFont val="Segoe UI"/>
            <family val="2"/>
          </rPr>
          <t>Name der unterstützenden Person oder des unterstützenden Teams angeben.</t>
        </r>
      </text>
    </comment>
  </commentList>
</comments>
</file>

<file path=xl/sharedStrings.xml><?xml version="1.0" encoding="utf-8"?>
<sst xmlns="http://schemas.openxmlformats.org/spreadsheetml/2006/main" count="86" uniqueCount="68">
  <si>
    <t>Pos.</t>
  </si>
  <si>
    <t>KW</t>
  </si>
  <si>
    <t>Tag-Nr.</t>
  </si>
  <si>
    <t>Wochentag</t>
  </si>
  <si>
    <t>Monat</t>
  </si>
  <si>
    <t>Terminplan / Projektplan</t>
  </si>
  <si>
    <t>x</t>
  </si>
  <si>
    <t>Projektinformationen</t>
  </si>
  <si>
    <t>abgeschlossen</t>
  </si>
  <si>
    <t>geplant</t>
  </si>
  <si>
    <t>Kalenderstart</t>
  </si>
  <si>
    <t>Meilenstein</t>
  </si>
  <si>
    <t>Stand:</t>
  </si>
  <si>
    <t>Beginn
[Datum]</t>
  </si>
  <si>
    <t>Status 
[0 bis 100]</t>
  </si>
  <si>
    <t>Meilenstein
[Datum]</t>
  </si>
  <si>
    <t>Unterstützung
[Name]</t>
  </si>
  <si>
    <t>Verantwortlich
[Name]</t>
  </si>
  <si>
    <t>Aufgabe/Tätigkeit</t>
  </si>
  <si>
    <t>Linie
zeigen</t>
  </si>
  <si>
    <t>AT</t>
  </si>
  <si>
    <t>Ende
[Datum]</t>
  </si>
  <si>
    <t>Übergabe Systemdokumentation an AMC</t>
  </si>
  <si>
    <t>SFR</t>
  </si>
  <si>
    <t>ADM-Export II go live</t>
  </si>
  <si>
    <t>AEG</t>
  </si>
  <si>
    <t>Reporting Campaign Experience</t>
  </si>
  <si>
    <t>HTR/ AKR</t>
  </si>
  <si>
    <t>Reporting Database Knowledge</t>
  </si>
  <si>
    <t>Übergabe Gesamtsystem an AMC Deutschland</t>
  </si>
  <si>
    <t>SST</t>
  </si>
  <si>
    <t>CRM  DE</t>
  </si>
  <si>
    <t>Schnittstelle KTSS</t>
  </si>
  <si>
    <t>Testen &amp; Anpassen Reports</t>
  </si>
  <si>
    <t>Schnittstelle Community</t>
  </si>
  <si>
    <t>AMC/GG</t>
  </si>
  <si>
    <t>Requests</t>
  </si>
  <si>
    <t>AEG/ SST/ TBR</t>
  </si>
  <si>
    <t>INXMAIL</t>
  </si>
  <si>
    <t>INXMAIL Go live</t>
  </si>
  <si>
    <t>Einrichtung Welcome-Mail in Campaign</t>
  </si>
  <si>
    <t>Einrichtung Reaktivierungsmail in Campaign</t>
  </si>
  <si>
    <t>Abstimmung und Aufbau Templates in INXMAIL</t>
  </si>
  <si>
    <t>Endabnahme AMC</t>
  </si>
  <si>
    <t>Umsetzung NL als Agenturleistung</t>
  </si>
  <si>
    <t>1. Setup und DataManagement</t>
  </si>
  <si>
    <t>2. Technical SET-UP CRM Environment</t>
  </si>
  <si>
    <t>3. Database and ETL Process</t>
  </si>
  <si>
    <t>4. Data Cleansing</t>
  </si>
  <si>
    <t>5. Interface Lettershop</t>
  </si>
  <si>
    <t>6. Basic Reporting</t>
  </si>
  <si>
    <t>7. Newsletter Registration Process</t>
  </si>
  <si>
    <t>8. ADM Export (WOE?)</t>
  </si>
  <si>
    <t>9. Access to the System and usage</t>
  </si>
  <si>
    <t>AMC CH</t>
  </si>
  <si>
    <t>AEG/ SFR</t>
  </si>
  <si>
    <t>Aufbau ESP Schnittstelle IMPORT/EXPORT</t>
  </si>
  <si>
    <t>LHA/SFR</t>
  </si>
  <si>
    <t>SSA/SFR</t>
  </si>
  <si>
    <t>AEG/SFR</t>
  </si>
  <si>
    <t>Migration CRM onDemand CH (Detailplanung in separater Excel-Datei)</t>
  </si>
  <si>
    <t>HTR/AKR</t>
  </si>
  <si>
    <t>tbd</t>
  </si>
  <si>
    <t>AEG/AKL</t>
  </si>
  <si>
    <t>Optivo Daten in MDB</t>
  </si>
  <si>
    <t>Finalisierung &amp; Testing (autom.)</t>
  </si>
  <si>
    <t>AMC</t>
  </si>
  <si>
    <t>SST/ SFR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</si>
</sst>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3"/>
      <color theme="8" tint="-0.249977111117893"/>
      <name val="Calibri"/>
      <family val="2"/>
      <scheme val="minor"/>
    </font>
    <font>
      <sz val="9"/>
      <color indexed="81"/>
      <name val="Segoe UI"/>
      <family val="2"/>
    </font>
    <font>
      <sz val="12"/>
      <color theme="8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u/>
      <sz val="9"/>
      <color rgb="FF00B05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n">
        <color theme="2"/>
      </bottom>
      <diagonal/>
    </border>
    <border>
      <left/>
      <right/>
      <top/>
      <bottom style="medium">
        <color rgb="FF0070C0"/>
      </bottom>
      <diagonal/>
    </border>
    <border>
      <left style="thin">
        <color theme="0" tint="-0.34998626667073579"/>
      </left>
      <right/>
      <top/>
      <bottom style="thin">
        <color theme="2"/>
      </bottom>
      <diagonal/>
    </border>
    <border>
      <left style="thin">
        <color theme="0" tint="-0.34998626667073579"/>
      </left>
      <right style="thin">
        <color theme="0"/>
      </right>
      <top/>
      <bottom style="thin">
        <color theme="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rgb="FF0070C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2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10" fillId="0" borderId="0" xfId="0" applyFont="1"/>
    <xf numFmtId="0" fontId="0" fillId="0" borderId="11" xfId="0" applyFill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12" fillId="7" borderId="13" xfId="0" applyFont="1" applyFill="1" applyBorder="1" applyAlignment="1">
      <alignment horizontal="center"/>
    </xf>
    <xf numFmtId="14" fontId="15" fillId="0" borderId="8" xfId="0" applyNumberFormat="1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center"/>
    </xf>
    <xf numFmtId="9" fontId="18" fillId="0" borderId="3" xfId="1" applyNumberFormat="1" applyFont="1" applyBorder="1" applyAlignment="1">
      <alignment horizontal="center" vertical="center"/>
    </xf>
    <xf numFmtId="14" fontId="15" fillId="0" borderId="3" xfId="1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9" fillId="2" borderId="5" xfId="0" applyNumberFormat="1" applyFont="1" applyFill="1" applyBorder="1" applyAlignment="1">
      <alignment horizontal="center" vertical="center"/>
    </xf>
    <xf numFmtId="164" fontId="19" fillId="2" borderId="12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top" wrapText="1"/>
    </xf>
    <xf numFmtId="0" fontId="20" fillId="3" borderId="9" xfId="0" applyFont="1" applyFill="1" applyBorder="1" applyAlignment="1">
      <alignment horizontal="center" vertical="top"/>
    </xf>
    <xf numFmtId="0" fontId="20" fillId="3" borderId="9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right" vertical="center" indent="1"/>
    </xf>
    <xf numFmtId="14" fontId="12" fillId="0" borderId="0" xfId="0" applyNumberFormat="1" applyFont="1" applyBorder="1" applyAlignment="1">
      <alignment horizontal="left"/>
    </xf>
    <xf numFmtId="0" fontId="22" fillId="2" borderId="5" xfId="0" applyNumberFormat="1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164" fontId="22" fillId="2" borderId="12" xfId="0" applyNumberFormat="1" applyFont="1" applyFill="1" applyBorder="1" applyAlignment="1">
      <alignment horizontal="center" vertical="center"/>
    </xf>
    <xf numFmtId="14" fontId="15" fillId="11" borderId="3" xfId="0" applyNumberFormat="1" applyFont="1" applyFill="1" applyBorder="1" applyAlignment="1">
      <alignment horizontal="center" vertical="center"/>
    </xf>
    <xf numFmtId="14" fontId="15" fillId="12" borderId="3" xfId="0" applyNumberFormat="1" applyFont="1" applyFill="1" applyBorder="1" applyAlignment="1">
      <alignment horizontal="center" vertical="center"/>
    </xf>
    <xf numFmtId="14" fontId="15" fillId="7" borderId="3" xfId="0" applyNumberFormat="1" applyFont="1" applyFill="1" applyBorder="1" applyAlignment="1">
      <alignment horizontal="center" vertical="center"/>
    </xf>
    <xf numFmtId="14" fontId="15" fillId="7" borderId="3" xfId="0" applyNumberFormat="1" applyFont="1" applyFill="1" applyBorder="1" applyAlignment="1">
      <alignment horizontal="left" vertical="center"/>
    </xf>
    <xf numFmtId="0" fontId="21" fillId="3" borderId="16" xfId="0" applyFont="1" applyFill="1" applyBorder="1" applyAlignment="1">
      <alignment horizontal="left" vertical="center" indent="1"/>
    </xf>
    <xf numFmtId="0" fontId="21" fillId="3" borderId="17" xfId="0" applyFont="1" applyFill="1" applyBorder="1" applyAlignment="1">
      <alignment horizontal="left" vertical="center" indent="1"/>
    </xf>
    <xf numFmtId="0" fontId="0" fillId="3" borderId="19" xfId="0" applyFont="1" applyFill="1" applyBorder="1" applyAlignment="1">
      <alignment horizontal="left" indent="1"/>
    </xf>
    <xf numFmtId="0" fontId="0" fillId="3" borderId="0" xfId="0" applyFont="1" applyFill="1" applyBorder="1" applyAlignment="1">
      <alignment horizontal="left" indent="1"/>
    </xf>
    <xf numFmtId="0" fontId="0" fillId="3" borderId="21" xfId="0" applyFont="1" applyFill="1" applyBorder="1" applyAlignment="1">
      <alignment horizontal="left" indent="1"/>
    </xf>
    <xf numFmtId="0" fontId="0" fillId="3" borderId="22" xfId="0" applyFont="1" applyFill="1" applyBorder="1" applyAlignment="1">
      <alignment horizontal="left" indent="1"/>
    </xf>
    <xf numFmtId="14" fontId="12" fillId="0" borderId="0" xfId="0" applyNumberFormat="1" applyFont="1" applyBorder="1" applyAlignment="1">
      <alignment horizontal="left" indent="1"/>
    </xf>
    <xf numFmtId="0" fontId="25" fillId="0" borderId="0" xfId="0" applyFont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14" fontId="24" fillId="7" borderId="15" xfId="0" applyNumberFormat="1" applyFont="1" applyFill="1" applyBorder="1" applyAlignment="1">
      <alignment horizontal="center" vertical="center"/>
    </xf>
    <xf numFmtId="14" fontId="24" fillId="7" borderId="0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5" borderId="23" xfId="0" applyFont="1" applyFill="1" applyBorder="1" applyAlignment="1">
      <alignment horizontal="left" vertical="center"/>
    </xf>
    <xf numFmtId="0" fontId="0" fillId="8" borderId="19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20" xfId="0" applyFill="1" applyBorder="1" applyAlignment="1">
      <alignment horizontal="left" vertical="center"/>
    </xf>
    <xf numFmtId="14" fontId="9" fillId="0" borderId="0" xfId="0" applyNumberFormat="1" applyFont="1" applyBorder="1" applyAlignment="1">
      <alignment horizontal="left" indent="1"/>
    </xf>
    <xf numFmtId="0" fontId="14" fillId="0" borderId="0" xfId="2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right" vertical="top" wrapText="1"/>
    </xf>
    <xf numFmtId="14" fontId="15" fillId="13" borderId="8" xfId="0" applyNumberFormat="1" applyFont="1" applyFill="1" applyBorder="1" applyAlignment="1">
      <alignment horizontal="left" vertical="center"/>
    </xf>
    <xf numFmtId="14" fontId="15" fillId="13" borderId="3" xfId="1" applyNumberFormat="1" applyFont="1" applyFill="1" applyBorder="1" applyAlignment="1">
      <alignment horizontal="center" vertical="center"/>
    </xf>
    <xf numFmtId="14" fontId="17" fillId="0" borderId="3" xfId="1" applyNumberFormat="1" applyFont="1" applyFill="1" applyBorder="1" applyAlignment="1">
      <alignment horizontal="center" vertical="center"/>
    </xf>
    <xf numFmtId="14" fontId="17" fillId="13" borderId="3" xfId="1" applyNumberFormat="1" applyFont="1" applyFill="1" applyBorder="1" applyAlignment="1">
      <alignment horizontal="center" vertical="center"/>
    </xf>
  </cellXfs>
  <cellStyles count="3">
    <cellStyle name="Link" xfId="2" builtinId="8"/>
    <cellStyle name="Prozent" xfId="1" builtinId="5"/>
    <cellStyle name="Standard" xfId="0" builtinId="0"/>
  </cellStyles>
  <dxfs count="37">
    <dxf>
      <fill>
        <patternFill>
          <bgColor theme="4" tint="0.79998168889431442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gradientFill>
          <stop position="0">
            <color theme="0"/>
          </stop>
          <stop position="0.5">
            <color rgb="FFFFC000"/>
          </stop>
          <stop position="1">
            <color theme="0"/>
          </stop>
        </gradientFill>
      </fill>
      <border>
        <left style="thin">
          <color rgb="FFFF6600"/>
        </left>
        <right style="thin">
          <color rgb="FFFF6600"/>
        </right>
      </border>
    </dxf>
    <dxf>
      <fill>
        <patternFill>
          <bgColor theme="4" tint="0.79998168889431442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9.9948118533890809E-2"/>
        </patternFill>
      </fill>
    </dxf>
    <dxf>
      <fill>
        <gradientFill>
          <stop position="0">
            <color theme="0"/>
          </stop>
          <stop position="0.5">
            <color rgb="FFFFC000"/>
          </stop>
          <stop position="1">
            <color theme="0"/>
          </stop>
        </gradientFill>
      </fill>
      <border>
        <left style="thin">
          <color rgb="FFFF6600"/>
        </left>
        <right style="thin">
          <color rgb="FFFF6600"/>
        </right>
      </border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9.9948118533890809E-2"/>
        </patternFill>
      </fill>
    </dxf>
    <dxf>
      <fill>
        <gradientFill>
          <stop position="0">
            <color theme="0"/>
          </stop>
          <stop position="0.5">
            <color rgb="FFFFC000"/>
          </stop>
          <stop position="1">
            <color theme="0"/>
          </stop>
        </gradientFill>
      </fill>
      <border>
        <left style="thin">
          <color rgb="FFFF6600"/>
        </left>
        <right style="thin">
          <color rgb="FFFF6600"/>
        </right>
      </border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gradientFill>
          <stop position="0">
            <color theme="0"/>
          </stop>
          <stop position="0.5">
            <color rgb="FFFFC000"/>
          </stop>
          <stop position="1">
            <color theme="0"/>
          </stop>
        </gradientFill>
      </fill>
      <border>
        <left style="thin">
          <color rgb="FFFF6600"/>
        </left>
        <right style="thin">
          <color rgb="FFFF6600"/>
        </right>
      </border>
    </dxf>
    <dxf>
      <fill>
        <patternFill>
          <bgColor theme="8" tint="0.39994506668294322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</dxfs>
  <tableStyles count="0" defaultTableStyle="TableStyleMedium2" defaultPivotStyle="PivotStyleLight16"/>
  <colors>
    <mruColors>
      <color rgb="FFFF9966"/>
      <color rgb="FFFF66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theme="9"/>
    <pageSetUpPr fitToPage="1"/>
  </sheetPr>
  <dimension ref="A1:GR39"/>
  <sheetViews>
    <sheetView showGridLines="0" tabSelected="1" zoomScale="85" zoomScaleNormal="85" workbookViewId="0">
      <pane xSplit="11" ySplit="10" topLeftCell="L11" activePane="bottomRight" state="frozen"/>
      <selection pane="topRight" activeCell="L1" sqref="L1"/>
      <selection pane="bottomLeft" activeCell="A15" sqref="A15"/>
      <selection pane="bottomRight" activeCell="AG6" sqref="AG6:AM6"/>
    </sheetView>
  </sheetViews>
  <sheetFormatPr baseColWidth="10" defaultRowHeight="15" x14ac:dyDescent="0.25"/>
  <cols>
    <col min="1" max="1" width="10.85546875" customWidth="1"/>
    <col min="2" max="2" width="4.140625" bestFit="1" customWidth="1"/>
    <col min="3" max="3" width="6.5703125" customWidth="1"/>
    <col min="4" max="4" width="38.42578125" customWidth="1"/>
    <col min="5" max="5" width="10.140625" bestFit="1" customWidth="1"/>
    <col min="6" max="6" width="8.85546875" customWidth="1"/>
    <col min="7" max="7" width="10.140625" bestFit="1" customWidth="1"/>
    <col min="8" max="8" width="9.140625" customWidth="1"/>
    <col min="9" max="9" width="11.28515625" customWidth="1"/>
    <col min="10" max="10" width="14" customWidth="1"/>
    <col min="11" max="11" width="15.42578125" customWidth="1"/>
    <col min="12" max="14" width="2.7109375" style="1" customWidth="1"/>
    <col min="15" max="130" width="2.7109375" customWidth="1"/>
    <col min="131" max="200" width="4.7109375" hidden="1" customWidth="1"/>
  </cols>
  <sheetData>
    <row r="1" spans="1:200" ht="9" customHeight="1" x14ac:dyDescent="0.25"/>
    <row r="2" spans="1:200" ht="28.5" x14ac:dyDescent="0.25">
      <c r="B2" s="45" t="s">
        <v>5</v>
      </c>
      <c r="C2" s="45"/>
      <c r="D2" s="45"/>
      <c r="E2" s="45"/>
      <c r="F2" s="45"/>
      <c r="G2" s="45"/>
      <c r="H2" s="45"/>
      <c r="I2" s="45"/>
      <c r="J2" s="45"/>
      <c r="M2" s="7"/>
    </row>
    <row r="3" spans="1:200" ht="9" customHeight="1" x14ac:dyDescent="0.25"/>
    <row r="4" spans="1:200" ht="15" customHeight="1" x14ac:dyDescent="0.25">
      <c r="B4" s="38" t="s">
        <v>7</v>
      </c>
      <c r="C4" s="39"/>
      <c r="D4" s="39"/>
      <c r="E4" s="46" t="s">
        <v>8</v>
      </c>
      <c r="F4" s="47"/>
      <c r="G4" s="47"/>
      <c r="H4" s="47"/>
      <c r="I4" s="47"/>
      <c r="J4" s="48"/>
      <c r="K4" s="29" t="s">
        <v>20</v>
      </c>
      <c r="L4" s="12"/>
    </row>
    <row r="5" spans="1:200" ht="17.25" customHeight="1" x14ac:dyDescent="0.25">
      <c r="B5" s="40"/>
      <c r="C5" s="41"/>
      <c r="D5" s="41"/>
      <c r="E5" s="64" t="s">
        <v>9</v>
      </c>
      <c r="F5" s="65"/>
      <c r="G5" s="65"/>
      <c r="H5" s="65"/>
      <c r="I5" s="65"/>
      <c r="J5" s="66"/>
      <c r="K5" s="29" t="s">
        <v>10</v>
      </c>
      <c r="L5" s="56">
        <v>42736</v>
      </c>
      <c r="M5" s="57"/>
      <c r="N5" s="57"/>
      <c r="O5" s="57"/>
      <c r="P5" s="9"/>
    </row>
    <row r="6" spans="1:200" ht="15.75" customHeight="1" x14ac:dyDescent="0.25">
      <c r="B6" s="42"/>
      <c r="C6" s="43"/>
      <c r="D6" s="43"/>
      <c r="E6" s="61" t="s">
        <v>11</v>
      </c>
      <c r="F6" s="62"/>
      <c r="G6" s="62"/>
      <c r="H6" s="62"/>
      <c r="I6" s="62"/>
      <c r="J6" s="63"/>
      <c r="K6" s="29" t="s">
        <v>4</v>
      </c>
      <c r="L6" s="49" t="str">
        <f>TEXT(O10,"MMMM")</f>
        <v>Januar</v>
      </c>
      <c r="M6" s="49"/>
      <c r="N6" s="49"/>
      <c r="O6" s="50"/>
      <c r="P6" s="50"/>
      <c r="Q6" s="50"/>
      <c r="R6" s="50"/>
      <c r="S6" s="49" t="str">
        <f t="shared" ref="S6" si="0">TEXT(V10,"MMMM")</f>
        <v>Januar</v>
      </c>
      <c r="T6" s="49"/>
      <c r="U6" s="49"/>
      <c r="V6" s="50"/>
      <c r="W6" s="50"/>
      <c r="X6" s="50"/>
      <c r="Y6" s="50"/>
      <c r="Z6" s="49" t="str">
        <f t="shared" ref="Z6" si="1">TEXT(AC10,"MMMM")</f>
        <v>Januar</v>
      </c>
      <c r="AA6" s="49"/>
      <c r="AB6" s="49"/>
      <c r="AC6" s="50"/>
      <c r="AD6" s="50"/>
      <c r="AE6" s="50"/>
      <c r="AF6" s="50"/>
      <c r="AG6" s="49" t="str">
        <f t="shared" ref="AG6" si="2">TEXT(AJ10,"MMMM")</f>
        <v>Januar</v>
      </c>
      <c r="AH6" s="49"/>
      <c r="AI6" s="49"/>
      <c r="AJ6" s="50"/>
      <c r="AK6" s="50"/>
      <c r="AL6" s="50"/>
      <c r="AM6" s="50"/>
      <c r="AN6" s="49" t="str">
        <f t="shared" ref="AN6" si="3">TEXT(AQ10,"MMMM")</f>
        <v>Februar</v>
      </c>
      <c r="AO6" s="49"/>
      <c r="AP6" s="49"/>
      <c r="AQ6" s="50"/>
      <c r="AR6" s="50"/>
      <c r="AS6" s="50"/>
      <c r="AT6" s="50"/>
      <c r="AU6" s="49" t="str">
        <f t="shared" ref="AU6" si="4">TEXT(AX10,"MMMM")</f>
        <v>Februar</v>
      </c>
      <c r="AV6" s="49"/>
      <c r="AW6" s="49"/>
      <c r="AX6" s="50"/>
      <c r="AY6" s="50"/>
      <c r="AZ6" s="50"/>
      <c r="BA6" s="50"/>
      <c r="BB6" s="49" t="str">
        <f t="shared" ref="BB6" si="5">TEXT(BE10,"MMMM")</f>
        <v>Februar</v>
      </c>
      <c r="BC6" s="49"/>
      <c r="BD6" s="49"/>
      <c r="BE6" s="50"/>
      <c r="BF6" s="50"/>
      <c r="BG6" s="50"/>
      <c r="BH6" s="50"/>
      <c r="BI6" s="49" t="str">
        <f t="shared" ref="BI6" si="6">TEXT(BL10,"MMMM")</f>
        <v>Februar</v>
      </c>
      <c r="BJ6" s="49"/>
      <c r="BK6" s="49"/>
      <c r="BL6" s="50"/>
      <c r="BM6" s="50"/>
      <c r="BN6" s="50"/>
      <c r="BO6" s="50"/>
      <c r="BP6" s="49" t="str">
        <f t="shared" ref="BP6" si="7">TEXT(BS10,"MMMM")</f>
        <v>März</v>
      </c>
      <c r="BQ6" s="49"/>
      <c r="BR6" s="49"/>
      <c r="BS6" s="50"/>
      <c r="BT6" s="50"/>
      <c r="BU6" s="50"/>
      <c r="BV6" s="50"/>
      <c r="BW6" s="49" t="str">
        <f t="shared" ref="BW6" si="8">TEXT(BZ10,"MMMM")</f>
        <v>März</v>
      </c>
      <c r="BX6" s="49"/>
      <c r="BY6" s="49"/>
      <c r="BZ6" s="50"/>
      <c r="CA6" s="50"/>
      <c r="CB6" s="50"/>
      <c r="CC6" s="50"/>
      <c r="CD6" s="49" t="str">
        <f t="shared" ref="CD6" si="9">TEXT(CG10,"MMMM")</f>
        <v>März</v>
      </c>
      <c r="CE6" s="49"/>
      <c r="CF6" s="49"/>
      <c r="CG6" s="50"/>
      <c r="CH6" s="50"/>
      <c r="CI6" s="50"/>
      <c r="CJ6" s="50"/>
      <c r="CK6" s="49" t="str">
        <f t="shared" ref="CK6" si="10">TEXT(CN10,"MMMM")</f>
        <v>März</v>
      </c>
      <c r="CL6" s="49"/>
      <c r="CM6" s="49"/>
      <c r="CN6" s="50"/>
      <c r="CO6" s="50"/>
      <c r="CP6" s="50"/>
      <c r="CQ6" s="50"/>
      <c r="CR6" s="49" t="str">
        <f t="shared" ref="CR6" si="11">TEXT(CU10,"MMMM")</f>
        <v>März</v>
      </c>
      <c r="CS6" s="49"/>
      <c r="CT6" s="49"/>
      <c r="CU6" s="50"/>
      <c r="CV6" s="50"/>
      <c r="CW6" s="50"/>
      <c r="CX6" s="50"/>
      <c r="CY6" s="49" t="str">
        <f t="shared" ref="CY6" si="12">TEXT(DB10,"MMMM")</f>
        <v>April</v>
      </c>
      <c r="CZ6" s="49"/>
      <c r="DA6" s="49"/>
      <c r="DB6" s="50"/>
      <c r="DC6" s="50"/>
      <c r="DD6" s="50"/>
      <c r="DE6" s="50"/>
      <c r="DF6" s="49" t="str">
        <f t="shared" ref="DF6" si="13">TEXT(DI10,"MMMM")</f>
        <v>April</v>
      </c>
      <c r="DG6" s="49"/>
      <c r="DH6" s="49"/>
      <c r="DI6" s="50"/>
      <c r="DJ6" s="50"/>
      <c r="DK6" s="50"/>
      <c r="DL6" s="50"/>
      <c r="DM6" s="49" t="str">
        <f t="shared" ref="DM6" si="14">TEXT(DP10,"MMMM")</f>
        <v>April</v>
      </c>
      <c r="DN6" s="49"/>
      <c r="DO6" s="49"/>
      <c r="DP6" s="50"/>
      <c r="DQ6" s="50"/>
      <c r="DR6" s="50"/>
      <c r="DS6" s="50"/>
      <c r="DT6" s="49" t="str">
        <f t="shared" ref="DT6" si="15">TEXT(DW10,"MMMM")</f>
        <v>April</v>
      </c>
      <c r="DU6" s="49"/>
      <c r="DV6" s="49"/>
      <c r="DW6" s="50"/>
      <c r="DX6" s="50"/>
      <c r="DY6" s="50"/>
      <c r="DZ6" s="50"/>
      <c r="EA6" s="49" t="str">
        <f t="shared" ref="EA6" si="16">TEXT(ED10,"MMMM")</f>
        <v>Mai</v>
      </c>
      <c r="EB6" s="49"/>
      <c r="EC6" s="49"/>
      <c r="ED6" s="50"/>
      <c r="EE6" s="50"/>
      <c r="EF6" s="50"/>
      <c r="EG6" s="50"/>
      <c r="EH6" s="49" t="str">
        <f t="shared" ref="EH6" si="17">TEXT(EK10,"MMMM")</f>
        <v>Mai</v>
      </c>
      <c r="EI6" s="49"/>
      <c r="EJ6" s="49"/>
      <c r="EK6" s="50"/>
      <c r="EL6" s="50"/>
      <c r="EM6" s="50"/>
      <c r="EN6" s="50"/>
      <c r="EO6" s="49" t="str">
        <f t="shared" ref="EO6" si="18">TEXT(ER10,"MMMM")</f>
        <v>Mai</v>
      </c>
      <c r="EP6" s="49"/>
      <c r="EQ6" s="49"/>
      <c r="ER6" s="50"/>
      <c r="ES6" s="50"/>
      <c r="ET6" s="50"/>
      <c r="EU6" s="50"/>
      <c r="EV6" s="49" t="str">
        <f t="shared" ref="EV6" si="19">TEXT(EY10,"MMMM")</f>
        <v>Mai</v>
      </c>
      <c r="EW6" s="49"/>
      <c r="EX6" s="49"/>
      <c r="EY6" s="50"/>
      <c r="EZ6" s="50"/>
      <c r="FA6" s="50"/>
      <c r="FB6" s="50"/>
      <c r="FC6" s="49" t="str">
        <f t="shared" ref="FC6" si="20">TEXT(FF10,"MMMM")</f>
        <v>Mai</v>
      </c>
      <c r="FD6" s="49"/>
      <c r="FE6" s="49"/>
      <c r="FF6" s="50"/>
      <c r="FG6" s="50"/>
      <c r="FH6" s="50"/>
      <c r="FI6" s="50"/>
      <c r="FJ6" s="49" t="str">
        <f t="shared" ref="FJ6" si="21">TEXT(FM10,"MMMM")</f>
        <v>Juni</v>
      </c>
      <c r="FK6" s="49"/>
      <c r="FL6" s="49"/>
      <c r="FM6" s="50"/>
      <c r="FN6" s="50"/>
      <c r="FO6" s="50"/>
      <c r="FP6" s="50"/>
      <c r="FQ6" s="49" t="str">
        <f t="shared" ref="FQ6" si="22">TEXT(FT10,"MMMM")</f>
        <v>Juni</v>
      </c>
      <c r="FR6" s="49"/>
      <c r="FS6" s="49"/>
      <c r="FT6" s="50"/>
      <c r="FU6" s="50"/>
      <c r="FV6" s="50"/>
      <c r="FW6" s="50"/>
      <c r="FX6" s="49" t="str">
        <f t="shared" ref="FX6" si="23">TEXT(GA10,"MMMM")</f>
        <v>Juni</v>
      </c>
      <c r="FY6" s="49"/>
      <c r="FZ6" s="49"/>
      <c r="GA6" s="50"/>
      <c r="GB6" s="50"/>
      <c r="GC6" s="50"/>
      <c r="GD6" s="50"/>
      <c r="GE6" s="49" t="str">
        <f t="shared" ref="GE6" si="24">TEXT(GH10,"MMMM")</f>
        <v>Juni</v>
      </c>
      <c r="GF6" s="49"/>
      <c r="GG6" s="49"/>
      <c r="GH6" s="50"/>
      <c r="GI6" s="50"/>
      <c r="GJ6" s="50"/>
      <c r="GK6" s="50"/>
      <c r="GL6" s="49" t="str">
        <f t="shared" ref="GL6" si="25">TEXT(GO10,"MMMM")</f>
        <v>Juli</v>
      </c>
      <c r="GM6" s="49"/>
      <c r="GN6" s="49"/>
      <c r="GO6" s="50"/>
      <c r="GP6" s="50"/>
      <c r="GQ6" s="50"/>
      <c r="GR6" s="50"/>
    </row>
    <row r="7" spans="1:200" ht="15" customHeight="1" x14ac:dyDescent="0.25">
      <c r="B7" s="44" t="s">
        <v>12</v>
      </c>
      <c r="C7" s="44"/>
      <c r="D7" s="30">
        <f ca="1">TODAY()</f>
        <v>42766</v>
      </c>
      <c r="E7" s="8"/>
      <c r="F7" s="26"/>
      <c r="G7" s="69"/>
      <c r="H7" s="69"/>
      <c r="I7" s="68"/>
      <c r="J7" s="68"/>
      <c r="K7" s="29" t="s">
        <v>1</v>
      </c>
      <c r="L7" s="54">
        <f>WEEKNUM(O10,21)</f>
        <v>1</v>
      </c>
      <c r="M7" s="54"/>
      <c r="N7" s="54"/>
      <c r="O7" s="54"/>
      <c r="P7" s="54"/>
      <c r="Q7" s="54"/>
      <c r="R7" s="54"/>
      <c r="S7" s="51">
        <f>WEEKNUM(V10,21)</f>
        <v>2</v>
      </c>
      <c r="T7" s="52"/>
      <c r="U7" s="52"/>
      <c r="V7" s="52"/>
      <c r="W7" s="52"/>
      <c r="X7" s="52"/>
      <c r="Y7" s="53"/>
      <c r="Z7" s="54">
        <f>WEEKNUM(AC10,21)</f>
        <v>3</v>
      </c>
      <c r="AA7" s="54"/>
      <c r="AB7" s="54"/>
      <c r="AC7" s="54"/>
      <c r="AD7" s="54"/>
      <c r="AE7" s="54"/>
      <c r="AF7" s="54"/>
      <c r="AG7" s="51">
        <f>WEEKNUM(AJ10,21)</f>
        <v>4</v>
      </c>
      <c r="AH7" s="52"/>
      <c r="AI7" s="52"/>
      <c r="AJ7" s="52"/>
      <c r="AK7" s="52"/>
      <c r="AL7" s="52"/>
      <c r="AM7" s="53"/>
      <c r="AN7" s="54">
        <f>WEEKNUM(AQ10,21)</f>
        <v>5</v>
      </c>
      <c r="AO7" s="54"/>
      <c r="AP7" s="54"/>
      <c r="AQ7" s="54"/>
      <c r="AR7" s="54"/>
      <c r="AS7" s="54"/>
      <c r="AT7" s="54"/>
      <c r="AU7" s="51">
        <f>WEEKNUM(AX10,21)</f>
        <v>6</v>
      </c>
      <c r="AV7" s="52"/>
      <c r="AW7" s="52"/>
      <c r="AX7" s="52"/>
      <c r="AY7" s="52"/>
      <c r="AZ7" s="52"/>
      <c r="BA7" s="53"/>
      <c r="BB7" s="54">
        <f>WEEKNUM(BE10,21)</f>
        <v>7</v>
      </c>
      <c r="BC7" s="54"/>
      <c r="BD7" s="54"/>
      <c r="BE7" s="54"/>
      <c r="BF7" s="54"/>
      <c r="BG7" s="54"/>
      <c r="BH7" s="54"/>
      <c r="BI7" s="51">
        <f>WEEKNUM(BL10,21)</f>
        <v>8</v>
      </c>
      <c r="BJ7" s="52"/>
      <c r="BK7" s="52"/>
      <c r="BL7" s="52"/>
      <c r="BM7" s="52"/>
      <c r="BN7" s="52"/>
      <c r="BO7" s="53"/>
      <c r="BP7" s="54">
        <f>WEEKNUM(BS10,21)</f>
        <v>9</v>
      </c>
      <c r="BQ7" s="54"/>
      <c r="BR7" s="54"/>
      <c r="BS7" s="54"/>
      <c r="BT7" s="54"/>
      <c r="BU7" s="54"/>
      <c r="BV7" s="54"/>
      <c r="BW7" s="51">
        <f>WEEKNUM(BZ10,21)</f>
        <v>10</v>
      </c>
      <c r="BX7" s="52"/>
      <c r="BY7" s="52"/>
      <c r="BZ7" s="52"/>
      <c r="CA7" s="52"/>
      <c r="CB7" s="52"/>
      <c r="CC7" s="53"/>
      <c r="CD7" s="54">
        <f>WEEKNUM(CG10,21)</f>
        <v>11</v>
      </c>
      <c r="CE7" s="54"/>
      <c r="CF7" s="54"/>
      <c r="CG7" s="54"/>
      <c r="CH7" s="54"/>
      <c r="CI7" s="54"/>
      <c r="CJ7" s="54"/>
      <c r="CK7" s="51">
        <f>WEEKNUM(CN10,21)</f>
        <v>12</v>
      </c>
      <c r="CL7" s="52"/>
      <c r="CM7" s="52"/>
      <c r="CN7" s="52"/>
      <c r="CO7" s="52"/>
      <c r="CP7" s="52"/>
      <c r="CQ7" s="53"/>
      <c r="CR7" s="54">
        <f>WEEKNUM(CU10,21)</f>
        <v>13</v>
      </c>
      <c r="CS7" s="54"/>
      <c r="CT7" s="54"/>
      <c r="CU7" s="54"/>
      <c r="CV7" s="54"/>
      <c r="CW7" s="54"/>
      <c r="CX7" s="54"/>
      <c r="CY7" s="51">
        <f>WEEKNUM(DB10,21)</f>
        <v>14</v>
      </c>
      <c r="CZ7" s="52"/>
      <c r="DA7" s="52"/>
      <c r="DB7" s="52"/>
      <c r="DC7" s="52"/>
      <c r="DD7" s="52"/>
      <c r="DE7" s="53"/>
      <c r="DF7" s="54">
        <f>WEEKNUM(DI10,21)</f>
        <v>15</v>
      </c>
      <c r="DG7" s="54"/>
      <c r="DH7" s="54"/>
      <c r="DI7" s="54"/>
      <c r="DJ7" s="54"/>
      <c r="DK7" s="54"/>
      <c r="DL7" s="54"/>
      <c r="DM7" s="51">
        <f>WEEKNUM(DP10,21)</f>
        <v>16</v>
      </c>
      <c r="DN7" s="52"/>
      <c r="DO7" s="52"/>
      <c r="DP7" s="52"/>
      <c r="DQ7" s="52"/>
      <c r="DR7" s="52"/>
      <c r="DS7" s="53"/>
      <c r="DT7" s="54">
        <f>WEEKNUM(DW10,21)</f>
        <v>17</v>
      </c>
      <c r="DU7" s="54"/>
      <c r="DV7" s="54"/>
      <c r="DW7" s="54"/>
      <c r="DX7" s="54"/>
      <c r="DY7" s="54"/>
      <c r="DZ7" s="54"/>
      <c r="EA7" s="51">
        <f>WEEKNUM(ED10,21)</f>
        <v>18</v>
      </c>
      <c r="EB7" s="52"/>
      <c r="EC7" s="52"/>
      <c r="ED7" s="52"/>
      <c r="EE7" s="52"/>
      <c r="EF7" s="52"/>
      <c r="EG7" s="53"/>
      <c r="EH7" s="54">
        <f>WEEKNUM(EK10,21)</f>
        <v>19</v>
      </c>
      <c r="EI7" s="54"/>
      <c r="EJ7" s="54"/>
      <c r="EK7" s="54"/>
      <c r="EL7" s="54"/>
      <c r="EM7" s="54"/>
      <c r="EN7" s="54"/>
      <c r="EO7" s="51">
        <f>WEEKNUM(ER10,21)</f>
        <v>20</v>
      </c>
      <c r="EP7" s="52"/>
      <c r="EQ7" s="52"/>
      <c r="ER7" s="52"/>
      <c r="ES7" s="52"/>
      <c r="ET7" s="52"/>
      <c r="EU7" s="53"/>
      <c r="EV7" s="54">
        <f>WEEKNUM(EY10,21)</f>
        <v>21</v>
      </c>
      <c r="EW7" s="54"/>
      <c r="EX7" s="54"/>
      <c r="EY7" s="54"/>
      <c r="EZ7" s="54"/>
      <c r="FA7" s="54"/>
      <c r="FB7" s="54"/>
      <c r="FC7" s="51">
        <f>WEEKNUM(FF10,21)</f>
        <v>22</v>
      </c>
      <c r="FD7" s="52"/>
      <c r="FE7" s="52"/>
      <c r="FF7" s="52"/>
      <c r="FG7" s="52"/>
      <c r="FH7" s="52"/>
      <c r="FI7" s="53"/>
      <c r="FJ7" s="54">
        <f>WEEKNUM(FM10,21)</f>
        <v>23</v>
      </c>
      <c r="FK7" s="54"/>
      <c r="FL7" s="54"/>
      <c r="FM7" s="54"/>
      <c r="FN7" s="54"/>
      <c r="FO7" s="54"/>
      <c r="FP7" s="54"/>
      <c r="FQ7" s="51">
        <f>WEEKNUM(FT10,21)</f>
        <v>24</v>
      </c>
      <c r="FR7" s="52"/>
      <c r="FS7" s="52"/>
      <c r="FT7" s="52"/>
      <c r="FU7" s="52"/>
      <c r="FV7" s="52"/>
      <c r="FW7" s="53"/>
      <c r="FX7" s="54">
        <f>WEEKNUM(GA10,21)</f>
        <v>25</v>
      </c>
      <c r="FY7" s="54"/>
      <c r="FZ7" s="54"/>
      <c r="GA7" s="54"/>
      <c r="GB7" s="54"/>
      <c r="GC7" s="54"/>
      <c r="GD7" s="54"/>
      <c r="GE7" s="51">
        <f>WEEKNUM(GH10,21)</f>
        <v>26</v>
      </c>
      <c r="GF7" s="52"/>
      <c r="GG7" s="52"/>
      <c r="GH7" s="52"/>
      <c r="GI7" s="52"/>
      <c r="GJ7" s="52"/>
      <c r="GK7" s="53"/>
      <c r="GL7" s="54">
        <f>WEEKNUM(GO10,21)</f>
        <v>27</v>
      </c>
      <c r="GM7" s="54"/>
      <c r="GN7" s="54"/>
      <c r="GO7" s="54"/>
      <c r="GP7" s="54"/>
      <c r="GQ7" s="54"/>
      <c r="GR7" s="54"/>
    </row>
    <row r="8" spans="1:200" x14ac:dyDescent="0.25">
      <c r="K8" s="29" t="s">
        <v>2</v>
      </c>
      <c r="L8" s="31">
        <v>1</v>
      </c>
      <c r="M8" s="31">
        <v>2</v>
      </c>
      <c r="N8" s="31">
        <v>3</v>
      </c>
      <c r="O8" s="31">
        <v>4</v>
      </c>
      <c r="P8" s="31">
        <v>5</v>
      </c>
      <c r="Q8" s="31">
        <v>6</v>
      </c>
      <c r="R8" s="31">
        <v>7</v>
      </c>
      <c r="S8" s="31">
        <v>8</v>
      </c>
      <c r="T8" s="31">
        <v>9</v>
      </c>
      <c r="U8" s="31">
        <v>10</v>
      </c>
      <c r="V8" s="31">
        <v>11</v>
      </c>
      <c r="W8" s="31">
        <v>12</v>
      </c>
      <c r="X8" s="31">
        <v>13</v>
      </c>
      <c r="Y8" s="31">
        <v>14</v>
      </c>
      <c r="Z8" s="31">
        <v>15</v>
      </c>
      <c r="AA8" s="31">
        <v>16</v>
      </c>
      <c r="AB8" s="31">
        <v>17</v>
      </c>
      <c r="AC8" s="31">
        <v>18</v>
      </c>
      <c r="AD8" s="31">
        <v>19</v>
      </c>
      <c r="AE8" s="31">
        <v>20</v>
      </c>
      <c r="AF8" s="31">
        <v>21</v>
      </c>
      <c r="AG8" s="31">
        <v>22</v>
      </c>
      <c r="AH8" s="31">
        <v>23</v>
      </c>
      <c r="AI8" s="31">
        <v>24</v>
      </c>
      <c r="AJ8" s="31">
        <v>25</v>
      </c>
      <c r="AK8" s="31">
        <v>26</v>
      </c>
      <c r="AL8" s="31">
        <v>27</v>
      </c>
      <c r="AM8" s="31">
        <v>28</v>
      </c>
      <c r="AN8" s="31">
        <v>29</v>
      </c>
      <c r="AO8" s="31">
        <v>30</v>
      </c>
      <c r="AP8" s="31">
        <v>31</v>
      </c>
      <c r="AQ8" s="31">
        <v>32</v>
      </c>
      <c r="AR8" s="31">
        <v>33</v>
      </c>
      <c r="AS8" s="31">
        <v>34</v>
      </c>
      <c r="AT8" s="31">
        <v>35</v>
      </c>
      <c r="AU8" s="31">
        <v>36</v>
      </c>
      <c r="AV8" s="31">
        <v>37</v>
      </c>
      <c r="AW8" s="31">
        <v>38</v>
      </c>
      <c r="AX8" s="31">
        <v>39</v>
      </c>
      <c r="AY8" s="31">
        <v>40</v>
      </c>
      <c r="AZ8" s="31">
        <v>41</v>
      </c>
      <c r="BA8" s="31">
        <v>42</v>
      </c>
      <c r="BB8" s="31">
        <v>43</v>
      </c>
      <c r="BC8" s="31">
        <v>44</v>
      </c>
      <c r="BD8" s="31">
        <v>45</v>
      </c>
      <c r="BE8" s="31">
        <v>46</v>
      </c>
      <c r="BF8" s="31">
        <v>47</v>
      </c>
      <c r="BG8" s="31">
        <v>48</v>
      </c>
      <c r="BH8" s="31">
        <v>49</v>
      </c>
      <c r="BI8" s="31">
        <v>50</v>
      </c>
      <c r="BJ8" s="31">
        <v>51</v>
      </c>
      <c r="BK8" s="31">
        <v>52</v>
      </c>
      <c r="BL8" s="31">
        <v>53</v>
      </c>
      <c r="BM8" s="31">
        <v>54</v>
      </c>
      <c r="BN8" s="31">
        <v>55</v>
      </c>
      <c r="BO8" s="31">
        <v>56</v>
      </c>
      <c r="BP8" s="31">
        <v>57</v>
      </c>
      <c r="BQ8" s="31">
        <v>58</v>
      </c>
      <c r="BR8" s="31">
        <v>59</v>
      </c>
      <c r="BS8" s="31">
        <v>60</v>
      </c>
      <c r="BT8" s="31">
        <v>61</v>
      </c>
      <c r="BU8" s="31">
        <v>62</v>
      </c>
      <c r="BV8" s="31">
        <v>63</v>
      </c>
      <c r="BW8" s="31">
        <v>64</v>
      </c>
      <c r="BX8" s="31">
        <v>65</v>
      </c>
      <c r="BY8" s="31">
        <v>66</v>
      </c>
      <c r="BZ8" s="31">
        <v>67</v>
      </c>
      <c r="CA8" s="31">
        <v>68</v>
      </c>
      <c r="CB8" s="31">
        <v>69</v>
      </c>
      <c r="CC8" s="31">
        <v>70</v>
      </c>
      <c r="CD8" s="31">
        <v>71</v>
      </c>
      <c r="CE8" s="31">
        <v>72</v>
      </c>
      <c r="CF8" s="31">
        <v>73</v>
      </c>
      <c r="CG8" s="31">
        <v>74</v>
      </c>
      <c r="CH8" s="31">
        <v>75</v>
      </c>
      <c r="CI8" s="31">
        <v>76</v>
      </c>
      <c r="CJ8" s="31">
        <v>77</v>
      </c>
      <c r="CK8" s="31">
        <v>78</v>
      </c>
      <c r="CL8" s="31">
        <v>79</v>
      </c>
      <c r="CM8" s="31">
        <v>80</v>
      </c>
      <c r="CN8" s="31">
        <v>81</v>
      </c>
      <c r="CO8" s="31">
        <v>82</v>
      </c>
      <c r="CP8" s="31">
        <v>83</v>
      </c>
      <c r="CQ8" s="31">
        <v>84</v>
      </c>
      <c r="CR8" s="31">
        <v>85</v>
      </c>
      <c r="CS8" s="31">
        <v>86</v>
      </c>
      <c r="CT8" s="31">
        <v>87</v>
      </c>
      <c r="CU8" s="31">
        <v>88</v>
      </c>
      <c r="CV8" s="31">
        <v>89</v>
      </c>
      <c r="CW8" s="31">
        <v>90</v>
      </c>
      <c r="CX8" s="31">
        <v>91</v>
      </c>
      <c r="CY8" s="31">
        <v>92</v>
      </c>
      <c r="CZ8" s="31">
        <v>93</v>
      </c>
      <c r="DA8" s="31">
        <v>94</v>
      </c>
      <c r="DB8" s="31">
        <v>95</v>
      </c>
      <c r="DC8" s="31">
        <v>96</v>
      </c>
      <c r="DD8" s="31">
        <v>97</v>
      </c>
      <c r="DE8" s="31">
        <v>98</v>
      </c>
      <c r="DF8" s="31">
        <v>99</v>
      </c>
      <c r="DG8" s="31">
        <v>100</v>
      </c>
      <c r="DH8" s="31">
        <v>101</v>
      </c>
      <c r="DI8" s="31">
        <v>102</v>
      </c>
      <c r="DJ8" s="31">
        <v>103</v>
      </c>
      <c r="DK8" s="31">
        <v>104</v>
      </c>
      <c r="DL8" s="31">
        <v>105</v>
      </c>
      <c r="DM8" s="31">
        <v>106</v>
      </c>
      <c r="DN8" s="31">
        <v>107</v>
      </c>
      <c r="DO8" s="31">
        <v>108</v>
      </c>
      <c r="DP8" s="31">
        <v>109</v>
      </c>
      <c r="DQ8" s="31">
        <v>110</v>
      </c>
      <c r="DR8" s="31">
        <v>111</v>
      </c>
      <c r="DS8" s="31">
        <v>112</v>
      </c>
      <c r="DT8" s="31">
        <v>113</v>
      </c>
      <c r="DU8" s="31">
        <v>114</v>
      </c>
      <c r="DV8" s="31">
        <v>115</v>
      </c>
      <c r="DW8" s="31">
        <v>116</v>
      </c>
      <c r="DX8" s="31">
        <v>117</v>
      </c>
      <c r="DY8" s="31">
        <v>118</v>
      </c>
      <c r="DZ8" s="31">
        <v>119</v>
      </c>
      <c r="EA8" s="24">
        <v>120</v>
      </c>
      <c r="EB8" s="24">
        <v>121</v>
      </c>
      <c r="EC8" s="24">
        <v>122</v>
      </c>
      <c r="ED8" s="24">
        <v>123</v>
      </c>
      <c r="EE8" s="24">
        <v>124</v>
      </c>
      <c r="EF8" s="24">
        <v>125</v>
      </c>
      <c r="EG8" s="24">
        <v>126</v>
      </c>
      <c r="EH8" s="24">
        <v>127</v>
      </c>
      <c r="EI8" s="24">
        <v>128</v>
      </c>
      <c r="EJ8" s="24">
        <v>129</v>
      </c>
      <c r="EK8" s="24">
        <v>130</v>
      </c>
      <c r="EL8" s="24">
        <v>131</v>
      </c>
      <c r="EM8" s="24">
        <v>132</v>
      </c>
      <c r="EN8" s="24">
        <v>133</v>
      </c>
      <c r="EO8" s="24">
        <v>134</v>
      </c>
      <c r="EP8" s="24">
        <v>135</v>
      </c>
      <c r="EQ8" s="24">
        <v>136</v>
      </c>
      <c r="ER8" s="24">
        <v>137</v>
      </c>
      <c r="ES8" s="24">
        <v>138</v>
      </c>
      <c r="ET8" s="24">
        <v>139</v>
      </c>
      <c r="EU8" s="24">
        <v>140</v>
      </c>
      <c r="EV8" s="24">
        <v>141</v>
      </c>
      <c r="EW8" s="24">
        <v>142</v>
      </c>
      <c r="EX8" s="24">
        <v>143</v>
      </c>
      <c r="EY8" s="24">
        <v>144</v>
      </c>
      <c r="EZ8" s="24">
        <v>145</v>
      </c>
      <c r="FA8" s="24">
        <v>146</v>
      </c>
      <c r="FB8" s="24">
        <v>147</v>
      </c>
      <c r="FC8" s="24">
        <v>148</v>
      </c>
      <c r="FD8" s="24">
        <v>149</v>
      </c>
      <c r="FE8" s="24">
        <v>150</v>
      </c>
      <c r="FF8" s="24">
        <v>151</v>
      </c>
      <c r="FG8" s="24">
        <v>152</v>
      </c>
      <c r="FH8" s="24">
        <v>153</v>
      </c>
      <c r="FI8" s="24">
        <v>154</v>
      </c>
      <c r="FJ8" s="24">
        <v>155</v>
      </c>
      <c r="FK8" s="24">
        <v>156</v>
      </c>
      <c r="FL8" s="24">
        <v>157</v>
      </c>
      <c r="FM8" s="24">
        <v>158</v>
      </c>
      <c r="FN8" s="24">
        <v>159</v>
      </c>
      <c r="FO8" s="24">
        <v>160</v>
      </c>
      <c r="FP8" s="24">
        <v>161</v>
      </c>
      <c r="FQ8" s="24">
        <v>162</v>
      </c>
      <c r="FR8" s="24">
        <v>163</v>
      </c>
      <c r="FS8" s="24">
        <v>164</v>
      </c>
      <c r="FT8" s="24">
        <v>165</v>
      </c>
      <c r="FU8" s="24">
        <v>166</v>
      </c>
      <c r="FV8" s="24">
        <v>167</v>
      </c>
      <c r="FW8" s="24">
        <v>168</v>
      </c>
      <c r="FX8" s="24">
        <v>169</v>
      </c>
      <c r="FY8" s="24">
        <v>170</v>
      </c>
      <c r="FZ8" s="24">
        <v>171</v>
      </c>
      <c r="GA8" s="24">
        <v>172</v>
      </c>
      <c r="GB8" s="24">
        <v>173</v>
      </c>
      <c r="GC8" s="24">
        <v>174</v>
      </c>
      <c r="GD8" s="24">
        <v>175</v>
      </c>
      <c r="GE8" s="24">
        <v>176</v>
      </c>
      <c r="GF8" s="24">
        <v>177</v>
      </c>
      <c r="GG8" s="24">
        <v>178</v>
      </c>
      <c r="GH8" s="24">
        <v>179</v>
      </c>
      <c r="GI8" s="24">
        <v>180</v>
      </c>
      <c r="GJ8" s="24">
        <v>181</v>
      </c>
      <c r="GK8" s="24">
        <v>182</v>
      </c>
      <c r="GL8" s="24">
        <v>183</v>
      </c>
      <c r="GM8" s="24">
        <v>184</v>
      </c>
      <c r="GN8" s="24">
        <v>185</v>
      </c>
      <c r="GO8" s="24">
        <v>186</v>
      </c>
      <c r="GP8" s="24">
        <v>187</v>
      </c>
      <c r="GQ8" s="24">
        <v>188</v>
      </c>
      <c r="GR8" s="24">
        <v>189</v>
      </c>
    </row>
    <row r="9" spans="1:200" ht="15.75" x14ac:dyDescent="0.25">
      <c r="B9" s="67"/>
      <c r="C9" s="67"/>
      <c r="K9" s="29" t="s">
        <v>3</v>
      </c>
      <c r="L9" s="32" t="str">
        <f t="shared" ref="L9:AQ9" si="26">TEXT(L10,"TTT")</f>
        <v>So</v>
      </c>
      <c r="M9" s="32" t="str">
        <f t="shared" si="26"/>
        <v>Mo</v>
      </c>
      <c r="N9" s="32" t="str">
        <f t="shared" si="26"/>
        <v>Di</v>
      </c>
      <c r="O9" s="32" t="str">
        <f t="shared" si="26"/>
        <v>Mi</v>
      </c>
      <c r="P9" s="32" t="str">
        <f t="shared" si="26"/>
        <v>Do</v>
      </c>
      <c r="Q9" s="32" t="str">
        <f t="shared" si="26"/>
        <v>Fr</v>
      </c>
      <c r="R9" s="32" t="str">
        <f t="shared" si="26"/>
        <v>Sa</v>
      </c>
      <c r="S9" s="32" t="str">
        <f t="shared" si="26"/>
        <v>So</v>
      </c>
      <c r="T9" s="32" t="str">
        <f t="shared" si="26"/>
        <v>Mo</v>
      </c>
      <c r="U9" s="32" t="str">
        <f t="shared" si="26"/>
        <v>Di</v>
      </c>
      <c r="V9" s="32" t="str">
        <f t="shared" si="26"/>
        <v>Mi</v>
      </c>
      <c r="W9" s="32" t="str">
        <f t="shared" si="26"/>
        <v>Do</v>
      </c>
      <c r="X9" s="32" t="str">
        <f t="shared" si="26"/>
        <v>Fr</v>
      </c>
      <c r="Y9" s="32" t="str">
        <f t="shared" si="26"/>
        <v>Sa</v>
      </c>
      <c r="Z9" s="32" t="str">
        <f t="shared" si="26"/>
        <v>So</v>
      </c>
      <c r="AA9" s="32" t="str">
        <f t="shared" si="26"/>
        <v>Mo</v>
      </c>
      <c r="AB9" s="32" t="str">
        <f t="shared" si="26"/>
        <v>Di</v>
      </c>
      <c r="AC9" s="32" t="str">
        <f t="shared" si="26"/>
        <v>Mi</v>
      </c>
      <c r="AD9" s="32" t="str">
        <f t="shared" si="26"/>
        <v>Do</v>
      </c>
      <c r="AE9" s="32" t="str">
        <f t="shared" si="26"/>
        <v>Fr</v>
      </c>
      <c r="AF9" s="32" t="str">
        <f t="shared" si="26"/>
        <v>Sa</v>
      </c>
      <c r="AG9" s="32" t="str">
        <f t="shared" si="26"/>
        <v>So</v>
      </c>
      <c r="AH9" s="32" t="str">
        <f t="shared" si="26"/>
        <v>Mo</v>
      </c>
      <c r="AI9" s="32" t="str">
        <f t="shared" si="26"/>
        <v>Di</v>
      </c>
      <c r="AJ9" s="32" t="str">
        <f t="shared" si="26"/>
        <v>Mi</v>
      </c>
      <c r="AK9" s="32" t="str">
        <f t="shared" si="26"/>
        <v>Do</v>
      </c>
      <c r="AL9" s="32" t="str">
        <f t="shared" si="26"/>
        <v>Fr</v>
      </c>
      <c r="AM9" s="32" t="str">
        <f t="shared" si="26"/>
        <v>Sa</v>
      </c>
      <c r="AN9" s="32" t="str">
        <f t="shared" si="26"/>
        <v>So</v>
      </c>
      <c r="AO9" s="32" t="str">
        <f t="shared" si="26"/>
        <v>Mo</v>
      </c>
      <c r="AP9" s="32" t="str">
        <f t="shared" si="26"/>
        <v>Di</v>
      </c>
      <c r="AQ9" s="32" t="str">
        <f t="shared" si="26"/>
        <v>Mi</v>
      </c>
      <c r="AR9" s="32" t="str">
        <f t="shared" ref="AR9:BW9" si="27">TEXT(AR10,"TTT")</f>
        <v>Do</v>
      </c>
      <c r="AS9" s="32" t="str">
        <f t="shared" si="27"/>
        <v>Fr</v>
      </c>
      <c r="AT9" s="32" t="str">
        <f t="shared" si="27"/>
        <v>Sa</v>
      </c>
      <c r="AU9" s="32" t="str">
        <f t="shared" si="27"/>
        <v>So</v>
      </c>
      <c r="AV9" s="32" t="str">
        <f t="shared" si="27"/>
        <v>Mo</v>
      </c>
      <c r="AW9" s="32" t="str">
        <f t="shared" si="27"/>
        <v>Di</v>
      </c>
      <c r="AX9" s="32" t="str">
        <f t="shared" si="27"/>
        <v>Mi</v>
      </c>
      <c r="AY9" s="32" t="str">
        <f t="shared" si="27"/>
        <v>Do</v>
      </c>
      <c r="AZ9" s="32" t="str">
        <f t="shared" si="27"/>
        <v>Fr</v>
      </c>
      <c r="BA9" s="32" t="str">
        <f t="shared" si="27"/>
        <v>Sa</v>
      </c>
      <c r="BB9" s="32" t="str">
        <f t="shared" si="27"/>
        <v>So</v>
      </c>
      <c r="BC9" s="32" t="str">
        <f t="shared" si="27"/>
        <v>Mo</v>
      </c>
      <c r="BD9" s="32" t="str">
        <f t="shared" si="27"/>
        <v>Di</v>
      </c>
      <c r="BE9" s="32" t="str">
        <f t="shared" si="27"/>
        <v>Mi</v>
      </c>
      <c r="BF9" s="32" t="str">
        <f t="shared" si="27"/>
        <v>Do</v>
      </c>
      <c r="BG9" s="32" t="str">
        <f t="shared" si="27"/>
        <v>Fr</v>
      </c>
      <c r="BH9" s="32" t="str">
        <f t="shared" si="27"/>
        <v>Sa</v>
      </c>
      <c r="BI9" s="32" t="str">
        <f t="shared" si="27"/>
        <v>So</v>
      </c>
      <c r="BJ9" s="32" t="str">
        <f t="shared" si="27"/>
        <v>Mo</v>
      </c>
      <c r="BK9" s="32" t="str">
        <f t="shared" si="27"/>
        <v>Di</v>
      </c>
      <c r="BL9" s="32" t="str">
        <f t="shared" si="27"/>
        <v>Mi</v>
      </c>
      <c r="BM9" s="32" t="str">
        <f t="shared" si="27"/>
        <v>Do</v>
      </c>
      <c r="BN9" s="32" t="str">
        <f t="shared" si="27"/>
        <v>Fr</v>
      </c>
      <c r="BO9" s="32" t="str">
        <f t="shared" si="27"/>
        <v>Sa</v>
      </c>
      <c r="BP9" s="32" t="str">
        <f t="shared" si="27"/>
        <v>So</v>
      </c>
      <c r="BQ9" s="32" t="str">
        <f t="shared" si="27"/>
        <v>Mo</v>
      </c>
      <c r="BR9" s="32" t="str">
        <f t="shared" si="27"/>
        <v>Di</v>
      </c>
      <c r="BS9" s="32" t="str">
        <f t="shared" si="27"/>
        <v>Mi</v>
      </c>
      <c r="BT9" s="32" t="str">
        <f t="shared" si="27"/>
        <v>Do</v>
      </c>
      <c r="BU9" s="32" t="str">
        <f t="shared" si="27"/>
        <v>Fr</v>
      </c>
      <c r="BV9" s="32" t="str">
        <f t="shared" si="27"/>
        <v>Sa</v>
      </c>
      <c r="BW9" s="32" t="str">
        <f t="shared" si="27"/>
        <v>So</v>
      </c>
      <c r="BX9" s="32" t="str">
        <f t="shared" ref="BX9:DC9" si="28">TEXT(BX10,"TTT")</f>
        <v>Mo</v>
      </c>
      <c r="BY9" s="32" t="str">
        <f t="shared" si="28"/>
        <v>Di</v>
      </c>
      <c r="BZ9" s="32" t="str">
        <f t="shared" si="28"/>
        <v>Mi</v>
      </c>
      <c r="CA9" s="32" t="str">
        <f t="shared" si="28"/>
        <v>Do</v>
      </c>
      <c r="CB9" s="32" t="str">
        <f t="shared" si="28"/>
        <v>Fr</v>
      </c>
      <c r="CC9" s="32" t="str">
        <f t="shared" si="28"/>
        <v>Sa</v>
      </c>
      <c r="CD9" s="32" t="str">
        <f t="shared" si="28"/>
        <v>So</v>
      </c>
      <c r="CE9" s="32" t="str">
        <f t="shared" si="28"/>
        <v>Mo</v>
      </c>
      <c r="CF9" s="32" t="str">
        <f t="shared" si="28"/>
        <v>Di</v>
      </c>
      <c r="CG9" s="32" t="str">
        <f t="shared" si="28"/>
        <v>Mi</v>
      </c>
      <c r="CH9" s="32" t="str">
        <f t="shared" si="28"/>
        <v>Do</v>
      </c>
      <c r="CI9" s="32" t="str">
        <f t="shared" si="28"/>
        <v>Fr</v>
      </c>
      <c r="CJ9" s="32" t="str">
        <f t="shared" si="28"/>
        <v>Sa</v>
      </c>
      <c r="CK9" s="32" t="str">
        <f t="shared" si="28"/>
        <v>So</v>
      </c>
      <c r="CL9" s="32" t="str">
        <f t="shared" si="28"/>
        <v>Mo</v>
      </c>
      <c r="CM9" s="32" t="str">
        <f t="shared" si="28"/>
        <v>Di</v>
      </c>
      <c r="CN9" s="32" t="str">
        <f t="shared" si="28"/>
        <v>Mi</v>
      </c>
      <c r="CO9" s="32" t="str">
        <f t="shared" si="28"/>
        <v>Do</v>
      </c>
      <c r="CP9" s="32" t="str">
        <f t="shared" si="28"/>
        <v>Fr</v>
      </c>
      <c r="CQ9" s="32" t="str">
        <f t="shared" si="28"/>
        <v>Sa</v>
      </c>
      <c r="CR9" s="32" t="str">
        <f t="shared" si="28"/>
        <v>So</v>
      </c>
      <c r="CS9" s="32" t="str">
        <f t="shared" si="28"/>
        <v>Mo</v>
      </c>
      <c r="CT9" s="32" t="str">
        <f t="shared" si="28"/>
        <v>Di</v>
      </c>
      <c r="CU9" s="32" t="str">
        <f t="shared" si="28"/>
        <v>Mi</v>
      </c>
      <c r="CV9" s="32" t="str">
        <f t="shared" si="28"/>
        <v>Do</v>
      </c>
      <c r="CW9" s="32" t="str">
        <f t="shared" si="28"/>
        <v>Fr</v>
      </c>
      <c r="CX9" s="32" t="str">
        <f t="shared" si="28"/>
        <v>Sa</v>
      </c>
      <c r="CY9" s="32" t="str">
        <f t="shared" si="28"/>
        <v>So</v>
      </c>
      <c r="CZ9" s="32" t="str">
        <f t="shared" si="28"/>
        <v>Mo</v>
      </c>
      <c r="DA9" s="32" t="str">
        <f t="shared" si="28"/>
        <v>Di</v>
      </c>
      <c r="DB9" s="32" t="str">
        <f t="shared" si="28"/>
        <v>Mi</v>
      </c>
      <c r="DC9" s="32" t="str">
        <f t="shared" si="28"/>
        <v>Do</v>
      </c>
      <c r="DD9" s="32" t="str">
        <f t="shared" ref="DD9:EI9" si="29">TEXT(DD10,"TTT")</f>
        <v>Fr</v>
      </c>
      <c r="DE9" s="32" t="str">
        <f t="shared" si="29"/>
        <v>Sa</v>
      </c>
      <c r="DF9" s="32" t="str">
        <f t="shared" si="29"/>
        <v>So</v>
      </c>
      <c r="DG9" s="32" t="str">
        <f t="shared" si="29"/>
        <v>Mo</v>
      </c>
      <c r="DH9" s="32" t="str">
        <f t="shared" si="29"/>
        <v>Di</v>
      </c>
      <c r="DI9" s="32" t="str">
        <f t="shared" si="29"/>
        <v>Mi</v>
      </c>
      <c r="DJ9" s="32" t="str">
        <f t="shared" si="29"/>
        <v>Do</v>
      </c>
      <c r="DK9" s="32" t="str">
        <f t="shared" si="29"/>
        <v>Fr</v>
      </c>
      <c r="DL9" s="32" t="str">
        <f t="shared" si="29"/>
        <v>Sa</v>
      </c>
      <c r="DM9" s="32" t="str">
        <f t="shared" si="29"/>
        <v>So</v>
      </c>
      <c r="DN9" s="32" t="str">
        <f t="shared" si="29"/>
        <v>Mo</v>
      </c>
      <c r="DO9" s="32" t="str">
        <f t="shared" si="29"/>
        <v>Di</v>
      </c>
      <c r="DP9" s="32" t="str">
        <f t="shared" si="29"/>
        <v>Mi</v>
      </c>
      <c r="DQ9" s="32" t="str">
        <f t="shared" si="29"/>
        <v>Do</v>
      </c>
      <c r="DR9" s="32" t="str">
        <f t="shared" si="29"/>
        <v>Fr</v>
      </c>
      <c r="DS9" s="32" t="str">
        <f t="shared" si="29"/>
        <v>Sa</v>
      </c>
      <c r="DT9" s="32" t="str">
        <f t="shared" si="29"/>
        <v>So</v>
      </c>
      <c r="DU9" s="32" t="str">
        <f t="shared" si="29"/>
        <v>Mo</v>
      </c>
      <c r="DV9" s="32" t="str">
        <f t="shared" si="29"/>
        <v>Di</v>
      </c>
      <c r="DW9" s="32" t="str">
        <f t="shared" si="29"/>
        <v>Mi</v>
      </c>
      <c r="DX9" s="32" t="str">
        <f t="shared" si="29"/>
        <v>Do</v>
      </c>
      <c r="DY9" s="32" t="str">
        <f t="shared" si="29"/>
        <v>Fr</v>
      </c>
      <c r="DZ9" s="32" t="str">
        <f t="shared" si="29"/>
        <v>Sa</v>
      </c>
      <c r="EA9" s="6" t="str">
        <f t="shared" si="29"/>
        <v>So</v>
      </c>
      <c r="EB9" s="6" t="str">
        <f t="shared" si="29"/>
        <v>Mo</v>
      </c>
      <c r="EC9" s="6" t="str">
        <f t="shared" si="29"/>
        <v>Di</v>
      </c>
      <c r="ED9" s="6" t="str">
        <f t="shared" si="29"/>
        <v>Mi</v>
      </c>
      <c r="EE9" s="6" t="str">
        <f t="shared" si="29"/>
        <v>Do</v>
      </c>
      <c r="EF9" s="6" t="str">
        <f t="shared" si="29"/>
        <v>Fr</v>
      </c>
      <c r="EG9" s="6" t="str">
        <f t="shared" si="29"/>
        <v>Sa</v>
      </c>
      <c r="EH9" s="6" t="str">
        <f t="shared" si="29"/>
        <v>So</v>
      </c>
      <c r="EI9" s="6" t="str">
        <f t="shared" si="29"/>
        <v>Mo</v>
      </c>
      <c r="EJ9" s="6" t="str">
        <f t="shared" ref="EJ9:FO9" si="30">TEXT(EJ10,"TTT")</f>
        <v>Di</v>
      </c>
      <c r="EK9" s="6" t="str">
        <f t="shared" si="30"/>
        <v>Mi</v>
      </c>
      <c r="EL9" s="6" t="str">
        <f t="shared" si="30"/>
        <v>Do</v>
      </c>
      <c r="EM9" s="6" t="str">
        <f t="shared" si="30"/>
        <v>Fr</v>
      </c>
      <c r="EN9" s="6" t="str">
        <f t="shared" si="30"/>
        <v>Sa</v>
      </c>
      <c r="EO9" s="6" t="str">
        <f t="shared" si="30"/>
        <v>So</v>
      </c>
      <c r="EP9" s="6" t="str">
        <f t="shared" si="30"/>
        <v>Mo</v>
      </c>
      <c r="EQ9" s="6" t="str">
        <f t="shared" si="30"/>
        <v>Di</v>
      </c>
      <c r="ER9" s="6" t="str">
        <f t="shared" si="30"/>
        <v>Mi</v>
      </c>
      <c r="ES9" s="6" t="str">
        <f t="shared" si="30"/>
        <v>Do</v>
      </c>
      <c r="ET9" s="6" t="str">
        <f t="shared" si="30"/>
        <v>Fr</v>
      </c>
      <c r="EU9" s="6" t="str">
        <f t="shared" si="30"/>
        <v>Sa</v>
      </c>
      <c r="EV9" s="6" t="str">
        <f t="shared" si="30"/>
        <v>So</v>
      </c>
      <c r="EW9" s="6" t="str">
        <f t="shared" si="30"/>
        <v>Mo</v>
      </c>
      <c r="EX9" s="6" t="str">
        <f t="shared" si="30"/>
        <v>Di</v>
      </c>
      <c r="EY9" s="6" t="str">
        <f t="shared" si="30"/>
        <v>Mi</v>
      </c>
      <c r="EZ9" s="6" t="str">
        <f t="shared" si="30"/>
        <v>Do</v>
      </c>
      <c r="FA9" s="6" t="str">
        <f t="shared" si="30"/>
        <v>Fr</v>
      </c>
      <c r="FB9" s="6" t="str">
        <f t="shared" si="30"/>
        <v>Sa</v>
      </c>
      <c r="FC9" s="6" t="str">
        <f t="shared" si="30"/>
        <v>So</v>
      </c>
      <c r="FD9" s="6" t="str">
        <f t="shared" si="30"/>
        <v>Mo</v>
      </c>
      <c r="FE9" s="6" t="str">
        <f t="shared" si="30"/>
        <v>Di</v>
      </c>
      <c r="FF9" s="6" t="str">
        <f t="shared" si="30"/>
        <v>Mi</v>
      </c>
      <c r="FG9" s="6" t="str">
        <f t="shared" si="30"/>
        <v>Do</v>
      </c>
      <c r="FH9" s="6" t="str">
        <f t="shared" si="30"/>
        <v>Fr</v>
      </c>
      <c r="FI9" s="6" t="str">
        <f t="shared" si="30"/>
        <v>Sa</v>
      </c>
      <c r="FJ9" s="6" t="str">
        <f t="shared" si="30"/>
        <v>So</v>
      </c>
      <c r="FK9" s="6" t="str">
        <f t="shared" si="30"/>
        <v>Mo</v>
      </c>
      <c r="FL9" s="6" t="str">
        <f t="shared" si="30"/>
        <v>Di</v>
      </c>
      <c r="FM9" s="6" t="str">
        <f t="shared" si="30"/>
        <v>Mi</v>
      </c>
      <c r="FN9" s="6" t="str">
        <f t="shared" si="30"/>
        <v>Do</v>
      </c>
      <c r="FO9" s="6" t="str">
        <f t="shared" si="30"/>
        <v>Fr</v>
      </c>
      <c r="FP9" s="6" t="str">
        <f t="shared" ref="FP9:GR9" si="31">TEXT(FP10,"TTT")</f>
        <v>Sa</v>
      </c>
      <c r="FQ9" s="6" t="str">
        <f t="shared" si="31"/>
        <v>So</v>
      </c>
      <c r="FR9" s="6" t="str">
        <f t="shared" si="31"/>
        <v>Mo</v>
      </c>
      <c r="FS9" s="6" t="str">
        <f t="shared" si="31"/>
        <v>Di</v>
      </c>
      <c r="FT9" s="6" t="str">
        <f t="shared" si="31"/>
        <v>Mi</v>
      </c>
      <c r="FU9" s="6" t="str">
        <f t="shared" si="31"/>
        <v>Do</v>
      </c>
      <c r="FV9" s="6" t="str">
        <f t="shared" si="31"/>
        <v>Fr</v>
      </c>
      <c r="FW9" s="6" t="str">
        <f t="shared" si="31"/>
        <v>Sa</v>
      </c>
      <c r="FX9" s="6" t="str">
        <f t="shared" si="31"/>
        <v>So</v>
      </c>
      <c r="FY9" s="6" t="str">
        <f t="shared" si="31"/>
        <v>Mo</v>
      </c>
      <c r="FZ9" s="6" t="str">
        <f t="shared" si="31"/>
        <v>Di</v>
      </c>
      <c r="GA9" s="6" t="str">
        <f t="shared" si="31"/>
        <v>Mi</v>
      </c>
      <c r="GB9" s="6" t="str">
        <f t="shared" si="31"/>
        <v>Do</v>
      </c>
      <c r="GC9" s="6" t="str">
        <f t="shared" si="31"/>
        <v>Fr</v>
      </c>
      <c r="GD9" s="6" t="str">
        <f t="shared" si="31"/>
        <v>Sa</v>
      </c>
      <c r="GE9" s="6" t="str">
        <f t="shared" si="31"/>
        <v>So</v>
      </c>
      <c r="GF9" s="6" t="str">
        <f t="shared" si="31"/>
        <v>Mo</v>
      </c>
      <c r="GG9" s="6" t="str">
        <f t="shared" si="31"/>
        <v>Di</v>
      </c>
      <c r="GH9" s="6" t="str">
        <f t="shared" si="31"/>
        <v>Mi</v>
      </c>
      <c r="GI9" s="6" t="str">
        <f t="shared" si="31"/>
        <v>Do</v>
      </c>
      <c r="GJ9" s="6" t="str">
        <f t="shared" si="31"/>
        <v>Fr</v>
      </c>
      <c r="GK9" s="6" t="str">
        <f t="shared" si="31"/>
        <v>Sa</v>
      </c>
      <c r="GL9" s="6" t="str">
        <f t="shared" si="31"/>
        <v>So</v>
      </c>
      <c r="GM9" s="6" t="str">
        <f t="shared" si="31"/>
        <v>Mo</v>
      </c>
      <c r="GN9" s="6" t="str">
        <f t="shared" si="31"/>
        <v>Di</v>
      </c>
      <c r="GO9" s="6" t="str">
        <f t="shared" si="31"/>
        <v>Mi</v>
      </c>
      <c r="GP9" s="6" t="str">
        <f t="shared" si="31"/>
        <v>Do</v>
      </c>
      <c r="GQ9" s="6" t="str">
        <f t="shared" si="31"/>
        <v>Fr</v>
      </c>
      <c r="GR9" s="6" t="str">
        <f t="shared" si="31"/>
        <v>Sa</v>
      </c>
    </row>
    <row r="10" spans="1:200" ht="39" thickBot="1" x14ac:dyDescent="0.3">
      <c r="B10" s="27" t="s">
        <v>0</v>
      </c>
      <c r="C10" s="28" t="s">
        <v>19</v>
      </c>
      <c r="D10" s="27" t="s">
        <v>18</v>
      </c>
      <c r="E10" s="28" t="s">
        <v>13</v>
      </c>
      <c r="F10" s="28" t="str">
        <f>IF(L4="x","Ende nach [AT]","Endet nach [Tagen]")</f>
        <v>Endet nach [Tagen]</v>
      </c>
      <c r="G10" s="28" t="s">
        <v>21</v>
      </c>
      <c r="H10" s="28" t="s">
        <v>14</v>
      </c>
      <c r="I10" s="28" t="s">
        <v>15</v>
      </c>
      <c r="J10" s="28" t="s">
        <v>17</v>
      </c>
      <c r="K10" s="28" t="s">
        <v>16</v>
      </c>
      <c r="L10" s="33">
        <f>L5</f>
        <v>42736</v>
      </c>
      <c r="M10" s="33">
        <f>L10+1</f>
        <v>42737</v>
      </c>
      <c r="N10" s="33">
        <f t="shared" ref="N10:BY10" si="32">M10+1</f>
        <v>42738</v>
      </c>
      <c r="O10" s="33">
        <f t="shared" si="32"/>
        <v>42739</v>
      </c>
      <c r="P10" s="33">
        <f t="shared" si="32"/>
        <v>42740</v>
      </c>
      <c r="Q10" s="33">
        <f t="shared" si="32"/>
        <v>42741</v>
      </c>
      <c r="R10" s="33">
        <f t="shared" si="32"/>
        <v>42742</v>
      </c>
      <c r="S10" s="33">
        <f t="shared" si="32"/>
        <v>42743</v>
      </c>
      <c r="T10" s="33">
        <f t="shared" si="32"/>
        <v>42744</v>
      </c>
      <c r="U10" s="33">
        <f t="shared" si="32"/>
        <v>42745</v>
      </c>
      <c r="V10" s="33">
        <f t="shared" si="32"/>
        <v>42746</v>
      </c>
      <c r="W10" s="33">
        <f t="shared" si="32"/>
        <v>42747</v>
      </c>
      <c r="X10" s="33">
        <f t="shared" si="32"/>
        <v>42748</v>
      </c>
      <c r="Y10" s="33">
        <f t="shared" si="32"/>
        <v>42749</v>
      </c>
      <c r="Z10" s="33">
        <f t="shared" si="32"/>
        <v>42750</v>
      </c>
      <c r="AA10" s="33">
        <f t="shared" si="32"/>
        <v>42751</v>
      </c>
      <c r="AB10" s="33">
        <f t="shared" si="32"/>
        <v>42752</v>
      </c>
      <c r="AC10" s="33">
        <f t="shared" si="32"/>
        <v>42753</v>
      </c>
      <c r="AD10" s="33">
        <f t="shared" si="32"/>
        <v>42754</v>
      </c>
      <c r="AE10" s="33">
        <f t="shared" si="32"/>
        <v>42755</v>
      </c>
      <c r="AF10" s="33">
        <f t="shared" si="32"/>
        <v>42756</v>
      </c>
      <c r="AG10" s="33">
        <f t="shared" si="32"/>
        <v>42757</v>
      </c>
      <c r="AH10" s="33">
        <f t="shared" si="32"/>
        <v>42758</v>
      </c>
      <c r="AI10" s="33">
        <f t="shared" si="32"/>
        <v>42759</v>
      </c>
      <c r="AJ10" s="33">
        <f t="shared" si="32"/>
        <v>42760</v>
      </c>
      <c r="AK10" s="33">
        <f t="shared" si="32"/>
        <v>42761</v>
      </c>
      <c r="AL10" s="33">
        <f t="shared" si="32"/>
        <v>42762</v>
      </c>
      <c r="AM10" s="33">
        <f t="shared" si="32"/>
        <v>42763</v>
      </c>
      <c r="AN10" s="33">
        <f t="shared" si="32"/>
        <v>42764</v>
      </c>
      <c r="AO10" s="33">
        <f t="shared" si="32"/>
        <v>42765</v>
      </c>
      <c r="AP10" s="33">
        <f t="shared" si="32"/>
        <v>42766</v>
      </c>
      <c r="AQ10" s="33">
        <f t="shared" si="32"/>
        <v>42767</v>
      </c>
      <c r="AR10" s="33">
        <f t="shared" si="32"/>
        <v>42768</v>
      </c>
      <c r="AS10" s="33">
        <f t="shared" si="32"/>
        <v>42769</v>
      </c>
      <c r="AT10" s="33">
        <f t="shared" si="32"/>
        <v>42770</v>
      </c>
      <c r="AU10" s="33">
        <f t="shared" si="32"/>
        <v>42771</v>
      </c>
      <c r="AV10" s="33">
        <f t="shared" si="32"/>
        <v>42772</v>
      </c>
      <c r="AW10" s="33">
        <f t="shared" si="32"/>
        <v>42773</v>
      </c>
      <c r="AX10" s="33">
        <f t="shared" si="32"/>
        <v>42774</v>
      </c>
      <c r="AY10" s="33">
        <f t="shared" si="32"/>
        <v>42775</v>
      </c>
      <c r="AZ10" s="33">
        <f t="shared" si="32"/>
        <v>42776</v>
      </c>
      <c r="BA10" s="33">
        <f t="shared" si="32"/>
        <v>42777</v>
      </c>
      <c r="BB10" s="33">
        <f t="shared" si="32"/>
        <v>42778</v>
      </c>
      <c r="BC10" s="33">
        <f t="shared" si="32"/>
        <v>42779</v>
      </c>
      <c r="BD10" s="33">
        <f t="shared" si="32"/>
        <v>42780</v>
      </c>
      <c r="BE10" s="33">
        <f t="shared" si="32"/>
        <v>42781</v>
      </c>
      <c r="BF10" s="33">
        <f t="shared" si="32"/>
        <v>42782</v>
      </c>
      <c r="BG10" s="33">
        <f t="shared" si="32"/>
        <v>42783</v>
      </c>
      <c r="BH10" s="33">
        <f t="shared" si="32"/>
        <v>42784</v>
      </c>
      <c r="BI10" s="33">
        <f t="shared" si="32"/>
        <v>42785</v>
      </c>
      <c r="BJ10" s="33">
        <f t="shared" si="32"/>
        <v>42786</v>
      </c>
      <c r="BK10" s="33">
        <f t="shared" si="32"/>
        <v>42787</v>
      </c>
      <c r="BL10" s="33">
        <f t="shared" si="32"/>
        <v>42788</v>
      </c>
      <c r="BM10" s="33">
        <f t="shared" si="32"/>
        <v>42789</v>
      </c>
      <c r="BN10" s="33">
        <f t="shared" si="32"/>
        <v>42790</v>
      </c>
      <c r="BO10" s="33">
        <f t="shared" si="32"/>
        <v>42791</v>
      </c>
      <c r="BP10" s="33">
        <f t="shared" si="32"/>
        <v>42792</v>
      </c>
      <c r="BQ10" s="33">
        <f t="shared" si="32"/>
        <v>42793</v>
      </c>
      <c r="BR10" s="33">
        <f t="shared" si="32"/>
        <v>42794</v>
      </c>
      <c r="BS10" s="33">
        <f t="shared" si="32"/>
        <v>42795</v>
      </c>
      <c r="BT10" s="33">
        <f t="shared" si="32"/>
        <v>42796</v>
      </c>
      <c r="BU10" s="33">
        <f t="shared" si="32"/>
        <v>42797</v>
      </c>
      <c r="BV10" s="33">
        <f t="shared" si="32"/>
        <v>42798</v>
      </c>
      <c r="BW10" s="33">
        <f t="shared" si="32"/>
        <v>42799</v>
      </c>
      <c r="BX10" s="33">
        <f t="shared" si="32"/>
        <v>42800</v>
      </c>
      <c r="BY10" s="33">
        <f t="shared" si="32"/>
        <v>42801</v>
      </c>
      <c r="BZ10" s="33">
        <f t="shared" ref="BZ10:EK10" si="33">BY10+1</f>
        <v>42802</v>
      </c>
      <c r="CA10" s="33">
        <f t="shared" si="33"/>
        <v>42803</v>
      </c>
      <c r="CB10" s="33">
        <f t="shared" si="33"/>
        <v>42804</v>
      </c>
      <c r="CC10" s="33">
        <f t="shared" si="33"/>
        <v>42805</v>
      </c>
      <c r="CD10" s="33">
        <f t="shared" si="33"/>
        <v>42806</v>
      </c>
      <c r="CE10" s="33">
        <f t="shared" si="33"/>
        <v>42807</v>
      </c>
      <c r="CF10" s="33">
        <f t="shared" si="33"/>
        <v>42808</v>
      </c>
      <c r="CG10" s="33">
        <f t="shared" si="33"/>
        <v>42809</v>
      </c>
      <c r="CH10" s="33">
        <f t="shared" si="33"/>
        <v>42810</v>
      </c>
      <c r="CI10" s="33">
        <f t="shared" si="33"/>
        <v>42811</v>
      </c>
      <c r="CJ10" s="33">
        <f t="shared" si="33"/>
        <v>42812</v>
      </c>
      <c r="CK10" s="33">
        <f t="shared" si="33"/>
        <v>42813</v>
      </c>
      <c r="CL10" s="33">
        <f t="shared" si="33"/>
        <v>42814</v>
      </c>
      <c r="CM10" s="33">
        <f t="shared" si="33"/>
        <v>42815</v>
      </c>
      <c r="CN10" s="33">
        <f t="shared" si="33"/>
        <v>42816</v>
      </c>
      <c r="CO10" s="33">
        <f t="shared" si="33"/>
        <v>42817</v>
      </c>
      <c r="CP10" s="33">
        <f t="shared" si="33"/>
        <v>42818</v>
      </c>
      <c r="CQ10" s="33">
        <f t="shared" si="33"/>
        <v>42819</v>
      </c>
      <c r="CR10" s="33">
        <f t="shared" si="33"/>
        <v>42820</v>
      </c>
      <c r="CS10" s="33">
        <f t="shared" si="33"/>
        <v>42821</v>
      </c>
      <c r="CT10" s="33">
        <f t="shared" si="33"/>
        <v>42822</v>
      </c>
      <c r="CU10" s="33">
        <f t="shared" si="33"/>
        <v>42823</v>
      </c>
      <c r="CV10" s="33">
        <f t="shared" si="33"/>
        <v>42824</v>
      </c>
      <c r="CW10" s="33">
        <f t="shared" si="33"/>
        <v>42825</v>
      </c>
      <c r="CX10" s="33">
        <f t="shared" si="33"/>
        <v>42826</v>
      </c>
      <c r="CY10" s="33">
        <f t="shared" si="33"/>
        <v>42827</v>
      </c>
      <c r="CZ10" s="33">
        <f t="shared" si="33"/>
        <v>42828</v>
      </c>
      <c r="DA10" s="33">
        <f t="shared" si="33"/>
        <v>42829</v>
      </c>
      <c r="DB10" s="33">
        <f t="shared" si="33"/>
        <v>42830</v>
      </c>
      <c r="DC10" s="33">
        <f t="shared" si="33"/>
        <v>42831</v>
      </c>
      <c r="DD10" s="33">
        <f t="shared" si="33"/>
        <v>42832</v>
      </c>
      <c r="DE10" s="33">
        <f t="shared" si="33"/>
        <v>42833</v>
      </c>
      <c r="DF10" s="33">
        <f t="shared" si="33"/>
        <v>42834</v>
      </c>
      <c r="DG10" s="33">
        <f t="shared" si="33"/>
        <v>42835</v>
      </c>
      <c r="DH10" s="33">
        <f t="shared" si="33"/>
        <v>42836</v>
      </c>
      <c r="DI10" s="33">
        <f t="shared" si="33"/>
        <v>42837</v>
      </c>
      <c r="DJ10" s="33">
        <f t="shared" si="33"/>
        <v>42838</v>
      </c>
      <c r="DK10" s="33">
        <f t="shared" si="33"/>
        <v>42839</v>
      </c>
      <c r="DL10" s="33">
        <f t="shared" si="33"/>
        <v>42840</v>
      </c>
      <c r="DM10" s="33">
        <f t="shared" si="33"/>
        <v>42841</v>
      </c>
      <c r="DN10" s="33">
        <f t="shared" si="33"/>
        <v>42842</v>
      </c>
      <c r="DO10" s="33">
        <f t="shared" si="33"/>
        <v>42843</v>
      </c>
      <c r="DP10" s="33">
        <f t="shared" si="33"/>
        <v>42844</v>
      </c>
      <c r="DQ10" s="33">
        <f t="shared" si="33"/>
        <v>42845</v>
      </c>
      <c r="DR10" s="33">
        <f t="shared" si="33"/>
        <v>42846</v>
      </c>
      <c r="DS10" s="33">
        <f t="shared" si="33"/>
        <v>42847</v>
      </c>
      <c r="DT10" s="33">
        <f t="shared" si="33"/>
        <v>42848</v>
      </c>
      <c r="DU10" s="33">
        <f t="shared" si="33"/>
        <v>42849</v>
      </c>
      <c r="DV10" s="33">
        <f t="shared" si="33"/>
        <v>42850</v>
      </c>
      <c r="DW10" s="33">
        <f t="shared" si="33"/>
        <v>42851</v>
      </c>
      <c r="DX10" s="33">
        <f t="shared" si="33"/>
        <v>42852</v>
      </c>
      <c r="DY10" s="33">
        <f t="shared" si="33"/>
        <v>42853</v>
      </c>
      <c r="DZ10" s="33">
        <f t="shared" si="33"/>
        <v>42854</v>
      </c>
      <c r="EA10" s="25">
        <f t="shared" si="33"/>
        <v>42855</v>
      </c>
      <c r="EB10" s="25">
        <f t="shared" si="33"/>
        <v>42856</v>
      </c>
      <c r="EC10" s="25">
        <f t="shared" si="33"/>
        <v>42857</v>
      </c>
      <c r="ED10" s="25">
        <f t="shared" si="33"/>
        <v>42858</v>
      </c>
      <c r="EE10" s="25">
        <f t="shared" si="33"/>
        <v>42859</v>
      </c>
      <c r="EF10" s="25">
        <f t="shared" si="33"/>
        <v>42860</v>
      </c>
      <c r="EG10" s="25">
        <f t="shared" si="33"/>
        <v>42861</v>
      </c>
      <c r="EH10" s="25">
        <f t="shared" si="33"/>
        <v>42862</v>
      </c>
      <c r="EI10" s="25">
        <f t="shared" si="33"/>
        <v>42863</v>
      </c>
      <c r="EJ10" s="25">
        <f t="shared" si="33"/>
        <v>42864</v>
      </c>
      <c r="EK10" s="25">
        <f t="shared" si="33"/>
        <v>42865</v>
      </c>
      <c r="EL10" s="25">
        <f t="shared" ref="EL10:GR10" si="34">EK10+1</f>
        <v>42866</v>
      </c>
      <c r="EM10" s="25">
        <f t="shared" si="34"/>
        <v>42867</v>
      </c>
      <c r="EN10" s="25">
        <f t="shared" si="34"/>
        <v>42868</v>
      </c>
      <c r="EO10" s="25">
        <f t="shared" si="34"/>
        <v>42869</v>
      </c>
      <c r="EP10" s="25">
        <f t="shared" si="34"/>
        <v>42870</v>
      </c>
      <c r="EQ10" s="25">
        <f t="shared" si="34"/>
        <v>42871</v>
      </c>
      <c r="ER10" s="25">
        <f t="shared" si="34"/>
        <v>42872</v>
      </c>
      <c r="ES10" s="25">
        <f t="shared" si="34"/>
        <v>42873</v>
      </c>
      <c r="ET10" s="25">
        <f t="shared" si="34"/>
        <v>42874</v>
      </c>
      <c r="EU10" s="25">
        <f t="shared" si="34"/>
        <v>42875</v>
      </c>
      <c r="EV10" s="25">
        <f t="shared" si="34"/>
        <v>42876</v>
      </c>
      <c r="EW10" s="25">
        <f t="shared" si="34"/>
        <v>42877</v>
      </c>
      <c r="EX10" s="25">
        <f t="shared" si="34"/>
        <v>42878</v>
      </c>
      <c r="EY10" s="25">
        <f t="shared" si="34"/>
        <v>42879</v>
      </c>
      <c r="EZ10" s="25">
        <f t="shared" si="34"/>
        <v>42880</v>
      </c>
      <c r="FA10" s="25">
        <f t="shared" si="34"/>
        <v>42881</v>
      </c>
      <c r="FB10" s="25">
        <f t="shared" si="34"/>
        <v>42882</v>
      </c>
      <c r="FC10" s="25">
        <f t="shared" si="34"/>
        <v>42883</v>
      </c>
      <c r="FD10" s="25">
        <f t="shared" si="34"/>
        <v>42884</v>
      </c>
      <c r="FE10" s="25">
        <f t="shared" si="34"/>
        <v>42885</v>
      </c>
      <c r="FF10" s="25">
        <f t="shared" si="34"/>
        <v>42886</v>
      </c>
      <c r="FG10" s="25">
        <f t="shared" si="34"/>
        <v>42887</v>
      </c>
      <c r="FH10" s="25">
        <f t="shared" si="34"/>
        <v>42888</v>
      </c>
      <c r="FI10" s="25">
        <f t="shared" si="34"/>
        <v>42889</v>
      </c>
      <c r="FJ10" s="25">
        <f t="shared" si="34"/>
        <v>42890</v>
      </c>
      <c r="FK10" s="25">
        <f t="shared" si="34"/>
        <v>42891</v>
      </c>
      <c r="FL10" s="25">
        <f t="shared" si="34"/>
        <v>42892</v>
      </c>
      <c r="FM10" s="25">
        <f t="shared" si="34"/>
        <v>42893</v>
      </c>
      <c r="FN10" s="25">
        <f t="shared" si="34"/>
        <v>42894</v>
      </c>
      <c r="FO10" s="25">
        <f t="shared" si="34"/>
        <v>42895</v>
      </c>
      <c r="FP10" s="25">
        <f t="shared" si="34"/>
        <v>42896</v>
      </c>
      <c r="FQ10" s="25">
        <f t="shared" si="34"/>
        <v>42897</v>
      </c>
      <c r="FR10" s="25">
        <f t="shared" si="34"/>
        <v>42898</v>
      </c>
      <c r="FS10" s="25">
        <f t="shared" si="34"/>
        <v>42899</v>
      </c>
      <c r="FT10" s="25">
        <f t="shared" si="34"/>
        <v>42900</v>
      </c>
      <c r="FU10" s="25">
        <f t="shared" si="34"/>
        <v>42901</v>
      </c>
      <c r="FV10" s="25">
        <f t="shared" si="34"/>
        <v>42902</v>
      </c>
      <c r="FW10" s="25">
        <f t="shared" si="34"/>
        <v>42903</v>
      </c>
      <c r="FX10" s="25">
        <f t="shared" si="34"/>
        <v>42904</v>
      </c>
      <c r="FY10" s="25">
        <f t="shared" si="34"/>
        <v>42905</v>
      </c>
      <c r="FZ10" s="25">
        <f t="shared" si="34"/>
        <v>42906</v>
      </c>
      <c r="GA10" s="25">
        <f t="shared" si="34"/>
        <v>42907</v>
      </c>
      <c r="GB10" s="25">
        <f t="shared" si="34"/>
        <v>42908</v>
      </c>
      <c r="GC10" s="25">
        <f t="shared" si="34"/>
        <v>42909</v>
      </c>
      <c r="GD10" s="25">
        <f t="shared" si="34"/>
        <v>42910</v>
      </c>
      <c r="GE10" s="25">
        <f t="shared" si="34"/>
        <v>42911</v>
      </c>
      <c r="GF10" s="25">
        <f t="shared" si="34"/>
        <v>42912</v>
      </c>
      <c r="GG10" s="25">
        <f t="shared" si="34"/>
        <v>42913</v>
      </c>
      <c r="GH10" s="25">
        <f t="shared" si="34"/>
        <v>42914</v>
      </c>
      <c r="GI10" s="25">
        <f t="shared" si="34"/>
        <v>42915</v>
      </c>
      <c r="GJ10" s="25">
        <f t="shared" si="34"/>
        <v>42916</v>
      </c>
      <c r="GK10" s="25">
        <f t="shared" si="34"/>
        <v>42917</v>
      </c>
      <c r="GL10" s="25">
        <f t="shared" si="34"/>
        <v>42918</v>
      </c>
      <c r="GM10" s="25">
        <f t="shared" si="34"/>
        <v>42919</v>
      </c>
      <c r="GN10" s="25">
        <f t="shared" si="34"/>
        <v>42920</v>
      </c>
      <c r="GO10" s="25">
        <f t="shared" si="34"/>
        <v>42921</v>
      </c>
      <c r="GP10" s="25">
        <f t="shared" si="34"/>
        <v>42922</v>
      </c>
      <c r="GQ10" s="25">
        <f t="shared" si="34"/>
        <v>42923</v>
      </c>
      <c r="GR10" s="25">
        <f t="shared" si="34"/>
        <v>42924</v>
      </c>
    </row>
    <row r="11" spans="1:200" x14ac:dyDescent="0.25">
      <c r="A11" s="59" t="s">
        <v>31</v>
      </c>
      <c r="B11" s="11">
        <f>ROW()-11+1</f>
        <v>1</v>
      </c>
      <c r="C11" s="22" t="s">
        <v>6</v>
      </c>
      <c r="D11" s="23" t="s">
        <v>29</v>
      </c>
      <c r="E11" s="16"/>
      <c r="F11" s="17"/>
      <c r="G11" s="15" t="str">
        <f t="shared" ref="G11:G19" si="35">IF(F11&lt;&gt;"",IF(L$4="x",WORKDAY(IF(WEEKDAY(E11,1)=7,E11+2,IF(WEEKDAY(E11,1)=1,E11+1,E11)),F11-1),E11+F11-1),"")</f>
        <v/>
      </c>
      <c r="H11" s="20">
        <v>1</v>
      </c>
      <c r="I11" s="72">
        <v>42783</v>
      </c>
      <c r="J11" s="21" t="s">
        <v>30</v>
      </c>
      <c r="K11" s="21" t="s">
        <v>23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</row>
    <row r="12" spans="1:200" ht="15" customHeight="1" x14ac:dyDescent="0.25">
      <c r="A12" s="59"/>
      <c r="B12" s="11">
        <f t="shared" ref="B12:B37" si="36">ROW()-11+1</f>
        <v>2</v>
      </c>
      <c r="C12" s="18"/>
      <c r="D12" s="19" t="s">
        <v>22</v>
      </c>
      <c r="E12" s="13">
        <v>42736</v>
      </c>
      <c r="F12" s="14"/>
      <c r="G12" s="35">
        <v>42741</v>
      </c>
      <c r="H12" s="20">
        <v>1</v>
      </c>
      <c r="I12" s="70"/>
      <c r="J12" s="21" t="s">
        <v>23</v>
      </c>
      <c r="K12" s="21" t="s">
        <v>37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</row>
    <row r="13" spans="1:200" x14ac:dyDescent="0.25">
      <c r="A13" s="59"/>
      <c r="B13" s="11">
        <f t="shared" si="36"/>
        <v>3</v>
      </c>
      <c r="C13" s="22"/>
      <c r="D13" s="23" t="s">
        <v>24</v>
      </c>
      <c r="E13" s="16">
        <v>42736</v>
      </c>
      <c r="F13" s="17"/>
      <c r="G13" s="34">
        <v>42762</v>
      </c>
      <c r="H13" s="20">
        <v>1</v>
      </c>
      <c r="I13" s="71"/>
      <c r="J13" s="21" t="s">
        <v>25</v>
      </c>
      <c r="K13" s="21" t="s">
        <v>23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</row>
    <row r="14" spans="1:200" x14ac:dyDescent="0.25">
      <c r="A14" s="59"/>
      <c r="B14" s="11">
        <f t="shared" si="36"/>
        <v>4</v>
      </c>
      <c r="C14" s="22"/>
      <c r="D14" s="23" t="s">
        <v>26</v>
      </c>
      <c r="E14" s="16">
        <v>42736</v>
      </c>
      <c r="F14" s="17"/>
      <c r="G14" s="34">
        <v>42762</v>
      </c>
      <c r="H14" s="20">
        <v>1</v>
      </c>
      <c r="I14" s="71"/>
      <c r="J14" s="21" t="s">
        <v>27</v>
      </c>
      <c r="K14" s="21" t="s">
        <v>23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</row>
    <row r="15" spans="1:200" x14ac:dyDescent="0.25">
      <c r="A15" s="59"/>
      <c r="B15" s="11">
        <f t="shared" si="36"/>
        <v>5</v>
      </c>
      <c r="C15" s="22"/>
      <c r="D15" s="23" t="s">
        <v>28</v>
      </c>
      <c r="E15" s="16">
        <v>42736</v>
      </c>
      <c r="F15" s="17"/>
      <c r="G15" s="34">
        <v>42772</v>
      </c>
      <c r="H15" s="20">
        <v>1</v>
      </c>
      <c r="I15" s="71"/>
      <c r="J15" s="21" t="s">
        <v>61</v>
      </c>
      <c r="K15" s="21" t="s">
        <v>23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</row>
    <row r="16" spans="1:200" x14ac:dyDescent="0.25">
      <c r="A16" s="59"/>
      <c r="B16" s="11">
        <f t="shared" si="36"/>
        <v>6</v>
      </c>
      <c r="C16" s="22"/>
      <c r="D16" s="23" t="s">
        <v>33</v>
      </c>
      <c r="E16" s="16">
        <v>42762</v>
      </c>
      <c r="F16" s="17"/>
      <c r="G16" s="15">
        <v>42781</v>
      </c>
      <c r="H16" s="20">
        <v>1</v>
      </c>
      <c r="I16" s="71"/>
      <c r="J16" s="21" t="s">
        <v>35</v>
      </c>
      <c r="K16" s="2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</row>
    <row r="17" spans="1:200" x14ac:dyDescent="0.25">
      <c r="A17" s="58" t="s">
        <v>36</v>
      </c>
      <c r="B17" s="11">
        <f t="shared" si="36"/>
        <v>7</v>
      </c>
      <c r="C17" s="22"/>
      <c r="D17" s="23" t="s">
        <v>32</v>
      </c>
      <c r="E17" s="16" t="s">
        <v>62</v>
      </c>
      <c r="F17" s="17"/>
      <c r="G17" s="15"/>
      <c r="H17" s="20">
        <v>1</v>
      </c>
      <c r="I17" s="71"/>
      <c r="J17" s="21" t="s">
        <v>59</v>
      </c>
      <c r="K17" s="2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</row>
    <row r="18" spans="1:200" x14ac:dyDescent="0.25">
      <c r="A18" s="58"/>
      <c r="B18" s="11">
        <f t="shared" si="36"/>
        <v>8</v>
      </c>
      <c r="C18" s="22"/>
      <c r="D18" s="23" t="s">
        <v>34</v>
      </c>
      <c r="E18" s="16">
        <v>42795</v>
      </c>
      <c r="F18" s="17"/>
      <c r="G18" s="15">
        <v>42870</v>
      </c>
      <c r="H18" s="20">
        <v>1</v>
      </c>
      <c r="I18" s="71"/>
      <c r="J18" s="21" t="s">
        <v>59</v>
      </c>
      <c r="K18" s="2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</row>
    <row r="19" spans="1:200" x14ac:dyDescent="0.25">
      <c r="A19" s="60" t="s">
        <v>38</v>
      </c>
      <c r="B19" s="11">
        <f t="shared" si="36"/>
        <v>9</v>
      </c>
      <c r="C19" s="22" t="s">
        <v>6</v>
      </c>
      <c r="D19" s="23" t="s">
        <v>39</v>
      </c>
      <c r="E19" s="16"/>
      <c r="F19" s="17"/>
      <c r="G19" s="15" t="str">
        <f t="shared" si="35"/>
        <v/>
      </c>
      <c r="H19" s="20"/>
      <c r="I19" s="73">
        <v>42826</v>
      </c>
      <c r="J19" s="21"/>
      <c r="K19" s="2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</row>
    <row r="20" spans="1:200" x14ac:dyDescent="0.25">
      <c r="A20" s="60"/>
      <c r="B20" s="11">
        <f t="shared" si="36"/>
        <v>10</v>
      </c>
      <c r="C20" s="22"/>
      <c r="D20" s="23" t="s">
        <v>56</v>
      </c>
      <c r="E20" s="37">
        <v>42736</v>
      </c>
      <c r="F20" s="17"/>
      <c r="G20" s="36">
        <v>42794</v>
      </c>
      <c r="H20" s="20">
        <v>1</v>
      </c>
      <c r="I20" s="71"/>
      <c r="J20" s="21" t="s">
        <v>63</v>
      </c>
      <c r="K20" s="2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</row>
    <row r="21" spans="1:200" x14ac:dyDescent="0.25">
      <c r="A21" s="60"/>
      <c r="B21" s="11">
        <f t="shared" si="36"/>
        <v>11</v>
      </c>
      <c r="C21" s="22"/>
      <c r="D21" s="23" t="s">
        <v>64</v>
      </c>
      <c r="E21" s="37"/>
      <c r="F21" s="17"/>
      <c r="G21" s="36">
        <v>42762</v>
      </c>
      <c r="H21" s="20"/>
      <c r="I21" s="71"/>
      <c r="J21" s="21" t="s">
        <v>59</v>
      </c>
      <c r="K21" s="2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</row>
    <row r="22" spans="1:200" x14ac:dyDescent="0.25">
      <c r="A22" s="60"/>
      <c r="B22" s="11">
        <f t="shared" si="36"/>
        <v>12</v>
      </c>
      <c r="C22" s="22"/>
      <c r="D22" s="23" t="s">
        <v>40</v>
      </c>
      <c r="E22" s="37">
        <v>42765</v>
      </c>
      <c r="F22" s="17"/>
      <c r="G22" s="36">
        <v>42779</v>
      </c>
      <c r="H22" s="20">
        <v>1</v>
      </c>
      <c r="I22" s="71"/>
      <c r="J22" s="21" t="s">
        <v>58</v>
      </c>
      <c r="K22" s="2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</row>
    <row r="23" spans="1:200" x14ac:dyDescent="0.25">
      <c r="A23" s="60"/>
      <c r="B23" s="11">
        <f t="shared" si="36"/>
        <v>13</v>
      </c>
      <c r="C23" s="22"/>
      <c r="D23" s="23" t="s">
        <v>41</v>
      </c>
      <c r="E23" s="37">
        <v>42765</v>
      </c>
      <c r="F23" s="17"/>
      <c r="G23" s="36">
        <v>42779</v>
      </c>
      <c r="H23" s="20">
        <v>1</v>
      </c>
      <c r="I23" s="71"/>
      <c r="J23" s="21" t="s">
        <v>58</v>
      </c>
      <c r="K23" s="2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</row>
    <row r="24" spans="1:200" x14ac:dyDescent="0.25">
      <c r="A24" s="60"/>
      <c r="B24" s="11">
        <f t="shared" si="36"/>
        <v>14</v>
      </c>
      <c r="C24" s="22"/>
      <c r="D24" s="23" t="s">
        <v>44</v>
      </c>
      <c r="E24" s="37">
        <v>42765</v>
      </c>
      <c r="F24" s="17"/>
      <c r="G24" s="36"/>
      <c r="H24" s="20">
        <v>1</v>
      </c>
      <c r="I24" s="71"/>
      <c r="J24" s="21" t="s">
        <v>57</v>
      </c>
      <c r="K24" s="2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</row>
    <row r="25" spans="1:200" x14ac:dyDescent="0.25">
      <c r="A25" s="60"/>
      <c r="B25" s="11">
        <f t="shared" si="36"/>
        <v>15</v>
      </c>
      <c r="C25" s="22"/>
      <c r="D25" s="23" t="s">
        <v>42</v>
      </c>
      <c r="E25" s="37">
        <v>42736</v>
      </c>
      <c r="F25" s="17"/>
      <c r="G25" s="36">
        <v>42794</v>
      </c>
      <c r="H25" s="20">
        <v>1</v>
      </c>
      <c r="I25" s="71"/>
      <c r="J25" s="21" t="s">
        <v>57</v>
      </c>
      <c r="K25" s="2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</row>
    <row r="26" spans="1:200" x14ac:dyDescent="0.25">
      <c r="A26" s="60"/>
      <c r="B26" s="11">
        <f t="shared" si="36"/>
        <v>16</v>
      </c>
      <c r="C26" s="22"/>
      <c r="D26" s="23" t="s">
        <v>65</v>
      </c>
      <c r="E26" s="37">
        <v>42794</v>
      </c>
      <c r="F26" s="17"/>
      <c r="G26" s="36">
        <v>42825</v>
      </c>
      <c r="H26" s="20">
        <v>1</v>
      </c>
      <c r="I26" s="71"/>
      <c r="J26" s="21" t="s">
        <v>25</v>
      </c>
      <c r="K26" s="2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</row>
    <row r="27" spans="1:200" ht="14.25" customHeight="1" x14ac:dyDescent="0.25">
      <c r="A27" s="60"/>
      <c r="B27" s="11">
        <f t="shared" si="36"/>
        <v>17</v>
      </c>
      <c r="C27" s="22"/>
      <c r="D27" s="23" t="s">
        <v>43</v>
      </c>
      <c r="E27" s="37">
        <v>42820</v>
      </c>
      <c r="F27" s="17"/>
      <c r="G27" s="36">
        <v>42825</v>
      </c>
      <c r="H27" s="20">
        <v>1</v>
      </c>
      <c r="I27" s="71"/>
      <c r="J27" s="21" t="s">
        <v>66</v>
      </c>
      <c r="K27" s="2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</row>
    <row r="28" spans="1:200" x14ac:dyDescent="0.25">
      <c r="A28" s="55" t="s">
        <v>54</v>
      </c>
      <c r="B28" s="11">
        <f t="shared" si="36"/>
        <v>18</v>
      </c>
      <c r="C28" s="22" t="s">
        <v>6</v>
      </c>
      <c r="D28" s="23" t="s">
        <v>60</v>
      </c>
      <c r="E28" s="16"/>
      <c r="F28" s="17"/>
      <c r="G28" s="15" t="str">
        <f>IF(F28&lt;&gt;"",IF(L$4="x",WORKDAY(IF(WEEKDAY(E28,1)=7,E28+2,IF(WEEKDAY(E28,1)=1,E28+1,E28)),F28-1),E28+F28-1),"")</f>
        <v/>
      </c>
      <c r="H28" s="20"/>
      <c r="I28" s="73">
        <v>42825</v>
      </c>
      <c r="J28" s="21"/>
      <c r="K28" s="2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</row>
    <row r="29" spans="1:200" x14ac:dyDescent="0.25">
      <c r="A29" s="55"/>
      <c r="B29" s="11">
        <f t="shared" si="36"/>
        <v>19</v>
      </c>
      <c r="C29" s="22"/>
      <c r="D29" s="23" t="s">
        <v>45</v>
      </c>
      <c r="E29" s="16">
        <v>42767</v>
      </c>
      <c r="F29" s="17"/>
      <c r="G29" s="15">
        <v>42769</v>
      </c>
      <c r="H29" s="20">
        <v>1</v>
      </c>
      <c r="I29" s="71"/>
      <c r="J29" s="21" t="s">
        <v>55</v>
      </c>
      <c r="K29" s="2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</row>
    <row r="30" spans="1:200" x14ac:dyDescent="0.25">
      <c r="A30" s="55"/>
      <c r="B30" s="11">
        <f t="shared" si="36"/>
        <v>20</v>
      </c>
      <c r="C30" s="22"/>
      <c r="D30" s="23" t="s">
        <v>46</v>
      </c>
      <c r="E30" s="16">
        <v>42767</v>
      </c>
      <c r="F30" s="17"/>
      <c r="G30" s="15">
        <v>42781</v>
      </c>
      <c r="H30" s="20">
        <v>1</v>
      </c>
      <c r="I30" s="71"/>
      <c r="J30" s="21" t="s">
        <v>55</v>
      </c>
      <c r="K30" s="2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</row>
    <row r="31" spans="1:200" x14ac:dyDescent="0.25">
      <c r="A31" s="55"/>
      <c r="B31" s="11">
        <f t="shared" si="36"/>
        <v>21</v>
      </c>
      <c r="C31" s="22"/>
      <c r="D31" s="23" t="s">
        <v>47</v>
      </c>
      <c r="E31" s="16">
        <v>42767</v>
      </c>
      <c r="F31" s="17"/>
      <c r="G31" s="15">
        <v>42783</v>
      </c>
      <c r="H31" s="20">
        <v>1</v>
      </c>
      <c r="I31" s="71"/>
      <c r="J31" s="21" t="s">
        <v>55</v>
      </c>
      <c r="K31" s="2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</row>
    <row r="32" spans="1:200" x14ac:dyDescent="0.25">
      <c r="A32" s="55"/>
      <c r="B32" s="11">
        <f t="shared" si="36"/>
        <v>22</v>
      </c>
      <c r="C32" s="22"/>
      <c r="D32" s="23" t="s">
        <v>48</v>
      </c>
      <c r="E32" s="16">
        <v>42767</v>
      </c>
      <c r="F32" s="17"/>
      <c r="G32" s="15">
        <v>42761</v>
      </c>
      <c r="H32" s="20">
        <v>1</v>
      </c>
      <c r="I32" s="71"/>
      <c r="J32" s="21" t="s">
        <v>67</v>
      </c>
      <c r="K32" s="2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</row>
    <row r="33" spans="1:200" x14ac:dyDescent="0.25">
      <c r="A33" s="55"/>
      <c r="B33" s="11">
        <f t="shared" si="36"/>
        <v>23</v>
      </c>
      <c r="C33" s="22"/>
      <c r="D33" s="23" t="s">
        <v>49</v>
      </c>
      <c r="E33" s="16">
        <v>42767</v>
      </c>
      <c r="F33" s="17"/>
      <c r="G33" s="15">
        <v>42736</v>
      </c>
      <c r="H33" s="20">
        <v>1</v>
      </c>
      <c r="I33" s="71"/>
      <c r="J33" s="21" t="s">
        <v>55</v>
      </c>
      <c r="K33" s="2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</row>
    <row r="34" spans="1:200" x14ac:dyDescent="0.25">
      <c r="A34" s="55"/>
      <c r="B34" s="11">
        <f t="shared" si="36"/>
        <v>24</v>
      </c>
      <c r="C34" s="22"/>
      <c r="D34" s="23" t="s">
        <v>50</v>
      </c>
      <c r="E34" s="16">
        <v>42767</v>
      </c>
      <c r="F34" s="17"/>
      <c r="G34" s="15">
        <v>42794</v>
      </c>
      <c r="H34" s="20">
        <v>1</v>
      </c>
      <c r="I34" s="71"/>
      <c r="J34" s="21" t="s">
        <v>55</v>
      </c>
      <c r="K34" s="2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</row>
    <row r="35" spans="1:200" x14ac:dyDescent="0.25">
      <c r="A35" s="55"/>
      <c r="B35" s="11">
        <f t="shared" si="36"/>
        <v>25</v>
      </c>
      <c r="C35" s="22"/>
      <c r="D35" s="23" t="s">
        <v>51</v>
      </c>
      <c r="E35" s="16">
        <v>42767</v>
      </c>
      <c r="F35" s="17"/>
      <c r="G35" s="15">
        <v>42794</v>
      </c>
      <c r="H35" s="20">
        <v>1</v>
      </c>
      <c r="I35" s="71"/>
      <c r="J35" s="21" t="s">
        <v>55</v>
      </c>
      <c r="K35" s="2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</row>
    <row r="36" spans="1:200" x14ac:dyDescent="0.25">
      <c r="A36" s="55"/>
      <c r="B36" s="11">
        <f t="shared" si="36"/>
        <v>26</v>
      </c>
      <c r="C36" s="22"/>
      <c r="D36" s="23" t="s">
        <v>52</v>
      </c>
      <c r="E36" s="16">
        <v>42767</v>
      </c>
      <c r="F36" s="17"/>
      <c r="G36" s="15">
        <v>42794</v>
      </c>
      <c r="H36" s="20">
        <v>1</v>
      </c>
      <c r="I36" s="71"/>
      <c r="J36" s="21" t="s">
        <v>55</v>
      </c>
      <c r="K36" s="21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</row>
    <row r="37" spans="1:200" x14ac:dyDescent="0.25">
      <c r="A37" s="55"/>
      <c r="B37" s="11">
        <f t="shared" si="36"/>
        <v>27</v>
      </c>
      <c r="C37" s="22"/>
      <c r="D37" s="23" t="s">
        <v>53</v>
      </c>
      <c r="E37" s="16">
        <v>42767</v>
      </c>
      <c r="F37" s="17"/>
      <c r="G37" s="15">
        <v>42825</v>
      </c>
      <c r="H37" s="20">
        <v>1</v>
      </c>
      <c r="I37" s="71"/>
      <c r="J37" s="21" t="s">
        <v>55</v>
      </c>
      <c r="K37" s="21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</row>
    <row r="38" spans="1:200" x14ac:dyDescent="0.25"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</row>
    <row r="39" spans="1:200" x14ac:dyDescent="0.25">
      <c r="L39" s="3"/>
      <c r="M39" s="3"/>
      <c r="N39" s="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</row>
  </sheetData>
  <mergeCells count="70">
    <mergeCell ref="L5:O5"/>
    <mergeCell ref="A17:A18"/>
    <mergeCell ref="A11:A16"/>
    <mergeCell ref="L6:R6"/>
    <mergeCell ref="A19:A27"/>
    <mergeCell ref="E6:J6"/>
    <mergeCell ref="E5:J5"/>
    <mergeCell ref="B9:C9"/>
    <mergeCell ref="I7:J7"/>
    <mergeCell ref="G7:H7"/>
    <mergeCell ref="A28:A37"/>
    <mergeCell ref="GE7:GK7"/>
    <mergeCell ref="GL7:GR7"/>
    <mergeCell ref="EA7:EG7"/>
    <mergeCell ref="EH7:EN7"/>
    <mergeCell ref="EO7:EU7"/>
    <mergeCell ref="EV7:FB7"/>
    <mergeCell ref="FC7:FI7"/>
    <mergeCell ref="FJ7:FP7"/>
    <mergeCell ref="FQ7:FW7"/>
    <mergeCell ref="FX7:GD7"/>
    <mergeCell ref="DT7:DZ7"/>
    <mergeCell ref="L7:R7"/>
    <mergeCell ref="S7:Y7"/>
    <mergeCell ref="Z7:AF7"/>
    <mergeCell ref="BW7:CC7"/>
    <mergeCell ref="S6:Y6"/>
    <mergeCell ref="Z6:AF6"/>
    <mergeCell ref="AG6:AM6"/>
    <mergeCell ref="AN6:AT6"/>
    <mergeCell ref="AU6:BA6"/>
    <mergeCell ref="BB6:BH6"/>
    <mergeCell ref="BI6:BO6"/>
    <mergeCell ref="BP6:BV6"/>
    <mergeCell ref="AN7:AT7"/>
    <mergeCell ref="AG7:AM7"/>
    <mergeCell ref="AU7:BA7"/>
    <mergeCell ref="BB7:BH7"/>
    <mergeCell ref="BI7:BO7"/>
    <mergeCell ref="BP7:BV7"/>
    <mergeCell ref="DM7:DS7"/>
    <mergeCell ref="CD7:CJ7"/>
    <mergeCell ref="CK7:CQ7"/>
    <mergeCell ref="CR7:CX7"/>
    <mergeCell ref="CY7:DE7"/>
    <mergeCell ref="DF7:DL7"/>
    <mergeCell ref="BW6:CC6"/>
    <mergeCell ref="CK6:CQ6"/>
    <mergeCell ref="CD6:CJ6"/>
    <mergeCell ref="CR6:CX6"/>
    <mergeCell ref="CY6:DE6"/>
    <mergeCell ref="DF6:DL6"/>
    <mergeCell ref="DM6:DS6"/>
    <mergeCell ref="DT6:DZ6"/>
    <mergeCell ref="EA6:EG6"/>
    <mergeCell ref="EH6:EN6"/>
    <mergeCell ref="FX6:GD6"/>
    <mergeCell ref="GE6:GK6"/>
    <mergeCell ref="GL6:GR6"/>
    <mergeCell ref="EO6:EU6"/>
    <mergeCell ref="EV6:FB6"/>
    <mergeCell ref="FC6:FI6"/>
    <mergeCell ref="FJ6:FP6"/>
    <mergeCell ref="FQ6:FW6"/>
    <mergeCell ref="B4:D4"/>
    <mergeCell ref="B5:D5"/>
    <mergeCell ref="B6:D6"/>
    <mergeCell ref="B7:C7"/>
    <mergeCell ref="B2:J2"/>
    <mergeCell ref="E4:J4"/>
  </mergeCells>
  <conditionalFormatting sqref="L6:GR6">
    <cfRule type="expression" dxfId="36" priority="185">
      <formula>OR(L6="Januar",L6="März",L6="Mai",L6="Juli",L6="September",L6="November")</formula>
    </cfRule>
  </conditionalFormatting>
  <conditionalFormatting sqref="L6:GR6">
    <cfRule type="expression" dxfId="35" priority="184">
      <formula>OR(L6="Februar",L6="April",L6="Juni",L6="August",L6="Oktober",L6="Dezember")</formula>
    </cfRule>
  </conditionalFormatting>
  <conditionalFormatting sqref="L8:GR10 L13:GR37">
    <cfRule type="expression" dxfId="34" priority="178">
      <formula>AND(L$10=TODAY())</formula>
    </cfRule>
  </conditionalFormatting>
  <conditionalFormatting sqref="C26:D27 C28:E37 E22:E27 C22:D24 C13:E18 L13:GR37">
    <cfRule type="expression" dxfId="33" priority="193">
      <formula>OR($C13="X",D13="x")</formula>
    </cfRule>
  </conditionalFormatting>
  <conditionalFormatting sqref="I19:K37 I13:I18 J12:K18">
    <cfRule type="expression" dxfId="32" priority="198">
      <formula>OR($C12="X",L12="x")</formula>
    </cfRule>
  </conditionalFormatting>
  <conditionalFormatting sqref="F28:H37 F13:F27 G12:H27">
    <cfRule type="expression" dxfId="31" priority="202">
      <formula>OR($C12="X",H12="x")</formula>
    </cfRule>
  </conditionalFormatting>
  <conditionalFormatting sqref="C25:D25 C19:E21">
    <cfRule type="expression" dxfId="30" priority="125">
      <formula>OR($C19="X",D19="x")</formula>
    </cfRule>
  </conditionalFormatting>
  <conditionalFormatting sqref="L8:L10">
    <cfRule type="expression" dxfId="29" priority="106">
      <formula>AND(L$9="So")</formula>
    </cfRule>
    <cfRule type="expression" dxfId="28" priority="108">
      <formula>AND(L$9="Sa")</formula>
    </cfRule>
  </conditionalFormatting>
  <conditionalFormatting sqref="M8:T10">
    <cfRule type="expression" dxfId="27" priority="107">
      <formula>AND(M$9="Sa")</formula>
    </cfRule>
  </conditionalFormatting>
  <conditionalFormatting sqref="M8:W10">
    <cfRule type="expression" dxfId="26" priority="104">
      <formula>AND(M$9="So")</formula>
    </cfRule>
    <cfRule type="expression" dxfId="25" priority="105">
      <formula>AND(M$9="Sa")</formula>
    </cfRule>
  </conditionalFormatting>
  <conditionalFormatting sqref="M8:GR10">
    <cfRule type="expression" dxfId="24" priority="102">
      <formula>AND(M$9="So")</formula>
    </cfRule>
    <cfRule type="expression" dxfId="23" priority="103">
      <formula>AND(M$9="Sa")</formula>
    </cfRule>
  </conditionalFormatting>
  <conditionalFormatting sqref="L12 L13:GR37">
    <cfRule type="expression" dxfId="22" priority="51">
      <formula>AND($G12&lt;&gt;"",AND(L$10&gt;=$E12,L$10&lt;=$G12))</formula>
    </cfRule>
  </conditionalFormatting>
  <conditionalFormatting sqref="L12 L13:GR37">
    <cfRule type="expression" dxfId="21" priority="54">
      <formula>MOD(COLUMN(),2)</formula>
    </cfRule>
  </conditionalFormatting>
  <conditionalFormatting sqref="L12">
    <cfRule type="expression" dxfId="20" priority="48">
      <formula>AND(L$10=TODAY())</formula>
    </cfRule>
  </conditionalFormatting>
  <conditionalFormatting sqref="L12">
    <cfRule type="expression" dxfId="19" priority="52">
      <formula>OR($C12="X",M12="x")</formula>
    </cfRule>
  </conditionalFormatting>
  <conditionalFormatting sqref="L12 L13:GR37">
    <cfRule type="expression" dxfId="18" priority="49">
      <formula>AND($I12=L$10)</formula>
    </cfRule>
  </conditionalFormatting>
  <conditionalFormatting sqref="L12 L13:GR37">
    <cfRule type="expression" dxfId="17" priority="50">
      <formula>AND($H12&gt;0,AND(L$10&gt;=$E12,L$10&lt;=$E12+($G12-$E12)*$H12))</formula>
    </cfRule>
  </conditionalFormatting>
  <conditionalFormatting sqref="L12 L13:GR37">
    <cfRule type="expression" dxfId="16" priority="53">
      <formula>AND(OR(L$9="Sa",L$9="So"))</formula>
    </cfRule>
  </conditionalFormatting>
  <conditionalFormatting sqref="M12:GR12">
    <cfRule type="expression" dxfId="15" priority="41">
      <formula>AND($G12&lt;&gt;"",AND(M$10&gt;=$E12,M$10&lt;=$G12))</formula>
    </cfRule>
  </conditionalFormatting>
  <conditionalFormatting sqref="M12:GR12">
    <cfRule type="expression" dxfId="14" priority="44">
      <formula>MOD(COLUMN(),2)</formula>
    </cfRule>
  </conditionalFormatting>
  <conditionalFormatting sqref="M12:GR12">
    <cfRule type="expression" dxfId="13" priority="38">
      <formula>AND(M$10=TODAY())</formula>
    </cfRule>
  </conditionalFormatting>
  <conditionalFormatting sqref="M12:GR12">
    <cfRule type="expression" dxfId="12" priority="42">
      <formula>OR($C12="X",N12="x")</formula>
    </cfRule>
  </conditionalFormatting>
  <conditionalFormatting sqref="M12:GR12">
    <cfRule type="expression" dxfId="11" priority="39">
      <formula>AND($I12=M$10)</formula>
    </cfRule>
  </conditionalFormatting>
  <conditionalFormatting sqref="M12:GR12">
    <cfRule type="expression" dxfId="10" priority="40">
      <formula>AND($H12&gt;0,AND(M$10&gt;=$E12,M$10&lt;=$E12+($G12-$E12)*$H12))</formula>
    </cfRule>
  </conditionalFormatting>
  <conditionalFormatting sqref="M12:GR12">
    <cfRule type="expression" dxfId="9" priority="43">
      <formula>AND(OR(M$9="Sa",M$9="So"))</formula>
    </cfRule>
  </conditionalFormatting>
  <conditionalFormatting sqref="L11:GR11">
    <cfRule type="expression" dxfId="8" priority="6">
      <formula>AND(L$10=TODAY())</formula>
    </cfRule>
  </conditionalFormatting>
  <conditionalFormatting sqref="C11:E11 L11:GR11">
    <cfRule type="expression" dxfId="7" priority="7">
      <formula>OR($C11="X",D11="x")</formula>
    </cfRule>
  </conditionalFormatting>
  <conditionalFormatting sqref="I11:K11">
    <cfRule type="expression" dxfId="6" priority="8">
      <formula>OR($C11="X",L11="x")</formula>
    </cfRule>
  </conditionalFormatting>
  <conditionalFormatting sqref="F11:H11">
    <cfRule type="expression" dxfId="5" priority="9">
      <formula>OR($C11="X",H11="x")</formula>
    </cfRule>
  </conditionalFormatting>
  <conditionalFormatting sqref="L11:GR11">
    <cfRule type="expression" dxfId="4" priority="3">
      <formula>AND($G11&lt;&gt;"",AND(L$10&gt;=$E11,L$10&lt;=$G11))</formula>
    </cfRule>
  </conditionalFormatting>
  <conditionalFormatting sqref="L11:GR11">
    <cfRule type="expression" dxfId="3" priority="5">
      <formula>MOD(COLUMN(),2)</formula>
    </cfRule>
  </conditionalFormatting>
  <conditionalFormatting sqref="L11:GR11">
    <cfRule type="expression" dxfId="2" priority="1">
      <formula>AND($I11=L$10)</formula>
    </cfRule>
  </conditionalFormatting>
  <conditionalFormatting sqref="L11:GR11">
    <cfRule type="expression" dxfId="1" priority="2">
      <formula>AND($H11&gt;0,AND(L$10&gt;=$E11,L$10&lt;=$E11+($G11-$E11)*$H11))</formula>
    </cfRule>
  </conditionalFormatting>
  <conditionalFormatting sqref="L11:GR11">
    <cfRule type="expression" dxfId="0" priority="4">
      <formula>AND(OR(L$9="Sa",L$9="So"))</formula>
    </cfRule>
  </conditionalFormatting>
  <pageMargins left="0.7" right="0.7" top="0.78740157499999996" bottom="0.78740157499999996" header="0.3" footer="0.3"/>
  <pageSetup paperSize="9" scale="78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Terminplan-Projektplan</vt:lpstr>
    </vt:vector>
  </TitlesOfParts>
  <Company>alle-meine-vorlagen.de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</dc:title>
  <dc:creator>TM</dc:creator>
  <cp:keywords>Terminplan, Projektplanung</cp:keywords>
  <dc:description>Excel-Vorlage eines Projektplanes.</dc:description>
  <cp:lastModifiedBy>Froeder, Sebastian (Global Group)</cp:lastModifiedBy>
  <cp:lastPrinted>2017-01-03T08:51:05Z</cp:lastPrinted>
  <dcterms:created xsi:type="dcterms:W3CDTF">2016-06-30T18:29:31Z</dcterms:created>
  <dcterms:modified xsi:type="dcterms:W3CDTF">2017-01-31T15:04:01Z</dcterms:modified>
  <cp:category>Projektplanung</cp:category>
  <cp:contentStatus>Version 2.0</cp:contentStatus>
  <cp:version>2.0</cp:version>
</cp:coreProperties>
</file>