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<sst xmlns="http://schemas.openxmlformats.org/spreadsheetml/2006/main" uniqueCount="109">
  <si>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</si>
  <si>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</si>
  <si>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</si>
  <si>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</si>
  <si>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</si>
  <si>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</si>
  <si>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</si>
  <si>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</si>
  <si>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</si>
  <si>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</si>
  <si>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</si>
  <si>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</si>
  <si>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</si>
  <si>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</si>
  <si>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</si>
  <si>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</si>
  <si>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</si>
  <si>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</si>
  <si>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</si>
  <si>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</si>
  <si>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</si>
  <si>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</si>
  <si>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</si>
  <si>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</si>
  <si>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</si>
  <si>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</si>
  <si>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</si>
  <si>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</si>
  <si>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</si>
  <si>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</si>
  <si>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</si>
  <si>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</si>
  <si>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</si>
  <si>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71 seater bus transfer from Barcelona Airport to Hotel (from 8am to 8pm)</t>
  </si>
  <si>
    <t>transfer</t>
  </si>
  <si>
    <t>50 seater bus transfer from Barcelona Airport to Hotel (from 8am to 8pm)</t>
  </si>
  <si>
    <t>29 seater bus transfer from Barcelona airport to Hotel (from 8am to 8pm)</t>
  </si>
  <si>
    <t xml:space="preserve">71 seater bus at disposal 4 hours for dinner. </t>
  </si>
  <si>
    <t>Extra hour</t>
  </si>
  <si>
    <t>50 seater bus at disposal 4 hours for dinner.</t>
  </si>
  <si>
    <t>29 seater bus at disposal 4 hours for dinner.</t>
  </si>
  <si>
    <t>Dinner at Tragaluz restaurant. Starters to share + main course to choose + dessert. Drinks package included: White and red wine (1/3 per person, water and coffee)</t>
  </si>
  <si>
    <t>restaurant</t>
  </si>
  <si>
    <t>Welcome drink at Tragaluz</t>
  </si>
  <si>
    <t>Dinner at Mamarosa restaurant. Starters to share + main course + dessert to choose. Drinks included: white and red wine (1/3 per person), water and coffee. Menus from:</t>
  </si>
  <si>
    <t>Welcome drink at Mamarosa</t>
  </si>
  <si>
    <t xml:space="preserve">Welcome drink - Glass of Cava in Mana 75 from </t>
  </si>
  <si>
    <t xml:space="preserve">Dinner at restaurant Mana 75: Starters to share + main course + dessert. Drink package included: White and red wine (1 bottle of wine every 3 people) mineral water, beer, soft drinks and coffee from </t>
  </si>
  <si>
    <t>Dinner at Torre d’Alta Mar. Welcome drink + Aperitive + 4 dishes to share + dessert. Drinks included: White and red wine (1/3 per person) cava (1/4 per person), water and coffee. Menus from:</t>
  </si>
  <si>
    <t>Dinner at Shoko restaurant and lounge. Indoor. Starters to share + Main course + Dessert. Drink package included: White and red wine (1/3 per person), water and coffee. Menus from:</t>
  </si>
  <si>
    <t>Dinner at Shoko restaurant and lounge. Outdoor in the climatized terrace. Starters to share + main course + dessert. Drink package included: White and red wine (1/3 per person), water and coffee. Menus from:</t>
  </si>
  <si>
    <t xml:space="preserve">Shoko - terrace supplement per person </t>
  </si>
  <si>
    <t>Welcome drink at Shoko</t>
  </si>
  <si>
    <t>Drinks after the dinner at Shoko (when it turns into a club) for Gin, Whiskey, Ron and Vodka</t>
  </si>
  <si>
    <t>Drinks after the dinner at Shoko (when it turns into a club) for prepared cocktails</t>
  </si>
  <si>
    <t>71 seater bus one way transfer</t>
  </si>
  <si>
    <t>Dinner at Nuba. Appetizer + 3 main courses. Drinks package included: White and red wine (1/2 per person), water and coffee. Menus from:</t>
  </si>
  <si>
    <t>Welcome drink at Nuba. Glass of cava.</t>
  </si>
  <si>
    <t>Drink ticket after the dinner, when it turns into a pub</t>
  </si>
  <si>
    <t>Open bar after dinner. 1 hour. Rate per person.</t>
  </si>
  <si>
    <t xml:space="preserve">Dinner at El Principal - Room biblioteca in exclusivity for the group  - 3 courses menu </t>
  </si>
  <si>
    <t xml:space="preserve">Welome drink in restaurant Principal from </t>
  </si>
  <si>
    <t xml:space="preserve">El Principal - After dinner - disco in the restarurant - 3 hours for the group including dj </t>
  </si>
  <si>
    <t xml:space="preserve">El Principal - After dinner - Open bar 3 hours per person </t>
  </si>
  <si>
    <t xml:space="preserve">Dinner + Cabaret Show at Barcelona edition: 3 courses menu  per person </t>
  </si>
  <si>
    <t xml:space="preserve">Cabaret dinner show - drink package for dinner menu per person </t>
  </si>
  <si>
    <t xml:space="preserve">Cabaret dinner show - open bar during the show 1 hour </t>
  </si>
  <si>
    <t>71 seater bus transfer from Hotel  to Barcelona airport (from 8am to 8pm)</t>
  </si>
  <si>
    <t>50 seater bus transfer from Hotel  to Barcelona airport (from 8am to 8pm)</t>
  </si>
  <si>
    <t>29 seater bus transfer from Hotel  to Barcelona airport (from 8am to 8pm)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</si>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</sst>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 style="medium">
        <color indexed="8"/>
      </right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top" wrapText="1"/>
    </xf>
    <xf numFmtId="49" fontId="0" fillId="14" borderId="32" applyNumberFormat="1" applyFont="1" applyFill="1" applyBorder="1" applyAlignment="1" applyProtection="0">
      <alignment vertical="top" wrapText="1"/>
    </xf>
    <xf numFmtId="0" fontId="0" fillId="3" borderId="34" applyNumberFormat="0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49" fontId="8" fillId="3" borderId="36" applyNumberFormat="1" applyFont="1" applyFill="1" applyBorder="1" applyAlignment="1" applyProtection="0">
      <alignment vertical="bottom"/>
    </xf>
    <xf numFmtId="0" fontId="0" fillId="3" borderId="36" applyNumberFormat="0" applyFont="1" applyFill="1" applyBorder="1" applyAlignment="1" applyProtection="0">
      <alignment vertical="bottom"/>
    </xf>
    <xf numFmtId="4" fontId="0" fillId="3" borderId="37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16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8" fillId="13" borderId="43" applyNumberFormat="1" applyFont="1" applyFill="1" applyBorder="1" applyAlignment="1" applyProtection="0">
      <alignment horizontal="center" vertical="bottom"/>
    </xf>
    <xf numFmtId="49" fontId="8" fillId="13" borderId="44" applyNumberFormat="1" applyFont="1" applyFill="1" applyBorder="1" applyAlignment="1" applyProtection="0">
      <alignment horizontal="center"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14" fontId="0" fillId="14" borderId="46" applyNumberFormat="1" applyFont="1" applyFill="1" applyBorder="1" applyAlignment="1" applyProtection="0">
      <alignment vertical="bottom"/>
    </xf>
    <xf numFmtId="49" fontId="0" fillId="14" borderId="47" applyNumberFormat="1" applyFont="1" applyFill="1" applyBorder="1" applyAlignment="1" applyProtection="0">
      <alignment horizontal="left" vertical="bottom" wrapText="1"/>
    </xf>
    <xf numFmtId="0" fontId="0" fillId="14" borderId="47" applyNumberFormat="1" applyFont="1" applyFill="1" applyBorder="1" applyAlignment="1" applyProtection="0">
      <alignment vertical="bottom"/>
    </xf>
    <xf numFmtId="4" fontId="0" fillId="14" borderId="47" applyNumberFormat="1" applyFont="1" applyFill="1" applyBorder="1" applyAlignment="1" applyProtection="0">
      <alignment vertical="bottom"/>
    </xf>
    <xf numFmtId="4" fontId="0" fillId="14" borderId="48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49" applyNumberFormat="1" applyFont="1" applyFill="1" applyBorder="1" applyAlignment="1" applyProtection="0">
      <alignment vertical="bottom"/>
    </xf>
    <xf numFmtId="4" fontId="0" fillId="15" borderId="50" applyNumberFormat="1" applyFont="1" applyFill="1" applyBorder="1" applyAlignment="1" applyProtection="0">
      <alignment vertical="bottom"/>
    </xf>
    <xf numFmtId="14" fontId="0" fillId="14" borderId="49" applyNumberFormat="1" applyFont="1" applyFill="1" applyBorder="1" applyAlignment="1" applyProtection="0">
      <alignment vertical="bottom"/>
    </xf>
    <xf numFmtId="4" fontId="0" fillId="14" borderId="50" applyNumberFormat="1" applyFont="1" applyFill="1" applyBorder="1" applyAlignment="1" applyProtection="0">
      <alignment vertical="bottom"/>
    </xf>
    <xf numFmtId="14" fontId="0" fillId="15" borderId="51" applyNumberFormat="1" applyFont="1" applyFill="1" applyBorder="1" applyAlignment="1" applyProtection="0">
      <alignment vertical="bottom"/>
    </xf>
    <xf numFmtId="49" fontId="0" fillId="15" borderId="52" applyNumberFormat="1" applyFont="1" applyFill="1" applyBorder="1" applyAlignment="1" applyProtection="0">
      <alignment vertical="bottom" wrapText="1"/>
    </xf>
    <xf numFmtId="0" fontId="0" fillId="15" borderId="52" applyNumberFormat="1" applyFont="1" applyFill="1" applyBorder="1" applyAlignment="1" applyProtection="0">
      <alignment vertical="bottom"/>
    </xf>
    <xf numFmtId="4" fontId="0" fillId="15" borderId="52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49" fontId="8" fillId="3" borderId="55" applyNumberFormat="1" applyFont="1" applyFill="1" applyBorder="1" applyAlignment="1" applyProtection="0">
      <alignment vertical="bottom"/>
    </xf>
    <xf numFmtId="0" fontId="0" fillId="3" borderId="55" applyNumberFormat="0" applyFont="1" applyFill="1" applyBorder="1" applyAlignment="1" applyProtection="0">
      <alignment vertical="bottom"/>
    </xf>
    <xf numFmtId="4" fontId="0" fillId="3" borderId="56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7" applyNumberFormat="1" applyFont="1" applyFill="1" applyBorder="1" applyAlignment="1" applyProtection="0">
      <alignment vertical="bottom"/>
    </xf>
    <xf numFmtId="49" fontId="9" fillId="3" borderId="58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366241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6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9.35156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>
        <v>44147</v>
      </c>
      <c r="C14" t="s" s="87">
        <v>33</v>
      </c>
      <c r="D14" s="88">
        <v>0</v>
      </c>
      <c r="E14" s="89">
        <v>316</v>
      </c>
      <c r="F14" s="90">
        <f>E14*D14</f>
        <v>0</v>
      </c>
      <c r="G14" t="s" s="91">
        <v>34</v>
      </c>
    </row>
    <row r="15" ht="24.65" customHeight="1">
      <c r="A15" s="75"/>
      <c r="B15" s="92">
        <v>44147</v>
      </c>
      <c r="C15" t="s" s="93">
        <v>35</v>
      </c>
      <c r="D15" s="94">
        <v>3</v>
      </c>
      <c r="E15" s="95">
        <v>260</v>
      </c>
      <c r="F15" s="96">
        <f>E15*D15</f>
        <v>780</v>
      </c>
      <c r="G15" t="s" s="91">
        <v>34</v>
      </c>
    </row>
    <row r="16" ht="24.65" customHeight="1">
      <c r="A16" s="75"/>
      <c r="B16" s="97">
        <v>44147</v>
      </c>
      <c r="C16" t="s" s="98">
        <v>36</v>
      </c>
      <c r="D16" s="99">
        <v>0</v>
      </c>
      <c r="E16" s="100">
        <v>212</v>
      </c>
      <c r="F16" s="101">
        <f>E16*D16</f>
        <v>0</v>
      </c>
      <c r="G16" t="s" s="91">
        <v>34</v>
      </c>
    </row>
    <row r="17" ht="13.65" customHeight="1">
      <c r="A17" s="75"/>
      <c r="B17" s="92">
        <v>44147</v>
      </c>
      <c r="C17" t="s" s="102">
        <v>37</v>
      </c>
      <c r="D17" s="94">
        <v>1</v>
      </c>
      <c r="E17" s="95">
        <v>645</v>
      </c>
      <c r="F17" s="96">
        <f>E17*D17</f>
        <v>645</v>
      </c>
      <c r="G17" t="s" s="91">
        <v>34</v>
      </c>
    </row>
    <row r="18" ht="13.65" customHeight="1">
      <c r="A18" s="75"/>
      <c r="B18" s="92">
        <v>44147</v>
      </c>
      <c r="C18" t="s" s="102">
        <v>38</v>
      </c>
      <c r="D18" s="94">
        <v>0</v>
      </c>
      <c r="E18" s="95">
        <v>132</v>
      </c>
      <c r="F18" s="96">
        <f>E18*D18</f>
        <v>0</v>
      </c>
      <c r="G18" t="s" s="91">
        <v>34</v>
      </c>
    </row>
    <row r="19" ht="13.65" customHeight="1">
      <c r="A19" s="75"/>
      <c r="B19" s="92">
        <v>44147</v>
      </c>
      <c r="C19" t="s" s="102">
        <v>39</v>
      </c>
      <c r="D19" s="94">
        <v>0</v>
      </c>
      <c r="E19" s="95">
        <v>470</v>
      </c>
      <c r="F19" s="96">
        <f>D19*E19</f>
        <v>0</v>
      </c>
      <c r="G19" t="s" s="91">
        <v>34</v>
      </c>
    </row>
    <row r="20" ht="13.65" customHeight="1">
      <c r="A20" s="75"/>
      <c r="B20" s="92">
        <v>44147</v>
      </c>
      <c r="C20" t="s" s="102">
        <v>38</v>
      </c>
      <c r="D20" s="94">
        <v>0</v>
      </c>
      <c r="E20" s="95">
        <v>118</v>
      </c>
      <c r="F20" s="96">
        <f>D20*E20</f>
        <v>0</v>
      </c>
      <c r="G20" t="s" s="91">
        <v>34</v>
      </c>
    </row>
    <row r="21" ht="13.65" customHeight="1">
      <c r="A21" s="75"/>
      <c r="B21" s="92">
        <v>44147</v>
      </c>
      <c r="C21" t="s" s="102">
        <v>40</v>
      </c>
      <c r="D21" s="94">
        <v>0</v>
      </c>
      <c r="E21" s="95">
        <v>420</v>
      </c>
      <c r="F21" s="96">
        <f>D21*E21</f>
        <v>0</v>
      </c>
      <c r="G21" t="s" s="91">
        <v>34</v>
      </c>
    </row>
    <row r="22" ht="13.65" customHeight="1">
      <c r="A22" s="75"/>
      <c r="B22" s="92">
        <v>44147</v>
      </c>
      <c r="C22" t="s" s="102">
        <v>38</v>
      </c>
      <c r="D22" s="94">
        <v>0</v>
      </c>
      <c r="E22" s="95">
        <v>103</v>
      </c>
      <c r="F22" s="96">
        <f>D22*E22</f>
        <v>0</v>
      </c>
      <c r="G22" t="s" s="91">
        <v>34</v>
      </c>
    </row>
    <row r="23" ht="24.65" customHeight="1">
      <c r="A23" s="75"/>
      <c r="B23" s="92">
        <v>44147</v>
      </c>
      <c r="C23" t="s" s="102">
        <v>41</v>
      </c>
      <c r="D23" s="94">
        <v>0</v>
      </c>
      <c r="E23" s="95">
        <v>76</v>
      </c>
      <c r="F23" s="96">
        <f>D23*E23</f>
        <v>0</v>
      </c>
      <c r="G23" t="s" s="91">
        <v>42</v>
      </c>
    </row>
    <row r="24" ht="13.65" customHeight="1">
      <c r="A24" s="75"/>
      <c r="B24" s="92">
        <v>44147</v>
      </c>
      <c r="C24" t="s" s="102">
        <v>43</v>
      </c>
      <c r="D24" s="94">
        <v>0</v>
      </c>
      <c r="E24" s="95">
        <v>8.5</v>
      </c>
      <c r="F24" s="96">
        <f>D24*E24</f>
        <v>0</v>
      </c>
      <c r="G24" t="s" s="91">
        <v>42</v>
      </c>
    </row>
    <row r="25" ht="24.65" customHeight="1">
      <c r="A25" s="75"/>
      <c r="B25" s="97">
        <v>44147</v>
      </c>
      <c r="C25" t="s" s="103">
        <v>44</v>
      </c>
      <c r="D25" s="104">
        <v>0</v>
      </c>
      <c r="E25" s="100">
        <v>57.5</v>
      </c>
      <c r="F25" s="101">
        <f>D25*E25</f>
        <v>0</v>
      </c>
      <c r="G25" t="s" s="91">
        <v>42</v>
      </c>
    </row>
    <row r="26" ht="13.65" customHeight="1">
      <c r="A26" s="75"/>
      <c r="B26" s="97">
        <v>44147</v>
      </c>
      <c r="C26" t="s" s="103">
        <v>45</v>
      </c>
      <c r="D26" s="104">
        <v>0</v>
      </c>
      <c r="E26" s="100">
        <v>8</v>
      </c>
      <c r="F26" s="101">
        <f>D26*E26</f>
        <v>0</v>
      </c>
      <c r="G26" t="s" s="91">
        <v>42</v>
      </c>
    </row>
    <row r="27" ht="24.65" customHeight="1">
      <c r="A27" s="75"/>
      <c r="B27" s="97">
        <v>44147</v>
      </c>
      <c r="C27" t="s" s="103">
        <v>46</v>
      </c>
      <c r="D27" s="104">
        <v>70</v>
      </c>
      <c r="E27" s="100">
        <v>10</v>
      </c>
      <c r="F27" s="101">
        <f>D27*E27</f>
        <v>700</v>
      </c>
      <c r="G27" t="s" s="91">
        <v>42</v>
      </c>
    </row>
    <row r="28" ht="35.65" customHeight="1">
      <c r="A28" s="75"/>
      <c r="B28" s="92">
        <v>44147</v>
      </c>
      <c r="C28" t="s" s="105">
        <v>47</v>
      </c>
      <c r="D28" s="94">
        <v>70</v>
      </c>
      <c r="E28" s="95">
        <v>54</v>
      </c>
      <c r="F28" s="96">
        <f>D28*E28</f>
        <v>3780</v>
      </c>
      <c r="G28" t="s" s="91">
        <v>42</v>
      </c>
    </row>
    <row r="29" ht="35.65" customHeight="1">
      <c r="A29" s="75"/>
      <c r="B29" s="97">
        <v>44147</v>
      </c>
      <c r="C29" t="s" s="103">
        <v>48</v>
      </c>
      <c r="D29" s="104">
        <v>0</v>
      </c>
      <c r="E29" s="100">
        <v>96.5</v>
      </c>
      <c r="F29" s="101">
        <f>E29*D29</f>
        <v>0</v>
      </c>
      <c r="G29" t="s" s="91">
        <v>42</v>
      </c>
    </row>
    <row r="30" ht="31.9" customHeight="1">
      <c r="A30" s="75"/>
      <c r="B30" s="92">
        <v>44149</v>
      </c>
      <c r="C30" t="s" s="105">
        <v>49</v>
      </c>
      <c r="D30" s="94">
        <v>0</v>
      </c>
      <c r="E30" s="95">
        <v>57</v>
      </c>
      <c r="F30" s="96">
        <f>D30*E30</f>
        <v>0</v>
      </c>
      <c r="G30" t="s" s="91">
        <v>42</v>
      </c>
    </row>
    <row r="31" ht="35.65" customHeight="1">
      <c r="A31" s="75"/>
      <c r="B31" s="92">
        <v>44149</v>
      </c>
      <c r="C31" t="s" s="105">
        <v>50</v>
      </c>
      <c r="D31" s="94">
        <v>0</v>
      </c>
      <c r="E31" s="95">
        <v>67</v>
      </c>
      <c r="F31" s="96">
        <f>D31*E31</f>
        <v>0</v>
      </c>
      <c r="G31" t="s" s="91">
        <v>42</v>
      </c>
    </row>
    <row r="32" ht="13.65" customHeight="1">
      <c r="A32" s="75"/>
      <c r="B32" s="92">
        <v>44149</v>
      </c>
      <c r="C32" t="s" s="105">
        <v>51</v>
      </c>
      <c r="D32" s="94">
        <v>0</v>
      </c>
      <c r="E32" s="95">
        <v>8.5</v>
      </c>
      <c r="F32" s="96">
        <f>D32*E32</f>
        <v>0</v>
      </c>
      <c r="G32" t="s" s="91">
        <v>42</v>
      </c>
    </row>
    <row r="33" ht="13.65" customHeight="1">
      <c r="A33" s="75"/>
      <c r="B33" s="92">
        <v>44149</v>
      </c>
      <c r="C33" t="s" s="105">
        <v>52</v>
      </c>
      <c r="D33" s="94">
        <v>0</v>
      </c>
      <c r="E33" s="95">
        <v>8.5</v>
      </c>
      <c r="F33" s="96">
        <f>D33*E33</f>
        <v>0</v>
      </c>
      <c r="G33" t="s" s="91">
        <v>42</v>
      </c>
    </row>
    <row r="34" ht="21.25" customHeight="1">
      <c r="A34" s="75"/>
      <c r="B34" s="97">
        <v>44149</v>
      </c>
      <c r="C34" t="s" s="106">
        <v>53</v>
      </c>
      <c r="D34" s="104">
        <v>0</v>
      </c>
      <c r="E34" s="100">
        <v>15</v>
      </c>
      <c r="F34" s="101">
        <f>E34*D34</f>
        <v>0</v>
      </c>
      <c r="G34" t="s" s="91">
        <v>42</v>
      </c>
    </row>
    <row r="35" ht="20.95" customHeight="1">
      <c r="A35" s="75"/>
      <c r="B35" s="97">
        <v>44149</v>
      </c>
      <c r="C35" t="s" s="106">
        <v>54</v>
      </c>
      <c r="D35" s="104">
        <v>0</v>
      </c>
      <c r="E35" s="100">
        <v>20</v>
      </c>
      <c r="F35" s="101">
        <f>E35*D35</f>
        <v>0</v>
      </c>
      <c r="G35" t="s" s="91">
        <v>42</v>
      </c>
    </row>
    <row r="36" ht="24.65" customHeight="1">
      <c r="A36" s="75"/>
      <c r="B36" s="97">
        <v>44149</v>
      </c>
      <c r="C36" t="s" s="102">
        <v>55</v>
      </c>
      <c r="D36" s="94">
        <v>1</v>
      </c>
      <c r="E36" s="95">
        <v>340</v>
      </c>
      <c r="F36" s="96">
        <f>E36*D36</f>
        <v>340</v>
      </c>
      <c r="G36" t="s" s="91">
        <v>34</v>
      </c>
    </row>
    <row r="37" ht="24.65" customHeight="1">
      <c r="A37" s="75"/>
      <c r="B37" s="97">
        <v>44149</v>
      </c>
      <c r="C37" t="s" s="103">
        <v>56</v>
      </c>
      <c r="D37" s="104">
        <v>70</v>
      </c>
      <c r="E37" s="100">
        <v>87</v>
      </c>
      <c r="F37" s="101">
        <f>E37*D37</f>
        <v>6090</v>
      </c>
      <c r="G37" t="s" s="91">
        <v>42</v>
      </c>
    </row>
    <row r="38" ht="24.65" customHeight="1">
      <c r="A38" s="75"/>
      <c r="B38" s="97">
        <v>44149</v>
      </c>
      <c r="C38" t="s" s="103">
        <v>57</v>
      </c>
      <c r="D38" s="104">
        <v>70</v>
      </c>
      <c r="E38" s="100">
        <v>8.5</v>
      </c>
      <c r="F38" s="101">
        <f>E38*D38</f>
        <v>595</v>
      </c>
      <c r="G38" t="s" s="91">
        <v>42</v>
      </c>
    </row>
    <row r="39" ht="24.85" customHeight="1">
      <c r="A39" s="75"/>
      <c r="B39" s="97">
        <v>44149</v>
      </c>
      <c r="C39" t="s" s="103">
        <v>58</v>
      </c>
      <c r="D39" s="104">
        <v>70</v>
      </c>
      <c r="E39" s="100">
        <v>15</v>
      </c>
      <c r="F39" s="101">
        <f>E39*D39</f>
        <v>1050</v>
      </c>
      <c r="G39" t="s" s="91">
        <v>42</v>
      </c>
    </row>
    <row r="40" ht="25.6" customHeight="1">
      <c r="A40" s="75"/>
      <c r="B40" s="97">
        <v>44149</v>
      </c>
      <c r="C40" t="s" s="103">
        <v>59</v>
      </c>
      <c r="D40" s="104">
        <v>0</v>
      </c>
      <c r="E40" s="100">
        <v>31</v>
      </c>
      <c r="F40" s="101">
        <f>E40*D40</f>
        <v>0</v>
      </c>
      <c r="G40" t="s" s="91">
        <v>42</v>
      </c>
    </row>
    <row r="41" ht="27.95" customHeight="1">
      <c r="A41" s="75"/>
      <c r="B41" s="97">
        <v>44149</v>
      </c>
      <c r="C41" t="s" s="103">
        <v>60</v>
      </c>
      <c r="D41" s="104">
        <v>0</v>
      </c>
      <c r="E41" s="100">
        <v>66</v>
      </c>
      <c r="F41" s="101">
        <f>E41*D41</f>
        <v>0</v>
      </c>
      <c r="G41" t="s" s="91">
        <v>42</v>
      </c>
    </row>
    <row r="42" ht="35.65" customHeight="1">
      <c r="A42" s="75"/>
      <c r="B42" s="97">
        <v>44149</v>
      </c>
      <c r="C42" t="s" s="103">
        <v>61</v>
      </c>
      <c r="D42" s="104">
        <v>0</v>
      </c>
      <c r="E42" s="100">
        <v>12</v>
      </c>
      <c r="F42" s="101">
        <f>E42*D42</f>
        <v>0</v>
      </c>
      <c r="G42" t="s" s="91">
        <v>42</v>
      </c>
    </row>
    <row r="43" ht="35.65" customHeight="1">
      <c r="A43" s="75"/>
      <c r="B43" s="97">
        <v>44149</v>
      </c>
      <c r="C43" t="s" s="103">
        <v>62</v>
      </c>
      <c r="D43" s="104">
        <v>0</v>
      </c>
      <c r="E43" s="100">
        <f>(900*1.21)/0.75</f>
        <v>1452</v>
      </c>
      <c r="F43" s="101">
        <f>E43*D43</f>
        <v>0</v>
      </c>
      <c r="G43" t="s" s="91">
        <v>42</v>
      </c>
    </row>
    <row r="44" ht="35.65" customHeight="1">
      <c r="A44" s="75"/>
      <c r="B44" s="97">
        <v>44149</v>
      </c>
      <c r="C44" t="s" s="103">
        <v>63</v>
      </c>
      <c r="D44" s="104">
        <v>0</v>
      </c>
      <c r="E44" s="100">
        <f>(30*1.1)/0.75</f>
        <v>44</v>
      </c>
      <c r="F44" s="101">
        <f>E44*D44</f>
        <v>0</v>
      </c>
      <c r="G44" t="s" s="91">
        <v>42</v>
      </c>
    </row>
    <row r="45" ht="35.65" customHeight="1">
      <c r="A45" s="75"/>
      <c r="B45" s="97">
        <v>44149</v>
      </c>
      <c r="C45" t="s" s="103">
        <v>64</v>
      </c>
      <c r="D45" s="104">
        <v>0</v>
      </c>
      <c r="E45" s="100">
        <f>60/0.8</f>
        <v>75</v>
      </c>
      <c r="F45" s="101">
        <f>E45*D45</f>
        <v>0</v>
      </c>
      <c r="G45" t="s" s="91">
        <v>42</v>
      </c>
    </row>
    <row r="46" ht="35.65" customHeight="1">
      <c r="A46" s="75"/>
      <c r="B46" s="97">
        <v>44149</v>
      </c>
      <c r="C46" t="s" s="103">
        <v>65</v>
      </c>
      <c r="D46" s="104">
        <v>0</v>
      </c>
      <c r="E46" s="100">
        <f>30/0.8</f>
        <v>37.5</v>
      </c>
      <c r="F46" s="101">
        <f>E46*D46</f>
        <v>0</v>
      </c>
      <c r="G46" t="s" s="91">
        <v>42</v>
      </c>
    </row>
    <row r="47" ht="35.65" customHeight="1">
      <c r="A47" s="75"/>
      <c r="B47" s="97">
        <v>44149</v>
      </c>
      <c r="C47" t="s" s="103">
        <v>66</v>
      </c>
      <c r="D47" s="104">
        <v>0</v>
      </c>
      <c r="E47" s="100">
        <v>32</v>
      </c>
      <c r="F47" s="101">
        <f>E47*D47</f>
        <v>0</v>
      </c>
      <c r="G47" t="s" s="91">
        <v>42</v>
      </c>
    </row>
    <row r="48" ht="35.65" customHeight="1">
      <c r="A48" s="75"/>
      <c r="B48" s="97">
        <v>44150</v>
      </c>
      <c r="C48" t="s" s="98">
        <v>67</v>
      </c>
      <c r="D48" s="104">
        <v>0</v>
      </c>
      <c r="E48" s="100">
        <v>316</v>
      </c>
      <c r="F48" s="101">
        <f>E48*D48</f>
        <v>0</v>
      </c>
      <c r="G48" t="s" s="91">
        <v>34</v>
      </c>
    </row>
    <row r="49" ht="13.65" customHeight="1">
      <c r="A49" s="75"/>
      <c r="B49" s="97">
        <v>44150</v>
      </c>
      <c r="C49" t="s" s="93">
        <v>68</v>
      </c>
      <c r="D49" s="94">
        <v>3</v>
      </c>
      <c r="E49" s="95">
        <v>260</v>
      </c>
      <c r="F49" s="96">
        <f>E49*D49</f>
        <v>780</v>
      </c>
      <c r="G49" t="s" s="91">
        <v>34</v>
      </c>
    </row>
    <row r="50" ht="24.65" customHeight="1">
      <c r="A50" s="75"/>
      <c r="B50" s="97">
        <v>44150</v>
      </c>
      <c r="C50" t="s" s="98">
        <v>69</v>
      </c>
      <c r="D50" s="99">
        <v>0</v>
      </c>
      <c r="E50" s="100">
        <v>212</v>
      </c>
      <c r="F50" s="101">
        <f>E50*D50</f>
        <v>0</v>
      </c>
      <c r="G50" t="s" s="91">
        <v>34</v>
      </c>
    </row>
    <row r="51" ht="13.5" customHeight="1">
      <c r="A51" s="107"/>
      <c r="B51" s="108"/>
      <c r="C51" t="s" s="109">
        <v>70</v>
      </c>
      <c r="D51" s="110"/>
      <c r="E51" s="110"/>
      <c r="F51" s="111">
        <v>0</v>
      </c>
      <c r="G51" s="91"/>
    </row>
    <row r="52" ht="12.75" customHeight="1">
      <c r="A52" s="71"/>
      <c r="B52" s="112"/>
      <c r="C52" s="112"/>
      <c r="D52" s="112"/>
      <c r="E52" s="112"/>
      <c r="F52" s="11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s="72"/>
      <c r="C56" s="72"/>
      <c r="D56" s="72"/>
      <c r="E56" s="72"/>
      <c r="F56" s="72"/>
      <c r="G56" s="73"/>
    </row>
    <row r="57" ht="12.75" customHeight="1">
      <c r="A57" s="71"/>
      <c r="B57" s="72"/>
      <c r="C57" s="72"/>
      <c r="D57" s="72"/>
      <c r="E57" s="72"/>
      <c r="F57" s="72"/>
      <c r="G57" s="73"/>
    </row>
    <row r="58" ht="12.75" customHeight="1">
      <c r="A58" s="71"/>
      <c r="B58" t="s" s="113">
        <v>71</v>
      </c>
      <c r="C58" s="114"/>
      <c r="D58" s="114"/>
      <c r="E58" s="114"/>
      <c r="F58" s="114"/>
      <c r="G58" s="115"/>
    </row>
    <row r="59" ht="12.75" customHeight="1">
      <c r="A59" s="71"/>
      <c r="B59" t="s" s="113">
        <v>72</v>
      </c>
      <c r="C59" s="114"/>
      <c r="D59" s="114"/>
      <c r="E59" s="114"/>
      <c r="F59" s="114"/>
      <c r="G59" s="115"/>
    </row>
    <row r="60" ht="12.75" customHeight="1">
      <c r="A60" s="71"/>
      <c r="B60" t="s" s="113">
        <v>73</v>
      </c>
      <c r="C60" s="114"/>
      <c r="D60" s="114"/>
      <c r="E60" s="114"/>
      <c r="F60" s="114"/>
      <c r="G60" s="115"/>
    </row>
    <row r="61" ht="12.75" customHeight="1">
      <c r="A61" s="116"/>
      <c r="B61" s="117"/>
      <c r="C61" s="117"/>
      <c r="D61" s="117"/>
      <c r="E61" s="117"/>
      <c r="F61" s="117"/>
      <c r="G61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9" customWidth="1"/>
    <col min="2" max="2" width="6.67188" style="119" customWidth="1"/>
    <col min="3" max="3" width="13.5" style="119" customWidth="1"/>
    <col min="4" max="4" width="73.5" style="119" customWidth="1"/>
    <col min="5" max="5" width="14.5" style="119" customWidth="1"/>
    <col min="6" max="6" width="13.6719" style="119" customWidth="1"/>
    <col min="7" max="7" width="14.1719" style="119" customWidth="1"/>
    <col min="8" max="8" width="8.85156" style="119" customWidth="1"/>
    <col min="9" max="256" width="8.85156" style="119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0"/>
      <c r="C3" t="s" s="76">
        <v>16</v>
      </c>
      <c r="D3" t="s" s="76">
        <v>74</v>
      </c>
      <c r="E3" s="77"/>
      <c r="F3" s="72"/>
      <c r="G3" s="72"/>
      <c r="H3" s="73"/>
    </row>
    <row r="4" ht="12.75" customHeight="1">
      <c r="A4" s="71"/>
      <c r="B4" s="120"/>
      <c r="C4" t="s" s="78">
        <v>18</v>
      </c>
      <c r="D4" t="s" s="78">
        <v>75</v>
      </c>
      <c r="E4" s="77"/>
      <c r="F4" s="72"/>
      <c r="G4" s="72"/>
      <c r="H4" s="73"/>
    </row>
    <row r="5" ht="12.75" customHeight="1">
      <c r="A5" s="71"/>
      <c r="B5" s="120"/>
      <c r="C5" t="s" s="78">
        <v>20</v>
      </c>
      <c r="D5" t="s" s="78">
        <v>76</v>
      </c>
      <c r="E5" s="77"/>
      <c r="F5" s="72"/>
      <c r="G5" s="72"/>
      <c r="H5" s="73"/>
    </row>
    <row r="6" ht="12.75" customHeight="1">
      <c r="A6" s="71"/>
      <c r="B6" s="120"/>
      <c r="C6" t="s" s="78">
        <v>22</v>
      </c>
      <c r="D6" t="s" s="78">
        <v>77</v>
      </c>
      <c r="E6" s="77"/>
      <c r="F6" s="72"/>
      <c r="G6" s="72"/>
      <c r="H6" s="73"/>
    </row>
    <row r="7" ht="12.75" customHeight="1">
      <c r="A7" s="71"/>
      <c r="B7" s="120"/>
      <c r="C7" t="s" s="78">
        <v>24</v>
      </c>
      <c r="D7" t="s" s="78">
        <v>78</v>
      </c>
      <c r="E7" s="77"/>
      <c r="F7" s="72"/>
      <c r="G7" s="72"/>
      <c r="H7" s="73"/>
    </row>
    <row r="8" ht="13.5" customHeight="1">
      <c r="A8" s="71"/>
      <c r="B8" s="120"/>
      <c r="C8" t="s" s="80">
        <v>25</v>
      </c>
      <c r="D8" t="s" s="80">
        <v>79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1">
        <v>80</v>
      </c>
      <c r="D12" t="s" s="122">
        <v>81</v>
      </c>
      <c r="E12" t="s" s="122">
        <v>82</v>
      </c>
      <c r="F12" t="s" s="122">
        <v>83</v>
      </c>
      <c r="G12" t="s" s="123">
        <v>84</v>
      </c>
      <c r="H12" t="s" s="85">
        <v>32</v>
      </c>
    </row>
    <row r="13" ht="14.65" customHeight="1">
      <c r="A13" s="71"/>
      <c r="B13" s="72"/>
      <c r="C13" s="124">
        <v>43577</v>
      </c>
      <c r="D13" t="s" s="125">
        <v>85</v>
      </c>
      <c r="E13" s="126">
        <v>50</v>
      </c>
      <c r="F13" s="127">
        <v>150</v>
      </c>
      <c r="G13" s="128">
        <f>F13*E13</f>
        <v>7500</v>
      </c>
      <c r="H13" t="s" s="129">
        <v>86</v>
      </c>
    </row>
    <row r="14" ht="13.65" customHeight="1">
      <c r="A14" s="71"/>
      <c r="B14" s="72"/>
      <c r="C14" s="130">
        <v>43577</v>
      </c>
      <c r="D14" t="s" s="93">
        <v>87</v>
      </c>
      <c r="E14" s="94">
        <v>24</v>
      </c>
      <c r="F14" s="95">
        <v>130</v>
      </c>
      <c r="G14" s="131">
        <f>F14*E14</f>
        <v>3120</v>
      </c>
      <c r="H14" t="s" s="129">
        <v>86</v>
      </c>
    </row>
    <row r="15" ht="13.65" customHeight="1">
      <c r="A15" s="71"/>
      <c r="B15" s="72"/>
      <c r="C15" s="132">
        <v>43577</v>
      </c>
      <c r="D15" t="s" s="98">
        <v>88</v>
      </c>
      <c r="E15" s="99">
        <f>E13*2+E14</f>
        <v>124</v>
      </c>
      <c r="F15" s="100">
        <v>1.21</v>
      </c>
      <c r="G15" s="133">
        <f>F15*E15</f>
        <v>150.04</v>
      </c>
      <c r="H15" t="s" s="129">
        <v>86</v>
      </c>
    </row>
    <row r="16" ht="25.5" customHeight="1">
      <c r="A16" s="71"/>
      <c r="B16" s="72"/>
      <c r="C16" s="130">
        <v>43578</v>
      </c>
      <c r="D16" t="s" s="102">
        <v>89</v>
      </c>
      <c r="E16" s="94">
        <v>1</v>
      </c>
      <c r="F16" s="95">
        <v>228</v>
      </c>
      <c r="G16" s="131">
        <v>228</v>
      </c>
      <c r="H16" t="s" s="129">
        <v>34</v>
      </c>
    </row>
    <row r="17" ht="38.25" customHeight="1">
      <c r="A17" s="71"/>
      <c r="B17" s="72"/>
      <c r="C17" s="132">
        <v>43578</v>
      </c>
      <c r="D17" t="s" s="103">
        <v>90</v>
      </c>
      <c r="E17" s="104">
        <v>1</v>
      </c>
      <c r="F17" s="100">
        <v>345</v>
      </c>
      <c r="G17" s="133">
        <v>345</v>
      </c>
      <c r="H17" t="s" s="129">
        <v>34</v>
      </c>
    </row>
    <row r="18" ht="13.65" customHeight="1">
      <c r="A18" s="71"/>
      <c r="B18" s="72"/>
      <c r="C18" s="130">
        <v>43578</v>
      </c>
      <c r="D18" t="s" s="102">
        <v>91</v>
      </c>
      <c r="E18" s="94">
        <v>40</v>
      </c>
      <c r="F18" s="95">
        <v>1.5</v>
      </c>
      <c r="G18" s="131">
        <v>60</v>
      </c>
      <c r="H18" t="s" s="129">
        <v>34</v>
      </c>
    </row>
    <row r="19" ht="13.65" customHeight="1">
      <c r="A19" s="71"/>
      <c r="B19" s="72"/>
      <c r="C19" s="132">
        <v>43578</v>
      </c>
      <c r="D19" t="s" s="103">
        <v>92</v>
      </c>
      <c r="E19" s="104">
        <v>34</v>
      </c>
      <c r="F19" s="100">
        <v>46</v>
      </c>
      <c r="G19" s="133">
        <v>1564</v>
      </c>
      <c r="H19" t="s" s="129">
        <v>93</v>
      </c>
    </row>
    <row r="20" ht="13.65" customHeight="1">
      <c r="A20" s="71"/>
      <c r="B20" s="72"/>
      <c r="C20" s="130">
        <v>43578</v>
      </c>
      <c r="D20" t="s" s="102">
        <v>94</v>
      </c>
      <c r="E20" s="94">
        <v>62</v>
      </c>
      <c r="F20" s="95">
        <v>38</v>
      </c>
      <c r="G20" s="131">
        <f>F20*E20</f>
        <v>2356</v>
      </c>
      <c r="H20" t="s" s="129">
        <v>42</v>
      </c>
    </row>
    <row r="21" ht="13.65" customHeight="1">
      <c r="A21" s="71"/>
      <c r="B21" s="72"/>
      <c r="C21" s="132">
        <v>43579</v>
      </c>
      <c r="D21" t="s" s="103">
        <v>95</v>
      </c>
      <c r="E21" s="104">
        <v>102</v>
      </c>
      <c r="F21" s="100">
        <v>3.5</v>
      </c>
      <c r="G21" s="133">
        <v>357</v>
      </c>
      <c r="H21" t="s" s="129">
        <v>93</v>
      </c>
    </row>
    <row r="22" ht="25.5" customHeight="1">
      <c r="A22" s="71"/>
      <c r="B22" s="72"/>
      <c r="C22" s="130">
        <v>43579</v>
      </c>
      <c r="D22" t="s" s="102">
        <v>96</v>
      </c>
      <c r="E22" s="94">
        <v>1</v>
      </c>
      <c r="F22" s="95">
        <v>228</v>
      </c>
      <c r="G22" s="131">
        <v>228</v>
      </c>
      <c r="H22" t="s" s="129">
        <v>34</v>
      </c>
    </row>
    <row r="23" ht="25.5" customHeight="1">
      <c r="A23" s="71"/>
      <c r="B23" s="72"/>
      <c r="C23" s="132">
        <v>43579</v>
      </c>
      <c r="D23" t="s" s="103">
        <v>97</v>
      </c>
      <c r="E23" s="104">
        <v>1</v>
      </c>
      <c r="F23" s="100">
        <v>228</v>
      </c>
      <c r="G23" s="133">
        <v>228</v>
      </c>
      <c r="H23" t="s" s="129">
        <v>34</v>
      </c>
    </row>
    <row r="24" ht="13.5" customHeight="1">
      <c r="A24" s="71"/>
      <c r="B24" s="72"/>
      <c r="C24" s="134">
        <v>43579</v>
      </c>
      <c r="D24" t="s" s="135">
        <v>91</v>
      </c>
      <c r="E24" s="136">
        <v>40</v>
      </c>
      <c r="F24" s="137">
        <v>1.5</v>
      </c>
      <c r="G24" s="138">
        <v>60</v>
      </c>
      <c r="H24" t="s" s="129">
        <v>34</v>
      </c>
    </row>
    <row r="25" ht="13.5" customHeight="1">
      <c r="A25" s="71"/>
      <c r="B25" s="120"/>
      <c r="C25" s="139"/>
      <c r="D25" t="s" s="140">
        <v>70</v>
      </c>
      <c r="E25" s="141"/>
      <c r="F25" s="141"/>
      <c r="G25" s="142">
        <v>0</v>
      </c>
      <c r="H25" t="s" s="91">
        <v>98</v>
      </c>
    </row>
    <row r="26" ht="12.75" customHeight="1">
      <c r="A26" s="71"/>
      <c r="B26" s="72"/>
      <c r="C26" s="81"/>
      <c r="D26" s="143"/>
      <c r="E26" s="81"/>
      <c r="F26" s="81"/>
      <c r="G26" s="144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0"/>
      <c r="D28" t="s" s="145">
        <v>99</v>
      </c>
      <c r="E28" s="77"/>
      <c r="F28" s="72"/>
      <c r="G28" s="72"/>
      <c r="H28" s="73"/>
    </row>
    <row r="29" ht="13.5" customHeight="1">
      <c r="A29" s="71"/>
      <c r="B29" s="72"/>
      <c r="C29" s="120"/>
      <c r="D29" t="s" s="146">
        <v>100</v>
      </c>
      <c r="E29" s="77"/>
      <c r="F29" s="72"/>
      <c r="G29" s="72"/>
      <c r="H29" s="73"/>
    </row>
    <row r="30" ht="12.75" customHeight="1">
      <c r="A30" s="71"/>
      <c r="B30" s="72"/>
      <c r="C30" s="120"/>
      <c r="D30" t="s" s="147">
        <v>101</v>
      </c>
      <c r="E30" s="77"/>
      <c r="F30" s="72"/>
      <c r="G30" s="72"/>
      <c r="H30" s="73"/>
    </row>
    <row r="31" ht="12.75" customHeight="1">
      <c r="A31" s="71"/>
      <c r="B31" s="72"/>
      <c r="C31" s="120"/>
      <c r="D31" t="s" s="147">
        <v>102</v>
      </c>
      <c r="E31" s="77"/>
      <c r="F31" s="72"/>
      <c r="G31" s="72"/>
      <c r="H31" s="73"/>
    </row>
    <row r="32" ht="13.5" customHeight="1">
      <c r="A32" s="71"/>
      <c r="B32" s="72"/>
      <c r="C32" s="120"/>
      <c r="D32" t="s" s="148">
        <v>103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3">
        <v>71</v>
      </c>
      <c r="D38" s="114"/>
      <c r="E38" s="114"/>
      <c r="F38" s="114"/>
      <c r="G38" s="114"/>
      <c r="H38" s="73"/>
    </row>
    <row r="39" ht="12.75" customHeight="1">
      <c r="A39" s="71"/>
      <c r="B39" s="72"/>
      <c r="C39" t="s" s="113">
        <v>72</v>
      </c>
      <c r="D39" s="114"/>
      <c r="E39" s="114"/>
      <c r="F39" s="114"/>
      <c r="G39" s="114"/>
      <c r="H39" s="73"/>
    </row>
    <row r="40" ht="12.75" customHeight="1">
      <c r="A40" s="71"/>
      <c r="B40" s="72"/>
      <c r="C40" t="s" s="113">
        <v>73</v>
      </c>
      <c r="D40" s="114"/>
      <c r="E40" s="114"/>
      <c r="F40" s="114"/>
      <c r="G40" s="114"/>
      <c r="H40" s="73"/>
    </row>
    <row r="41" ht="12.75" customHeight="1">
      <c r="A41" s="116"/>
      <c r="B41" s="149"/>
      <c r="C41" s="117"/>
      <c r="D41" s="117"/>
      <c r="E41" s="117"/>
      <c r="F41" s="117"/>
      <c r="G41" s="117"/>
      <c r="H41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0" customWidth="1"/>
    <col min="2" max="2" width="10.1719" style="150" customWidth="1"/>
    <col min="3" max="3" width="8.85156" style="150" customWidth="1"/>
    <col min="4" max="4" width="10.1719" style="150" customWidth="1"/>
    <col min="5" max="5" width="8.85156" style="150" customWidth="1"/>
    <col min="6" max="256" width="8.85156" style="150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1">
        <v>104</v>
      </c>
      <c r="C4" t="s" s="151">
        <v>105</v>
      </c>
      <c r="D4" t="s" s="151">
        <v>106</v>
      </c>
      <c r="E4" s="11"/>
    </row>
    <row r="5" ht="13.65" customHeight="1">
      <c r="A5" s="11"/>
      <c r="B5" s="152">
        <v>43646</v>
      </c>
      <c r="C5" s="153">
        <v>3239.21</v>
      </c>
      <c r="D5" t="s" s="151">
        <v>107</v>
      </c>
      <c r="E5" s="11"/>
    </row>
    <row r="6" ht="13.65" customHeight="1">
      <c r="A6" s="11"/>
      <c r="B6" s="152">
        <v>43738</v>
      </c>
      <c r="C6" s="153">
        <v>6478.42</v>
      </c>
      <c r="D6" t="s" s="151">
        <v>108</v>
      </c>
      <c r="E6" s="11"/>
    </row>
    <row r="7" ht="13.65" customHeight="1">
      <c r="A7" s="11"/>
      <c r="B7" s="152">
        <v>43766</v>
      </c>
      <c r="C7" s="153">
        <v>6478.42</v>
      </c>
      <c r="D7" t="s" s="151">
        <v>108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