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hidden" name="Calculations" sheetId="2" r:id="rId5"/>
  </sheets>
  <definedNames>
    <definedName name="SelectedYear">#REF!</definedName>
  </definedNames>
  <calcPr/>
  <extLst>
    <ext uri="GoogleSheetsCustomDataVersion1">
      <go:sheetsCustomData xmlns:go="http://customooxmlschemas.google.com/" r:id="rId6" roundtripDataSignature="AMtx7mjbLNxGONOEGpH4z5zqOiuY7FoxPQ=="/>
    </ext>
  </extLst>
</workbook>
</file>

<file path=xl/sharedStrings.xml><?xml version="1.0" encoding="utf-8"?>
<sst xmlns="http://schemas.openxmlformats.org/spreadsheetml/2006/main" count="97" uniqueCount="62">
  <si>
    <t>SPRINT #1 BACKLOG</t>
  </si>
  <si>
    <t>PBI ID</t>
  </si>
  <si>
    <t>PBI NAME</t>
  </si>
  <si>
    <t>TASK ID</t>
  </si>
  <si>
    <t>TASK</t>
  </si>
  <si>
    <t>ASSIGNED TO</t>
  </si>
  <si>
    <t>NOT STARTED</t>
  </si>
  <si>
    <t>IN PROGRESS</t>
  </si>
  <si>
    <t>COMPLETED</t>
  </si>
  <si>
    <t>DoD</t>
  </si>
  <si>
    <t xml:space="preserve">As a administrator, I want to visit the </t>
  </si>
  <si>
    <t>Create Database</t>
  </si>
  <si>
    <t>M</t>
  </si>
  <si>
    <t>x</t>
  </si>
  <si>
    <t>Data base with functionality created</t>
  </si>
  <si>
    <t>homepage with signup so that I can</t>
  </si>
  <si>
    <t>Create Backend</t>
  </si>
  <si>
    <t>Create backend to link database to frontend</t>
  </si>
  <si>
    <t>create My own profile</t>
  </si>
  <si>
    <t>Test Backend with postmap</t>
  </si>
  <si>
    <t>J</t>
  </si>
  <si>
    <t>Junit testing</t>
  </si>
  <si>
    <t>Create Homepage</t>
  </si>
  <si>
    <t>B</t>
  </si>
  <si>
    <t>Homepage present after entering address</t>
  </si>
  <si>
    <t>Create front end sign up</t>
  </si>
  <si>
    <t>Homepage with sign up button and sign up page</t>
  </si>
  <si>
    <t>User acceptance test</t>
  </si>
  <si>
    <t>user acceptance tests met criteria</t>
  </si>
  <si>
    <t>As a customer, I want to sign up, so</t>
  </si>
  <si>
    <t>that my details can be saved and I do</t>
  </si>
  <si>
    <t xml:space="preserve">not need to re-enters my details </t>
  </si>
  <si>
    <t>each time I make a new booking</t>
  </si>
  <si>
    <t>Create Login page</t>
  </si>
  <si>
    <t>S</t>
  </si>
  <si>
    <t xml:space="preserve">Create login page </t>
  </si>
  <si>
    <t>Create front end login</t>
  </si>
  <si>
    <t>Create login function</t>
  </si>
  <si>
    <t>Create customers</t>
  </si>
  <si>
    <t>insert customers into database</t>
  </si>
  <si>
    <t xml:space="preserve">As a customer, I want read about the </t>
  </si>
  <si>
    <t>Create About us page</t>
  </si>
  <si>
    <t>Create about us page</t>
  </si>
  <si>
    <t>AGME’s site in the ‘About Us’ Page,</t>
  </si>
  <si>
    <t>Acceptance tests</t>
  </si>
  <si>
    <t>create about us page mets test criteria</t>
  </si>
  <si>
    <t>so that I can quickly identify where</t>
  </si>
  <si>
    <t xml:space="preserve">to read to understand more about </t>
  </si>
  <si>
    <t>this platform</t>
  </si>
  <si>
    <t>As a customer, I want to find</t>
  </si>
  <si>
    <t>Create contact us page</t>
  </si>
  <si>
    <t>create contact us page</t>
  </si>
  <si>
    <t>contact information of AGME, so that</t>
  </si>
  <si>
    <t>contact us page meets test criteria</t>
  </si>
  <si>
    <t>I will be able to inquire of any</t>
  </si>
  <si>
    <t>questions and receive assistance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</si>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</sst>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5">
    <font>
      <sz val="10.0"/>
      <color rgb="FF595959"/>
      <name val="Euphemia"/>
    </font>
    <font>
      <sz val="24.0"/>
      <color rgb="FF3F3F3F"/>
      <name val="Euphemia"/>
    </font>
    <font>
      <sz val="16.0"/>
      <color rgb="FF3F3F3F"/>
      <name val="Calibri"/>
    </font>
    <font>
      <sz val="16.0"/>
      <color rgb="FF3F3F3F"/>
      <name val="Euphemia"/>
    </font>
    <font>
      <sz val="24.0"/>
      <color theme="4"/>
      <name val="Euphemia"/>
    </font>
    <font>
      <sz val="20.0"/>
      <color rgb="FF3F3F3F"/>
      <name val="Euphemia"/>
    </font>
    <font>
      <b/>
      <sz val="11.0"/>
      <color theme="0"/>
      <name val="Calibri"/>
    </font>
    <font>
      <b/>
      <sz val="11.0"/>
      <color rgb="FFFFFFFF"/>
      <name val="Calibri"/>
    </font>
    <font>
      <sz val="10.0"/>
      <color rgb="FF595959"/>
      <name val="Calibri"/>
    </font>
    <font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sz val="11.0"/>
      <color rgb="FF3A8D50"/>
      <name val="Libre Franklin"/>
    </font>
    <font>
      <color theme="1"/>
      <name val="Libre Franklin"/>
    </font>
    <font>
      <sz val="14.0"/>
      <color rgb="FFA5A5A5"/>
      <name val="Euphemia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/>
      <right/>
      <top style="thin">
        <color rgb="FFD8D8D8"/>
      </top>
      <bottom style="thin">
        <color rgb="FFD8D8D8"/>
      </bottom>
    </border>
    <border>
      <top style="thin">
        <color rgb="FFD8D8D8"/>
      </top>
    </border>
    <border>
      <bottom style="thin">
        <color rgb="FFD8D8D8"/>
      </bottom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right" vertical="center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2" fontId="6" numFmtId="0" xfId="0" applyAlignment="1" applyBorder="1" applyFill="1" applyFont="1">
      <alignment horizontal="right" vertical="center"/>
    </xf>
    <xf borderId="1" fillId="2" fontId="6" numFmtId="0" xfId="0" applyAlignment="1" applyBorder="1" applyFont="1">
      <alignment horizontal="left" vertical="center"/>
    </xf>
    <xf borderId="1" fillId="2" fontId="6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left" vertical="center"/>
    </xf>
    <xf borderId="2" fillId="0" fontId="8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left" readingOrder="0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2" fillId="0" fontId="8" numFmtId="164" xfId="0" applyAlignment="1" applyBorder="1" applyFont="1" applyNumberFormat="1">
      <alignment horizontal="center" readingOrder="0" shrinkToFit="0" vertical="center" wrapText="1"/>
    </xf>
    <xf borderId="2" fillId="0" fontId="8" numFmtId="164" xfId="0" applyAlignment="1" applyBorder="1" applyFont="1" applyNumberFormat="1">
      <alignment horizontal="right" readingOrder="0" shrinkToFit="0" vertical="center" wrapText="1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8" numFmtId="164" xfId="0" applyAlignment="1" applyFont="1" applyNumberFormat="1">
      <alignment horizontal="center" readingOrder="0" shrinkToFit="0" vertical="center" wrapText="1"/>
    </xf>
    <xf borderId="0" fillId="0" fontId="8" numFmtId="164" xfId="0" applyAlignment="1" applyFont="1" applyNumberFormat="1">
      <alignment horizontal="right" readingOrder="0" shrinkToFit="0" vertical="center" wrapText="1"/>
    </xf>
    <xf borderId="0" fillId="0" fontId="9" numFmtId="0" xfId="0" applyAlignment="1" applyFont="1">
      <alignment readingOrder="0" vertical="center"/>
    </xf>
    <xf borderId="0" fillId="0" fontId="8" numFmtId="0" xfId="0" applyAlignment="1" applyFont="1">
      <alignment horizontal="center" shrinkToFit="0" vertical="center" wrapText="1"/>
    </xf>
    <xf borderId="0" fillId="0" fontId="8" numFmtId="164" xfId="0" applyAlignment="1" applyFont="1" applyNumberFormat="1">
      <alignment horizontal="center" shrinkToFit="0" vertical="center" wrapText="1"/>
    </xf>
    <xf borderId="0" fillId="0" fontId="8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center" readingOrder="0" vertical="center"/>
    </xf>
    <xf borderId="0" fillId="0" fontId="8" numFmtId="164" xfId="0" applyAlignment="1" applyFont="1" applyNumberFormat="1">
      <alignment horizontal="center" readingOrder="0" shrinkToFit="1" vertical="center" wrapText="0"/>
    </xf>
    <xf borderId="2" fillId="0" fontId="8" numFmtId="0" xfId="0" applyAlignment="1" applyBorder="1" applyFont="1">
      <alignment horizontal="center" vertical="center"/>
    </xf>
    <xf borderId="0" fillId="0" fontId="10" numFmtId="0" xfId="0" applyAlignment="1" applyFont="1">
      <alignment readingOrder="0" vertical="center"/>
    </xf>
    <xf borderId="0" fillId="0" fontId="8" numFmtId="164" xfId="0" applyAlignment="1" applyFont="1" applyNumberFormat="1">
      <alignment horizontal="right" shrinkToFit="0" vertical="center" wrapText="1"/>
    </xf>
    <xf borderId="0" fillId="0" fontId="11" numFmtId="0" xfId="0" applyAlignment="1" applyFont="1">
      <alignment readingOrder="0" vertical="center"/>
    </xf>
    <xf borderId="3" fillId="0" fontId="8" numFmtId="164" xfId="0" applyAlignment="1" applyBorder="1" applyFont="1" applyNumberFormat="1">
      <alignment horizontal="center" shrinkToFit="0" vertical="center" wrapText="1"/>
    </xf>
    <xf borderId="3" fillId="0" fontId="8" numFmtId="164" xfId="0" applyAlignment="1" applyBorder="1" applyFont="1" applyNumberFormat="1">
      <alignment horizontal="right" shrinkToFit="0" vertical="center" wrapText="1"/>
    </xf>
    <xf borderId="0" fillId="0" fontId="12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bottom"/>
    </xf>
    <xf borderId="0" fillId="0" fontId="13" numFmtId="0" xfId="0" applyAlignment="1" applyFont="1">
      <alignment vertical="center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vertical="bottom"/>
    </xf>
    <xf borderId="4" fillId="0" fontId="14" numFmtId="0" xfId="0" applyAlignment="1" applyBorder="1" applyFont="1">
      <alignment vertical="bottom"/>
    </xf>
    <xf borderId="4" fillId="0" fontId="14" numFmtId="0" xfId="0" applyAlignment="1" applyBorder="1" applyFont="1">
      <alignment horizontal="center" vertical="bottom"/>
    </xf>
    <xf borderId="0" fillId="0" fontId="0" numFmtId="9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2F2F2"/>
          <bgColor rgb="FFF2F2F2"/>
        </patternFill>
      </fill>
      <border>
        <top style="thin">
          <color rgb="FFD8D8D8"/>
        </top>
        <bottom style="thin">
          <color rgb="FFD8D8D8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29.14"/>
    <col customWidth="1" min="4" max="4" width="10.14"/>
    <col customWidth="1" min="5" max="5" width="26.29"/>
    <col customWidth="1" min="6" max="6" width="12.57"/>
    <col customWidth="1" min="7" max="7" width="12.71"/>
    <col customWidth="1" min="8" max="8" width="12.43"/>
    <col customWidth="1" min="9" max="9" width="11.57"/>
    <col customWidth="1" min="10" max="10" width="37.57"/>
    <col customWidth="1" min="11" max="26" width="8.86"/>
  </cols>
  <sheetData>
    <row r="1" ht="8.25" customHeight="1">
      <c r="B1" s="1"/>
    </row>
    <row r="2" ht="38.25" customHeight="1">
      <c r="B2" s="2"/>
      <c r="C2" s="3" t="s">
        <v>0</v>
      </c>
      <c r="D2" s="4"/>
      <c r="E2" s="4"/>
      <c r="F2" s="4"/>
      <c r="G2" s="5"/>
    </row>
    <row r="3" ht="6.0" customHeight="1">
      <c r="B3" s="2"/>
      <c r="C3" s="6"/>
      <c r="D3" s="6"/>
      <c r="E3" s="6"/>
      <c r="F3" s="6"/>
      <c r="G3" s="5"/>
    </row>
    <row r="4" ht="25.5" customHeight="1">
      <c r="B4" s="7" t="s">
        <v>1</v>
      </c>
      <c r="C4" s="8" t="s">
        <v>2</v>
      </c>
      <c r="D4" s="8" t="s">
        <v>3</v>
      </c>
      <c r="E4" s="8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10" t="s">
        <v>9</v>
      </c>
    </row>
    <row r="5" ht="12.75" customHeight="1">
      <c r="A5" s="11"/>
      <c r="B5" s="12">
        <v>3.0</v>
      </c>
      <c r="C5" s="13" t="s">
        <v>10</v>
      </c>
      <c r="D5" s="14">
        <v>3.1</v>
      </c>
      <c r="E5" s="13" t="s">
        <v>11</v>
      </c>
      <c r="F5" s="14" t="s">
        <v>12</v>
      </c>
      <c r="G5" s="15"/>
      <c r="H5" s="16"/>
      <c r="I5" s="16" t="s">
        <v>13</v>
      </c>
      <c r="J5" s="17" t="s">
        <v>14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1"/>
      <c r="B6" s="18"/>
      <c r="C6" s="19" t="s">
        <v>15</v>
      </c>
      <c r="D6" s="20">
        <v>3.2</v>
      </c>
      <c r="E6" s="19" t="s">
        <v>16</v>
      </c>
      <c r="F6" s="20" t="s">
        <v>12</v>
      </c>
      <c r="G6" s="15"/>
      <c r="H6" s="21"/>
      <c r="I6" s="21" t="s">
        <v>13</v>
      </c>
      <c r="J6" s="22" t="s">
        <v>17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1"/>
      <c r="B7" s="18"/>
      <c r="C7" s="23" t="s">
        <v>18</v>
      </c>
      <c r="D7" s="20">
        <v>3.3</v>
      </c>
      <c r="E7" s="19" t="s">
        <v>19</v>
      </c>
      <c r="F7" s="20" t="s">
        <v>20</v>
      </c>
      <c r="G7" s="24"/>
      <c r="H7" s="21" t="s">
        <v>13</v>
      </c>
      <c r="I7" s="25"/>
      <c r="J7" s="22" t="s">
        <v>21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18"/>
      <c r="C8" s="26"/>
      <c r="D8" s="20">
        <v>3.4</v>
      </c>
      <c r="E8" s="19" t="s">
        <v>22</v>
      </c>
      <c r="F8" s="20" t="s">
        <v>23</v>
      </c>
      <c r="G8" s="24"/>
      <c r="H8" s="21"/>
      <c r="I8" s="21" t="s">
        <v>13</v>
      </c>
      <c r="J8" s="22" t="s">
        <v>24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1"/>
      <c r="B9" s="18"/>
      <c r="C9" s="26"/>
      <c r="D9" s="20">
        <v>3.5</v>
      </c>
      <c r="E9" s="19" t="s">
        <v>25</v>
      </c>
      <c r="F9" s="20" t="s">
        <v>23</v>
      </c>
      <c r="G9" s="24"/>
      <c r="H9" s="21"/>
      <c r="I9" s="21" t="s">
        <v>13</v>
      </c>
      <c r="J9" s="22" t="s">
        <v>26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1"/>
      <c r="B10" s="18"/>
      <c r="C10" s="26"/>
      <c r="D10" s="20">
        <v>3.6</v>
      </c>
      <c r="E10" s="19" t="s">
        <v>27</v>
      </c>
      <c r="F10" s="20" t="s">
        <v>23</v>
      </c>
      <c r="G10" s="20"/>
      <c r="H10" s="21" t="s">
        <v>13</v>
      </c>
      <c r="I10" s="25"/>
      <c r="J10" s="22" t="s">
        <v>28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"/>
      <c r="B11" s="27">
        <v>9.0</v>
      </c>
      <c r="C11" s="13" t="s">
        <v>29</v>
      </c>
      <c r="D11" s="20">
        <v>9.1</v>
      </c>
      <c r="E11" s="13" t="s">
        <v>11</v>
      </c>
      <c r="F11" s="20" t="s">
        <v>12</v>
      </c>
      <c r="G11" s="24"/>
      <c r="H11" s="28"/>
      <c r="I11" s="21" t="s">
        <v>13</v>
      </c>
      <c r="J11" s="17" t="s">
        <v>14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/>
      <c r="B12" s="18"/>
      <c r="C12" s="19" t="s">
        <v>30</v>
      </c>
      <c r="D12" s="20">
        <v>9.2</v>
      </c>
      <c r="E12" s="19" t="s">
        <v>16</v>
      </c>
      <c r="F12" s="20" t="s">
        <v>12</v>
      </c>
      <c r="G12" s="24"/>
      <c r="H12" s="21"/>
      <c r="I12" s="21" t="s">
        <v>13</v>
      </c>
      <c r="J12" s="22" t="s">
        <v>17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18"/>
      <c r="C13" s="19" t="s">
        <v>31</v>
      </c>
      <c r="D13" s="20">
        <v>9.3</v>
      </c>
      <c r="E13" s="19" t="s">
        <v>19</v>
      </c>
      <c r="F13" s="20" t="s">
        <v>20</v>
      </c>
      <c r="G13" s="24"/>
      <c r="H13" s="21" t="s">
        <v>13</v>
      </c>
      <c r="I13" s="25"/>
      <c r="J13" s="22" t="s">
        <v>21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18"/>
      <c r="C14" s="19" t="s">
        <v>32</v>
      </c>
      <c r="D14" s="20">
        <v>9.4</v>
      </c>
      <c r="E14" s="19" t="s">
        <v>33</v>
      </c>
      <c r="F14" s="20" t="s">
        <v>34</v>
      </c>
      <c r="G14" s="24"/>
      <c r="H14" s="21"/>
      <c r="I14" s="21" t="s">
        <v>13</v>
      </c>
      <c r="J14" s="22" t="s">
        <v>35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/>
      <c r="B15" s="29"/>
      <c r="C15" s="26"/>
      <c r="D15" s="20">
        <v>9.5</v>
      </c>
      <c r="E15" s="19" t="s">
        <v>36</v>
      </c>
      <c r="F15" s="20" t="s">
        <v>34</v>
      </c>
      <c r="G15" s="24"/>
      <c r="H15" s="21"/>
      <c r="I15" s="21" t="s">
        <v>13</v>
      </c>
      <c r="J15" s="22" t="s">
        <v>37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/>
      <c r="B16" s="18"/>
      <c r="C16" s="26"/>
      <c r="D16" s="20">
        <v>9.6</v>
      </c>
      <c r="E16" s="19" t="s">
        <v>38</v>
      </c>
      <c r="F16" s="20" t="s">
        <v>12</v>
      </c>
      <c r="G16" s="24"/>
      <c r="H16" s="21"/>
      <c r="I16" s="21" t="s">
        <v>13</v>
      </c>
      <c r="J16" s="22" t="s">
        <v>39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/>
      <c r="B17" s="27">
        <v>4.0</v>
      </c>
      <c r="C17" s="19" t="s">
        <v>40</v>
      </c>
      <c r="D17" s="20">
        <v>4.1</v>
      </c>
      <c r="E17" s="30" t="s">
        <v>41</v>
      </c>
      <c r="F17" s="20" t="s">
        <v>23</v>
      </c>
      <c r="G17" s="20"/>
      <c r="H17" s="21"/>
      <c r="I17" s="21" t="s">
        <v>13</v>
      </c>
      <c r="J17" s="22" t="s">
        <v>42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/>
      <c r="B18" s="18"/>
      <c r="C18" s="19" t="s">
        <v>43</v>
      </c>
      <c r="D18" s="20">
        <v>4.2</v>
      </c>
      <c r="E18" s="19" t="s">
        <v>44</v>
      </c>
      <c r="F18" s="20" t="s">
        <v>23</v>
      </c>
      <c r="G18" s="24"/>
      <c r="H18" s="25"/>
      <c r="I18" s="21" t="s">
        <v>13</v>
      </c>
      <c r="J18" s="22" t="s">
        <v>45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"/>
      <c r="B19" s="18"/>
      <c r="C19" s="19" t="s">
        <v>46</v>
      </c>
      <c r="D19" s="24"/>
      <c r="E19" s="26"/>
      <c r="F19" s="24"/>
      <c r="G19" s="24"/>
      <c r="H19" s="25"/>
      <c r="I19" s="25"/>
      <c r="J19" s="3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B20" s="29"/>
      <c r="C20" s="19" t="s">
        <v>47</v>
      </c>
      <c r="D20" s="24"/>
      <c r="E20" s="26"/>
      <c r="F20" s="24"/>
      <c r="G20" s="24"/>
      <c r="H20" s="25"/>
      <c r="I20" s="25"/>
      <c r="J20" s="31"/>
    </row>
    <row r="21" ht="12.75" customHeight="1">
      <c r="B21" s="18"/>
      <c r="C21" s="19" t="s">
        <v>48</v>
      </c>
      <c r="D21" s="24"/>
      <c r="E21" s="26"/>
      <c r="F21" s="24"/>
      <c r="G21" s="24"/>
      <c r="H21" s="25"/>
      <c r="I21" s="25"/>
      <c r="J21" s="31"/>
    </row>
    <row r="22" ht="12.75" customHeight="1">
      <c r="B22" s="27">
        <v>5.0</v>
      </c>
      <c r="C22" s="32" t="s">
        <v>49</v>
      </c>
      <c r="D22" s="20">
        <v>5.1</v>
      </c>
      <c r="E22" s="30" t="s">
        <v>50</v>
      </c>
      <c r="F22" s="20" t="s">
        <v>23</v>
      </c>
      <c r="G22" s="24"/>
      <c r="H22" s="25"/>
      <c r="I22" s="21" t="s">
        <v>13</v>
      </c>
      <c r="J22" s="22" t="s">
        <v>51</v>
      </c>
    </row>
    <row r="23" ht="12.75" customHeight="1">
      <c r="B23" s="18"/>
      <c r="C23" s="32" t="s">
        <v>52</v>
      </c>
      <c r="D23" s="20">
        <v>5.2</v>
      </c>
      <c r="E23" s="19" t="s">
        <v>44</v>
      </c>
      <c r="F23" s="20" t="s">
        <v>23</v>
      </c>
      <c r="G23" s="24"/>
      <c r="H23" s="25"/>
      <c r="I23" s="21" t="s">
        <v>13</v>
      </c>
      <c r="J23" s="22" t="s">
        <v>53</v>
      </c>
    </row>
    <row r="24" ht="12.75" customHeight="1">
      <c r="B24" s="27"/>
      <c r="C24" s="32" t="s">
        <v>54</v>
      </c>
      <c r="D24" s="24"/>
      <c r="E24" s="26"/>
      <c r="F24" s="24"/>
      <c r="G24" s="24"/>
      <c r="H24" s="25"/>
      <c r="I24" s="25"/>
      <c r="J24" s="31"/>
    </row>
    <row r="25" ht="12.75" customHeight="1">
      <c r="B25" s="29"/>
      <c r="C25" s="30" t="s">
        <v>55</v>
      </c>
      <c r="D25" s="24"/>
      <c r="E25" s="26"/>
      <c r="F25" s="24"/>
      <c r="G25" s="24"/>
      <c r="H25" s="25"/>
      <c r="I25" s="25"/>
      <c r="J25" s="31"/>
    </row>
    <row r="26" ht="12.75" customHeight="1">
      <c r="B26" s="18"/>
      <c r="C26" s="26"/>
      <c r="D26" s="24"/>
      <c r="E26" s="26"/>
      <c r="F26" s="24"/>
      <c r="G26" s="24"/>
      <c r="H26" s="25"/>
      <c r="I26" s="25"/>
      <c r="J26" s="31"/>
    </row>
    <row r="27" ht="12.75" customHeight="1">
      <c r="B27" s="18"/>
      <c r="C27" s="26"/>
      <c r="D27" s="24"/>
      <c r="E27" s="26"/>
      <c r="F27" s="24"/>
      <c r="G27" s="24"/>
      <c r="H27" s="25"/>
      <c r="I27" s="25"/>
      <c r="J27" s="31"/>
    </row>
    <row r="28" ht="12.75" customHeight="1">
      <c r="B28" s="18"/>
      <c r="C28" s="26"/>
      <c r="D28" s="24"/>
      <c r="E28" s="26"/>
      <c r="F28" s="24"/>
      <c r="G28" s="24"/>
      <c r="H28" s="25"/>
      <c r="I28" s="25"/>
      <c r="J28" s="31"/>
    </row>
    <row r="29" ht="12.75" customHeight="1">
      <c r="B29" s="18"/>
      <c r="C29" s="26"/>
      <c r="D29" s="24"/>
      <c r="E29" s="26"/>
      <c r="F29" s="24"/>
      <c r="G29" s="24"/>
      <c r="H29" s="33"/>
      <c r="I29" s="33"/>
      <c r="J29" s="34"/>
    </row>
    <row r="30" ht="12.75" customHeight="1">
      <c r="B30" s="29"/>
      <c r="C30" s="26"/>
      <c r="D30" s="24"/>
      <c r="E30" s="26"/>
      <c r="F30" s="24"/>
      <c r="G30" s="24"/>
      <c r="H30" s="25"/>
      <c r="I30" s="25"/>
      <c r="J30" s="31"/>
    </row>
    <row r="31" ht="12.75" customHeight="1">
      <c r="B31" s="18"/>
      <c r="C31" s="26"/>
      <c r="D31" s="24"/>
      <c r="E31" s="26"/>
      <c r="F31" s="24"/>
      <c r="G31" s="24"/>
      <c r="H31" s="25"/>
      <c r="I31" s="25"/>
      <c r="J31" s="31"/>
    </row>
    <row r="32" ht="12.75" customHeight="1">
      <c r="B32" s="18"/>
      <c r="C32" s="26"/>
      <c r="D32" s="24"/>
      <c r="E32" s="26"/>
      <c r="F32" s="24"/>
      <c r="G32" s="24"/>
      <c r="H32" s="33"/>
      <c r="I32" s="33"/>
      <c r="J32" s="34"/>
    </row>
    <row r="33" ht="12.75" customHeight="1">
      <c r="B33" s="1"/>
    </row>
    <row r="34" ht="12.75" customHeight="1">
      <c r="B34" s="1"/>
    </row>
    <row r="35" ht="12.75" customHeight="1">
      <c r="B35" s="1"/>
    </row>
    <row r="36" ht="12.75" customHeight="1">
      <c r="B36" s="1"/>
    </row>
    <row r="37" ht="12.75" customHeight="1">
      <c r="B37" s="1"/>
    </row>
    <row r="38" ht="12.75" customHeight="1">
      <c r="B38" s="1"/>
    </row>
    <row r="39" ht="12.75" customHeight="1">
      <c r="B39" s="1"/>
    </row>
    <row r="40" ht="12.75" customHeight="1">
      <c r="B40" s="1"/>
    </row>
    <row r="41" ht="12.75" customHeight="1">
      <c r="B41" s="1"/>
    </row>
    <row r="42" ht="12.75" customHeight="1">
      <c r="B42" s="1"/>
    </row>
    <row r="43" ht="12.75" customHeight="1">
      <c r="B43" s="1"/>
    </row>
    <row r="44" ht="12.75" customHeight="1">
      <c r="B44" s="1"/>
    </row>
    <row r="45" ht="12.75" customHeight="1">
      <c r="B45" s="1"/>
    </row>
    <row r="46" ht="12.75" customHeight="1">
      <c r="B46" s="1"/>
    </row>
    <row r="47" ht="12.75" customHeight="1">
      <c r="B47" s="1"/>
    </row>
    <row r="48" ht="12.75" customHeight="1">
      <c r="B48" s="1"/>
    </row>
    <row r="49" ht="12.75" customHeight="1">
      <c r="B49" s="1"/>
    </row>
    <row r="50" ht="12.75" customHeight="1">
      <c r="B50" s="1"/>
    </row>
    <row r="51" ht="12.75" customHeight="1">
      <c r="B51" s="1"/>
    </row>
    <row r="52" ht="12.75" customHeight="1">
      <c r="B52" s="1"/>
    </row>
    <row r="53" ht="12.75" customHeight="1">
      <c r="B53" s="1"/>
    </row>
    <row r="54" ht="12.75" customHeight="1">
      <c r="B54" s="1"/>
    </row>
    <row r="55" ht="12.75" customHeight="1">
      <c r="B55" s="1"/>
    </row>
    <row r="56" ht="12.75" customHeight="1">
      <c r="B56" s="1"/>
    </row>
    <row r="57" ht="12.75" customHeight="1">
      <c r="B57" s="1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2.75" customHeight="1">
      <c r="B221" s="1"/>
    </row>
    <row r="222" ht="12.75" customHeight="1">
      <c r="B222" s="1"/>
    </row>
    <row r="223" ht="12.75" customHeight="1">
      <c r="B223" s="1"/>
    </row>
    <row r="224" ht="12.75" customHeight="1">
      <c r="B224" s="1"/>
    </row>
    <row r="225" ht="12.75" customHeight="1">
      <c r="B225" s="1"/>
    </row>
    <row r="226" ht="12.75" customHeight="1">
      <c r="B226" s="1"/>
    </row>
    <row r="227" ht="12.75" customHeight="1">
      <c r="B227" s="1"/>
    </row>
    <row r="228" ht="12.75" customHeight="1">
      <c r="B228" s="1"/>
    </row>
    <row r="229" ht="12.75" customHeight="1">
      <c r="B229" s="1"/>
    </row>
    <row r="230" ht="12.75" customHeight="1">
      <c r="B230" s="1"/>
    </row>
    <row r="231" ht="12.75" customHeight="1">
      <c r="B231" s="1"/>
    </row>
    <row r="232" ht="12.75" customHeight="1">
      <c r="B232" s="1"/>
    </row>
    <row r="233" ht="12.75" customHeight="1">
      <c r="B233" s="1"/>
    </row>
    <row r="234" ht="12.75" customHeight="1">
      <c r="B234" s="1"/>
    </row>
    <row r="235" ht="12.75" customHeight="1">
      <c r="B235" s="1"/>
    </row>
    <row r="236" ht="12.75" customHeight="1">
      <c r="B236" s="1"/>
    </row>
    <row r="237" ht="12.75" customHeight="1">
      <c r="B237" s="1"/>
    </row>
    <row r="238" ht="12.75" customHeight="1">
      <c r="B238" s="1"/>
    </row>
    <row r="239" ht="12.75" customHeight="1">
      <c r="B239" s="1"/>
    </row>
    <row r="240" ht="12.75" customHeight="1">
      <c r="B240" s="1"/>
    </row>
    <row r="241" ht="12.75" customHeight="1">
      <c r="B241" s="1"/>
    </row>
    <row r="242" ht="12.75" customHeight="1">
      <c r="B242" s="1"/>
    </row>
    <row r="243" ht="12.75" customHeight="1">
      <c r="B243" s="1"/>
    </row>
    <row r="244" ht="12.75" customHeight="1">
      <c r="B244" s="1"/>
    </row>
    <row r="245" ht="12.75" customHeight="1">
      <c r="B245" s="1"/>
    </row>
    <row r="246" ht="12.75" customHeight="1">
      <c r="B246" s="1"/>
    </row>
    <row r="247" ht="12.75" customHeight="1">
      <c r="B247" s="1"/>
    </row>
    <row r="248" ht="12.75" customHeight="1">
      <c r="B248" s="1"/>
    </row>
    <row r="249" ht="12.75" customHeight="1">
      <c r="B249" s="1"/>
    </row>
    <row r="250" ht="12.75" customHeight="1">
      <c r="B250" s="1"/>
    </row>
    <row r="251" ht="12.75" customHeight="1">
      <c r="B251" s="1"/>
    </row>
    <row r="252" ht="12.75" customHeight="1">
      <c r="B252" s="1"/>
    </row>
    <row r="253" ht="12.75" customHeight="1">
      <c r="B253" s="1"/>
    </row>
    <row r="254" ht="12.75" customHeight="1">
      <c r="B254" s="1"/>
    </row>
    <row r="255" ht="12.75" customHeight="1">
      <c r="B255" s="1"/>
    </row>
    <row r="256" ht="12.75" customHeight="1">
      <c r="B256" s="1"/>
    </row>
    <row r="257" ht="12.75" customHeight="1">
      <c r="B257" s="1"/>
    </row>
    <row r="258" ht="12.75" customHeight="1">
      <c r="B258" s="1"/>
    </row>
    <row r="259" ht="12.75" customHeight="1">
      <c r="B259" s="1"/>
    </row>
    <row r="260" ht="12.75" customHeight="1">
      <c r="B260" s="1"/>
    </row>
    <row r="261" ht="12.75" customHeight="1">
      <c r="B261" s="1"/>
    </row>
    <row r="262" ht="12.75" customHeight="1">
      <c r="B262" s="1"/>
    </row>
    <row r="263" ht="12.75" customHeight="1">
      <c r="B263" s="1"/>
    </row>
    <row r="264" ht="12.75" customHeight="1">
      <c r="B264" s="1"/>
    </row>
    <row r="265" ht="12.75" customHeight="1">
      <c r="B265" s="1"/>
    </row>
    <row r="266" ht="12.75" customHeight="1">
      <c r="B266" s="1"/>
    </row>
    <row r="267" ht="12.75" customHeight="1">
      <c r="B267" s="1"/>
    </row>
    <row r="268" ht="12.75" customHeight="1">
      <c r="B268" s="1"/>
    </row>
    <row r="269" ht="12.75" customHeight="1">
      <c r="B269" s="1"/>
    </row>
    <row r="270" ht="12.75" customHeight="1">
      <c r="B270" s="1"/>
    </row>
    <row r="271" ht="12.75" customHeight="1">
      <c r="B271" s="1"/>
    </row>
    <row r="272" ht="12.75" customHeight="1">
      <c r="B272" s="1"/>
    </row>
    <row r="273" ht="12.75" customHeight="1">
      <c r="B273" s="1"/>
    </row>
    <row r="274" ht="12.75" customHeight="1">
      <c r="B274" s="1"/>
    </row>
    <row r="275" ht="12.75" customHeight="1">
      <c r="B275" s="1"/>
    </row>
    <row r="276" ht="12.75" customHeight="1">
      <c r="B276" s="1"/>
    </row>
    <row r="277" ht="12.75" customHeight="1">
      <c r="B277" s="1"/>
    </row>
    <row r="278" ht="12.75" customHeight="1">
      <c r="B278" s="1"/>
    </row>
    <row r="279" ht="12.75" customHeight="1">
      <c r="B279" s="1"/>
    </row>
    <row r="280" ht="12.75" customHeight="1">
      <c r="B280" s="1"/>
    </row>
    <row r="281" ht="12.75" customHeight="1">
      <c r="B281" s="1"/>
    </row>
    <row r="282" ht="12.75" customHeight="1">
      <c r="B282" s="1"/>
    </row>
    <row r="283" ht="12.75" customHeight="1">
      <c r="B283" s="1"/>
    </row>
    <row r="284" ht="12.75" customHeight="1">
      <c r="B284" s="1"/>
    </row>
    <row r="285" ht="12.75" customHeight="1">
      <c r="B285" s="1"/>
    </row>
    <row r="286" ht="12.75" customHeight="1">
      <c r="B286" s="1"/>
    </row>
    <row r="287" ht="12.75" customHeight="1">
      <c r="B287" s="1"/>
    </row>
    <row r="288" ht="12.75" customHeight="1">
      <c r="B288" s="1"/>
    </row>
    <row r="289" ht="12.75" customHeight="1">
      <c r="B289" s="1"/>
    </row>
    <row r="290" ht="12.75" customHeight="1">
      <c r="B290" s="1"/>
    </row>
    <row r="291" ht="12.75" customHeight="1">
      <c r="B291" s="1"/>
    </row>
    <row r="292" ht="12.75" customHeight="1">
      <c r="B292" s="1"/>
    </row>
    <row r="293" ht="12.75" customHeight="1">
      <c r="B293" s="1"/>
    </row>
    <row r="294" ht="12.75" customHeight="1">
      <c r="B294" s="1"/>
    </row>
    <row r="295" ht="12.75" customHeight="1">
      <c r="B295" s="1"/>
    </row>
    <row r="296" ht="12.75" customHeight="1">
      <c r="B296" s="1"/>
    </row>
    <row r="297" ht="12.75" customHeight="1">
      <c r="B297" s="1"/>
    </row>
    <row r="298" ht="12.75" customHeight="1">
      <c r="B298" s="1"/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>
      <c r="B499" s="1"/>
    </row>
    <row r="500" ht="12.75" customHeight="1">
      <c r="B500" s="1"/>
    </row>
    <row r="501" ht="12.75" customHeight="1">
      <c r="B501" s="1"/>
    </row>
    <row r="502" ht="12.75" customHeight="1">
      <c r="B502" s="1"/>
    </row>
    <row r="503" ht="12.75" customHeight="1">
      <c r="B503" s="1"/>
    </row>
    <row r="504" ht="12.75" customHeight="1">
      <c r="B504" s="1"/>
    </row>
    <row r="505" ht="12.75" customHeight="1">
      <c r="B505" s="1"/>
    </row>
    <row r="506" ht="12.75" customHeight="1">
      <c r="B506" s="1"/>
    </row>
    <row r="507" ht="12.75" customHeight="1">
      <c r="B507" s="1"/>
    </row>
    <row r="508" ht="12.75" customHeight="1">
      <c r="B508" s="1"/>
    </row>
    <row r="509" ht="12.75" customHeight="1">
      <c r="B509" s="1"/>
    </row>
    <row r="510" ht="12.75" customHeight="1">
      <c r="B510" s="1"/>
    </row>
    <row r="511" ht="12.75" customHeight="1">
      <c r="B511" s="1"/>
    </row>
    <row r="512" ht="12.75" customHeight="1">
      <c r="B512" s="1"/>
    </row>
    <row r="513" ht="12.75" customHeight="1">
      <c r="B513" s="1"/>
    </row>
    <row r="514" ht="12.75" customHeight="1">
      <c r="B514" s="1"/>
    </row>
    <row r="515" ht="12.75" customHeight="1">
      <c r="B515" s="1"/>
    </row>
    <row r="516" ht="12.75" customHeight="1">
      <c r="B516" s="1"/>
    </row>
    <row r="517" ht="12.75" customHeight="1">
      <c r="B517" s="1"/>
    </row>
    <row r="518" ht="12.75" customHeight="1">
      <c r="B518" s="1"/>
    </row>
    <row r="519" ht="12.75" customHeight="1">
      <c r="B519" s="1"/>
    </row>
    <row r="520" ht="12.75" customHeight="1">
      <c r="B520" s="1"/>
    </row>
    <row r="521" ht="12.75" customHeight="1">
      <c r="B521" s="1"/>
    </row>
    <row r="522" ht="12.75" customHeight="1">
      <c r="B522" s="1"/>
    </row>
    <row r="523" ht="12.75" customHeight="1">
      <c r="B523" s="1"/>
    </row>
    <row r="524" ht="12.75" customHeight="1">
      <c r="B524" s="1"/>
    </row>
    <row r="525" ht="12.75" customHeight="1">
      <c r="B525" s="1"/>
    </row>
    <row r="526" ht="12.75" customHeight="1">
      <c r="B526" s="1"/>
    </row>
    <row r="527" ht="12.75" customHeight="1">
      <c r="B527" s="1"/>
    </row>
    <row r="528" ht="12.75" customHeight="1">
      <c r="B528" s="1"/>
    </row>
    <row r="529" ht="12.75" customHeight="1">
      <c r="B529" s="1"/>
    </row>
    <row r="530" ht="12.75" customHeight="1">
      <c r="B530" s="1"/>
    </row>
    <row r="531" ht="12.75" customHeight="1">
      <c r="B531" s="1"/>
    </row>
    <row r="532" ht="12.75" customHeight="1">
      <c r="B532" s="1"/>
    </row>
    <row r="533" ht="12.75" customHeight="1">
      <c r="B533" s="1"/>
    </row>
    <row r="534" ht="12.75" customHeight="1">
      <c r="B534" s="1"/>
    </row>
    <row r="535" ht="12.75" customHeight="1">
      <c r="B535" s="1"/>
    </row>
    <row r="536" ht="12.75" customHeight="1">
      <c r="B536" s="1"/>
    </row>
    <row r="537" ht="12.75" customHeight="1">
      <c r="B537" s="1"/>
    </row>
    <row r="538" ht="12.75" customHeight="1">
      <c r="B538" s="1"/>
    </row>
    <row r="539" ht="12.75" customHeight="1">
      <c r="B539" s="1"/>
    </row>
    <row r="540" ht="12.75" customHeight="1">
      <c r="B540" s="1"/>
    </row>
    <row r="541" ht="12.75" customHeight="1">
      <c r="B541" s="1"/>
    </row>
    <row r="542" ht="12.75" customHeight="1">
      <c r="B542" s="1"/>
    </row>
    <row r="543" ht="12.75" customHeight="1">
      <c r="B543" s="1"/>
    </row>
    <row r="544" ht="12.75" customHeight="1">
      <c r="B544" s="1"/>
    </row>
    <row r="545" ht="12.75" customHeight="1">
      <c r="B545" s="1"/>
    </row>
    <row r="546" ht="12.75" customHeight="1">
      <c r="B546" s="1"/>
    </row>
    <row r="547" ht="12.75" customHeight="1">
      <c r="B547" s="1"/>
    </row>
    <row r="548" ht="12.75" customHeight="1">
      <c r="B548" s="1"/>
    </row>
    <row r="549" ht="12.75" customHeight="1">
      <c r="B549" s="1"/>
    </row>
    <row r="550" ht="12.75" customHeight="1">
      <c r="B550" s="1"/>
    </row>
    <row r="551" ht="12.75" customHeight="1">
      <c r="B551" s="1"/>
    </row>
    <row r="552" ht="12.75" customHeight="1">
      <c r="B552" s="1"/>
    </row>
    <row r="553" ht="12.75" customHeight="1">
      <c r="B553" s="1"/>
    </row>
    <row r="554" ht="12.75" customHeight="1">
      <c r="B554" s="1"/>
    </row>
    <row r="555" ht="12.75" customHeight="1">
      <c r="B555" s="1"/>
    </row>
    <row r="556" ht="12.75" customHeight="1">
      <c r="B556" s="1"/>
    </row>
    <row r="557" ht="12.75" customHeight="1">
      <c r="B557" s="1"/>
    </row>
    <row r="558" ht="12.75" customHeight="1">
      <c r="B558" s="1"/>
    </row>
    <row r="559" ht="12.75" customHeight="1">
      <c r="B559" s="1"/>
    </row>
    <row r="560" ht="12.75" customHeight="1">
      <c r="B560" s="1"/>
    </row>
    <row r="561" ht="12.75" customHeight="1">
      <c r="B561" s="1"/>
    </row>
    <row r="562" ht="12.75" customHeight="1">
      <c r="B562" s="1"/>
    </row>
    <row r="563" ht="12.75" customHeight="1">
      <c r="B563" s="1"/>
    </row>
    <row r="564" ht="12.75" customHeight="1">
      <c r="B564" s="1"/>
    </row>
    <row r="565" ht="12.75" customHeight="1">
      <c r="B565" s="1"/>
    </row>
    <row r="566" ht="12.75" customHeight="1">
      <c r="B566" s="1"/>
    </row>
    <row r="567" ht="12.75" customHeight="1">
      <c r="B567" s="1"/>
    </row>
    <row r="568" ht="12.75" customHeight="1">
      <c r="B568" s="1"/>
    </row>
    <row r="569" ht="12.75" customHeight="1">
      <c r="B569" s="1"/>
    </row>
    <row r="570" ht="12.75" customHeight="1">
      <c r="B570" s="1"/>
    </row>
    <row r="571" ht="12.75" customHeight="1">
      <c r="B571" s="1"/>
    </row>
    <row r="572" ht="12.75" customHeight="1">
      <c r="B572" s="1"/>
    </row>
    <row r="573" ht="12.75" customHeight="1">
      <c r="B573" s="1"/>
    </row>
    <row r="574" ht="12.75" customHeight="1">
      <c r="B574" s="1"/>
    </row>
    <row r="575" ht="12.75" customHeight="1">
      <c r="B575" s="1"/>
    </row>
    <row r="576" ht="12.75" customHeight="1">
      <c r="B576" s="1"/>
    </row>
    <row r="577" ht="12.75" customHeight="1">
      <c r="B577" s="1"/>
    </row>
    <row r="578" ht="12.75" customHeight="1">
      <c r="B578" s="1"/>
    </row>
    <row r="579" ht="12.75" customHeight="1">
      <c r="B579" s="1"/>
    </row>
    <row r="580" ht="12.75" customHeight="1">
      <c r="B580" s="1"/>
    </row>
    <row r="581" ht="12.75" customHeight="1">
      <c r="B581" s="1"/>
    </row>
    <row r="582" ht="12.75" customHeight="1">
      <c r="B582" s="1"/>
    </row>
    <row r="583" ht="12.75" customHeight="1">
      <c r="B583" s="1"/>
    </row>
    <row r="584" ht="12.75" customHeight="1">
      <c r="B584" s="1"/>
    </row>
    <row r="585" ht="12.75" customHeight="1">
      <c r="B585" s="1"/>
    </row>
    <row r="586" ht="12.75" customHeight="1">
      <c r="B586" s="1"/>
    </row>
    <row r="587" ht="12.75" customHeight="1">
      <c r="B587" s="1"/>
    </row>
    <row r="588" ht="12.75" customHeight="1">
      <c r="B588" s="1"/>
    </row>
    <row r="589" ht="12.75" customHeight="1">
      <c r="B589" s="1"/>
    </row>
    <row r="590" ht="12.75" customHeight="1">
      <c r="B590" s="1"/>
    </row>
    <row r="591" ht="12.75" customHeight="1">
      <c r="B591" s="1"/>
    </row>
    <row r="592" ht="12.75" customHeight="1">
      <c r="B592" s="1"/>
    </row>
    <row r="593" ht="12.75" customHeight="1">
      <c r="B593" s="1"/>
    </row>
    <row r="594" ht="12.75" customHeight="1">
      <c r="B594" s="1"/>
    </row>
    <row r="595" ht="12.75" customHeight="1">
      <c r="B595" s="1"/>
    </row>
    <row r="596" ht="12.75" customHeight="1">
      <c r="B596" s="1"/>
    </row>
    <row r="597" ht="12.75" customHeight="1">
      <c r="B597" s="1"/>
    </row>
    <row r="598" ht="12.75" customHeight="1">
      <c r="B598" s="1"/>
    </row>
    <row r="599" ht="12.75" customHeight="1">
      <c r="B599" s="1"/>
    </row>
    <row r="600" ht="12.75" customHeight="1">
      <c r="B600" s="1"/>
    </row>
    <row r="601" ht="12.75" customHeight="1">
      <c r="B601" s="1"/>
    </row>
    <row r="602" ht="12.75" customHeight="1">
      <c r="B602" s="1"/>
    </row>
    <row r="603" ht="12.75" customHeight="1">
      <c r="B603" s="1"/>
    </row>
    <row r="604" ht="12.75" customHeight="1">
      <c r="B604" s="1"/>
    </row>
    <row r="605" ht="12.75" customHeight="1">
      <c r="B605" s="1"/>
    </row>
    <row r="606" ht="12.75" customHeight="1">
      <c r="B606" s="1"/>
    </row>
    <row r="607" ht="12.75" customHeight="1">
      <c r="B607" s="1"/>
    </row>
    <row r="608" ht="12.75" customHeight="1">
      <c r="B608" s="1"/>
    </row>
    <row r="609" ht="12.75" customHeight="1">
      <c r="B609" s="1"/>
    </row>
    <row r="610" ht="12.75" customHeight="1">
      <c r="B610" s="1"/>
    </row>
    <row r="611" ht="12.75" customHeight="1">
      <c r="B611" s="1"/>
    </row>
    <row r="612" ht="12.75" customHeight="1">
      <c r="B612" s="1"/>
    </row>
    <row r="613" ht="12.75" customHeight="1">
      <c r="B613" s="1"/>
    </row>
    <row r="614" ht="12.75" customHeight="1">
      <c r="B614" s="1"/>
    </row>
    <row r="615" ht="12.75" customHeight="1">
      <c r="B615" s="1"/>
    </row>
    <row r="616" ht="12.75" customHeight="1">
      <c r="B616" s="1"/>
    </row>
    <row r="617" ht="12.75" customHeight="1">
      <c r="B617" s="1"/>
    </row>
    <row r="618" ht="12.75" customHeight="1">
      <c r="B618" s="1"/>
    </row>
    <row r="619" ht="12.75" customHeight="1">
      <c r="B619" s="1"/>
    </row>
    <row r="620" ht="12.75" customHeight="1">
      <c r="B620" s="1"/>
    </row>
    <row r="621" ht="12.75" customHeight="1">
      <c r="B621" s="1"/>
    </row>
    <row r="622" ht="12.75" customHeight="1">
      <c r="B622" s="1"/>
    </row>
    <row r="623" ht="12.75" customHeight="1">
      <c r="B623" s="1"/>
    </row>
    <row r="624" ht="12.75" customHeight="1">
      <c r="B624" s="1"/>
    </row>
    <row r="625" ht="12.75" customHeight="1">
      <c r="B625" s="1"/>
    </row>
    <row r="626" ht="12.75" customHeight="1">
      <c r="B626" s="1"/>
    </row>
    <row r="627" ht="12.75" customHeight="1">
      <c r="B627" s="1"/>
    </row>
    <row r="628" ht="12.75" customHeight="1">
      <c r="B628" s="1"/>
    </row>
    <row r="629" ht="12.75" customHeight="1">
      <c r="B629" s="1"/>
    </row>
    <row r="630" ht="12.75" customHeight="1">
      <c r="B630" s="1"/>
    </row>
    <row r="631" ht="12.75" customHeight="1">
      <c r="B631" s="1"/>
    </row>
    <row r="632" ht="12.75" customHeight="1">
      <c r="B632" s="1"/>
    </row>
    <row r="633" ht="12.75" customHeight="1">
      <c r="B633" s="1"/>
    </row>
    <row r="634" ht="12.75" customHeight="1">
      <c r="B634" s="1"/>
    </row>
    <row r="635" ht="12.75" customHeight="1">
      <c r="B635" s="1"/>
    </row>
    <row r="636" ht="12.75" customHeight="1">
      <c r="B636" s="1"/>
    </row>
    <row r="637" ht="12.75" customHeight="1">
      <c r="B637" s="1"/>
    </row>
    <row r="638" ht="12.75" customHeight="1">
      <c r="B638" s="1"/>
    </row>
    <row r="639" ht="12.75" customHeight="1">
      <c r="B639" s="1"/>
    </row>
    <row r="640" ht="12.75" customHeight="1">
      <c r="B640" s="1"/>
    </row>
    <row r="641" ht="12.75" customHeight="1">
      <c r="B641" s="1"/>
    </row>
    <row r="642" ht="12.75" customHeight="1">
      <c r="B642" s="1"/>
    </row>
    <row r="643" ht="12.75" customHeight="1">
      <c r="B643" s="1"/>
    </row>
    <row r="644" ht="12.75" customHeight="1">
      <c r="B644" s="1"/>
    </row>
    <row r="645" ht="12.75" customHeight="1">
      <c r="B645" s="1"/>
    </row>
    <row r="646" ht="12.75" customHeight="1">
      <c r="B646" s="1"/>
    </row>
    <row r="647" ht="12.75" customHeight="1">
      <c r="B647" s="1"/>
    </row>
    <row r="648" ht="12.75" customHeight="1">
      <c r="B648" s="1"/>
    </row>
    <row r="649" ht="12.75" customHeight="1">
      <c r="B649" s="1"/>
    </row>
    <row r="650" ht="12.75" customHeight="1">
      <c r="B650" s="1"/>
    </row>
    <row r="651" ht="12.75" customHeight="1">
      <c r="B651" s="1"/>
    </row>
    <row r="652" ht="12.75" customHeight="1">
      <c r="B652" s="1"/>
    </row>
    <row r="653" ht="12.75" customHeight="1">
      <c r="B653" s="1"/>
    </row>
    <row r="654" ht="12.75" customHeight="1">
      <c r="B654" s="1"/>
    </row>
    <row r="655" ht="12.75" customHeight="1">
      <c r="B655" s="1"/>
    </row>
    <row r="656" ht="12.75" customHeight="1">
      <c r="B656" s="1"/>
    </row>
    <row r="657" ht="12.75" customHeight="1">
      <c r="B657" s="1"/>
    </row>
    <row r="658" ht="12.75" customHeight="1">
      <c r="B658" s="1"/>
    </row>
    <row r="659" ht="12.75" customHeight="1">
      <c r="B659" s="1"/>
    </row>
    <row r="660" ht="12.75" customHeight="1">
      <c r="B660" s="1"/>
    </row>
    <row r="661" ht="12.75" customHeight="1">
      <c r="B661" s="1"/>
    </row>
    <row r="662" ht="12.75" customHeight="1">
      <c r="B662" s="1"/>
    </row>
    <row r="663" ht="12.75" customHeight="1">
      <c r="B663" s="1"/>
    </row>
    <row r="664" ht="12.75" customHeight="1">
      <c r="B664" s="1"/>
    </row>
    <row r="665" ht="12.75" customHeight="1">
      <c r="B665" s="1"/>
    </row>
    <row r="666" ht="12.75" customHeight="1">
      <c r="B666" s="1"/>
    </row>
    <row r="667" ht="12.75" customHeight="1">
      <c r="B667" s="1"/>
    </row>
    <row r="668" ht="12.75" customHeight="1">
      <c r="B668" s="1"/>
    </row>
    <row r="669" ht="12.75" customHeight="1">
      <c r="B669" s="1"/>
    </row>
    <row r="670" ht="12.75" customHeight="1">
      <c r="B670" s="1"/>
    </row>
    <row r="671" ht="12.75" customHeight="1">
      <c r="B671" s="1"/>
    </row>
    <row r="672" ht="12.75" customHeight="1">
      <c r="B672" s="1"/>
    </row>
    <row r="673" ht="12.75" customHeight="1">
      <c r="B673" s="1"/>
    </row>
    <row r="674" ht="12.75" customHeight="1">
      <c r="B674" s="1"/>
    </row>
    <row r="675" ht="12.75" customHeight="1">
      <c r="B675" s="1"/>
    </row>
    <row r="676" ht="12.75" customHeight="1">
      <c r="B676" s="1"/>
    </row>
    <row r="677" ht="12.75" customHeight="1">
      <c r="B677" s="1"/>
    </row>
    <row r="678" ht="12.75" customHeight="1">
      <c r="B678" s="1"/>
    </row>
    <row r="679" ht="12.75" customHeight="1">
      <c r="B679" s="1"/>
    </row>
    <row r="680" ht="12.75" customHeight="1">
      <c r="B680" s="1"/>
    </row>
    <row r="681" ht="12.75" customHeight="1">
      <c r="B681" s="1"/>
    </row>
    <row r="682" ht="12.75" customHeight="1">
      <c r="B682" s="1"/>
    </row>
    <row r="683" ht="12.75" customHeight="1">
      <c r="B683" s="1"/>
    </row>
    <row r="684" ht="12.75" customHeight="1">
      <c r="B684" s="1"/>
    </row>
    <row r="685" ht="12.75" customHeight="1">
      <c r="B685" s="1"/>
    </row>
    <row r="686" ht="12.75" customHeight="1">
      <c r="B686" s="1"/>
    </row>
    <row r="687" ht="12.75" customHeight="1">
      <c r="B687" s="1"/>
    </row>
    <row r="688" ht="12.75" customHeight="1">
      <c r="B688" s="1"/>
    </row>
    <row r="689" ht="12.75" customHeight="1">
      <c r="B689" s="1"/>
    </row>
    <row r="690" ht="12.75" customHeight="1">
      <c r="B690" s="1"/>
    </row>
    <row r="691" ht="12.75" customHeight="1">
      <c r="B691" s="1"/>
    </row>
    <row r="692" ht="12.75" customHeight="1">
      <c r="B692" s="1"/>
    </row>
    <row r="693" ht="12.75" customHeight="1">
      <c r="B693" s="1"/>
    </row>
    <row r="694" ht="12.75" customHeight="1">
      <c r="B694" s="1"/>
    </row>
    <row r="695" ht="12.75" customHeight="1">
      <c r="B695" s="1"/>
    </row>
    <row r="696" ht="12.75" customHeight="1">
      <c r="B696" s="1"/>
    </row>
    <row r="697" ht="12.75" customHeight="1">
      <c r="B697" s="1"/>
    </row>
    <row r="698" ht="12.75" customHeight="1">
      <c r="B698" s="1"/>
    </row>
    <row r="699" ht="12.75" customHeight="1">
      <c r="B699" s="1"/>
    </row>
    <row r="700" ht="12.75" customHeight="1">
      <c r="B700" s="1"/>
    </row>
    <row r="701" ht="12.75" customHeight="1">
      <c r="B701" s="1"/>
    </row>
    <row r="702" ht="12.75" customHeight="1">
      <c r="B702" s="1"/>
    </row>
    <row r="703" ht="12.75" customHeight="1">
      <c r="B703" s="1"/>
    </row>
    <row r="704" ht="12.75" customHeight="1">
      <c r="B704" s="1"/>
    </row>
    <row r="705" ht="12.75" customHeight="1">
      <c r="B705" s="1"/>
    </row>
    <row r="706" ht="12.75" customHeight="1">
      <c r="B706" s="1"/>
    </row>
    <row r="707" ht="12.75" customHeight="1">
      <c r="B707" s="1"/>
    </row>
    <row r="708" ht="12.75" customHeight="1">
      <c r="B708" s="1"/>
    </row>
    <row r="709" ht="12.75" customHeight="1">
      <c r="B709" s="1"/>
    </row>
    <row r="710" ht="12.75" customHeight="1">
      <c r="B710" s="1"/>
    </row>
    <row r="711" ht="12.75" customHeight="1">
      <c r="B711" s="1"/>
    </row>
    <row r="712" ht="12.75" customHeight="1">
      <c r="B712" s="1"/>
    </row>
    <row r="713" ht="12.75" customHeight="1">
      <c r="B713" s="1"/>
    </row>
    <row r="714" ht="12.75" customHeight="1">
      <c r="B714" s="1"/>
    </row>
    <row r="715" ht="12.75" customHeight="1">
      <c r="B715" s="1"/>
    </row>
    <row r="716" ht="12.75" customHeight="1">
      <c r="B716" s="1"/>
    </row>
    <row r="717" ht="12.75" customHeight="1">
      <c r="B717" s="1"/>
    </row>
    <row r="718" ht="12.75" customHeight="1">
      <c r="B718" s="1"/>
    </row>
    <row r="719" ht="12.75" customHeight="1">
      <c r="B719" s="1"/>
    </row>
    <row r="720" ht="12.75" customHeight="1">
      <c r="B720" s="1"/>
    </row>
    <row r="721" ht="12.75" customHeight="1">
      <c r="B721" s="1"/>
    </row>
    <row r="722" ht="12.75" customHeight="1">
      <c r="B722" s="1"/>
    </row>
    <row r="723" ht="12.75" customHeight="1">
      <c r="B723" s="1"/>
    </row>
    <row r="724" ht="12.75" customHeight="1">
      <c r="B724" s="1"/>
    </row>
    <row r="725" ht="12.75" customHeight="1">
      <c r="B725" s="1"/>
    </row>
    <row r="726" ht="12.75" customHeight="1">
      <c r="B726" s="1"/>
    </row>
    <row r="727" ht="12.75" customHeight="1">
      <c r="B727" s="1"/>
    </row>
    <row r="728" ht="12.75" customHeight="1">
      <c r="B728" s="1"/>
    </row>
    <row r="729" ht="12.75" customHeight="1">
      <c r="B729" s="1"/>
    </row>
    <row r="730" ht="12.75" customHeight="1">
      <c r="B730" s="1"/>
    </row>
    <row r="731" ht="12.75" customHeight="1">
      <c r="B731" s="1"/>
    </row>
    <row r="732" ht="12.75" customHeight="1">
      <c r="B732" s="1"/>
    </row>
    <row r="733" ht="12.75" customHeight="1">
      <c r="B733" s="1"/>
    </row>
    <row r="734" ht="12.75" customHeight="1">
      <c r="B734" s="1"/>
    </row>
    <row r="735" ht="12.75" customHeight="1">
      <c r="B735" s="1"/>
    </row>
    <row r="736" ht="12.75" customHeight="1">
      <c r="B736" s="1"/>
    </row>
    <row r="737" ht="12.75" customHeight="1">
      <c r="B737" s="1"/>
    </row>
    <row r="738" ht="12.75" customHeight="1">
      <c r="B738" s="1"/>
    </row>
    <row r="739" ht="12.75" customHeight="1">
      <c r="B739" s="1"/>
    </row>
    <row r="740" ht="12.75" customHeight="1">
      <c r="B740" s="1"/>
    </row>
    <row r="741" ht="12.75" customHeight="1">
      <c r="B741" s="1"/>
    </row>
    <row r="742" ht="12.75" customHeight="1">
      <c r="B742" s="1"/>
    </row>
    <row r="743" ht="12.75" customHeight="1">
      <c r="B743" s="1"/>
    </row>
    <row r="744" ht="12.75" customHeight="1">
      <c r="B744" s="1"/>
    </row>
    <row r="745" ht="12.75" customHeight="1">
      <c r="B745" s="1"/>
    </row>
    <row r="746" ht="12.75" customHeight="1">
      <c r="B746" s="1"/>
    </row>
    <row r="747" ht="12.75" customHeight="1">
      <c r="B747" s="1"/>
    </row>
    <row r="748" ht="12.75" customHeight="1">
      <c r="B748" s="1"/>
    </row>
    <row r="749" ht="12.75" customHeight="1">
      <c r="B749" s="1"/>
    </row>
    <row r="750" ht="12.75" customHeight="1">
      <c r="B750" s="1"/>
    </row>
    <row r="751" ht="12.75" customHeight="1">
      <c r="B751" s="1"/>
    </row>
    <row r="752" ht="12.75" customHeight="1">
      <c r="B752" s="1"/>
    </row>
    <row r="753" ht="12.75" customHeight="1">
      <c r="B753" s="1"/>
    </row>
    <row r="754" ht="12.75" customHeight="1">
      <c r="B754" s="1"/>
    </row>
    <row r="755" ht="12.75" customHeight="1">
      <c r="B755" s="1"/>
    </row>
    <row r="756" ht="12.75" customHeight="1">
      <c r="B756" s="1"/>
    </row>
    <row r="757" ht="12.75" customHeight="1">
      <c r="B757" s="1"/>
    </row>
    <row r="758" ht="12.75" customHeight="1">
      <c r="B758" s="1"/>
    </row>
    <row r="759" ht="12.75" customHeight="1">
      <c r="B759" s="1"/>
    </row>
    <row r="760" ht="12.75" customHeight="1">
      <c r="B760" s="1"/>
    </row>
    <row r="761" ht="12.75" customHeight="1">
      <c r="B761" s="1"/>
    </row>
    <row r="762" ht="12.75" customHeight="1">
      <c r="B762" s="1"/>
    </row>
    <row r="763" ht="12.75" customHeight="1">
      <c r="B763" s="1"/>
    </row>
    <row r="764" ht="12.75" customHeight="1">
      <c r="B764" s="1"/>
    </row>
    <row r="765" ht="12.75" customHeight="1">
      <c r="B765" s="1"/>
    </row>
    <row r="766" ht="12.75" customHeight="1">
      <c r="B766" s="1"/>
    </row>
    <row r="767" ht="12.75" customHeight="1">
      <c r="B767" s="1"/>
    </row>
    <row r="768" ht="12.75" customHeight="1">
      <c r="B768" s="1"/>
    </row>
    <row r="769" ht="12.75" customHeight="1">
      <c r="B769" s="1"/>
    </row>
    <row r="770" ht="12.75" customHeight="1">
      <c r="B770" s="1"/>
    </row>
    <row r="771" ht="12.75" customHeight="1">
      <c r="B771" s="1"/>
    </row>
    <row r="772" ht="12.75" customHeight="1">
      <c r="B772" s="1"/>
    </row>
    <row r="773" ht="12.75" customHeight="1">
      <c r="B773" s="1"/>
    </row>
    <row r="774" ht="12.75" customHeight="1">
      <c r="B774" s="1"/>
    </row>
    <row r="775" ht="12.75" customHeight="1">
      <c r="B775" s="1"/>
    </row>
    <row r="776" ht="12.75" customHeight="1">
      <c r="B776" s="1"/>
    </row>
    <row r="777" ht="12.75" customHeight="1">
      <c r="B777" s="1"/>
    </row>
    <row r="778" ht="12.75" customHeight="1">
      <c r="B778" s="1"/>
    </row>
    <row r="779" ht="12.75" customHeight="1">
      <c r="B779" s="1"/>
    </row>
    <row r="780" ht="12.75" customHeight="1">
      <c r="B780" s="1"/>
    </row>
    <row r="781" ht="12.75" customHeight="1">
      <c r="B781" s="1"/>
    </row>
    <row r="782" ht="12.75" customHeight="1">
      <c r="B782" s="1"/>
    </row>
    <row r="783" ht="12.75" customHeight="1">
      <c r="B783" s="1"/>
    </row>
    <row r="784" ht="12.75" customHeight="1">
      <c r="B784" s="1"/>
    </row>
    <row r="785" ht="12.75" customHeight="1">
      <c r="B785" s="1"/>
    </row>
    <row r="786" ht="12.75" customHeight="1">
      <c r="B786" s="1"/>
    </row>
    <row r="787" ht="12.75" customHeight="1">
      <c r="B787" s="1"/>
    </row>
    <row r="788" ht="12.75" customHeight="1">
      <c r="B788" s="1"/>
    </row>
    <row r="789" ht="12.75" customHeight="1">
      <c r="B789" s="1"/>
    </row>
    <row r="790" ht="12.75" customHeight="1">
      <c r="B790" s="1"/>
    </row>
    <row r="791" ht="12.75" customHeight="1">
      <c r="B791" s="1"/>
    </row>
    <row r="792" ht="12.75" customHeight="1">
      <c r="B792" s="1"/>
    </row>
    <row r="793" ht="12.75" customHeight="1">
      <c r="B793" s="1"/>
    </row>
    <row r="794" ht="12.75" customHeight="1">
      <c r="B794" s="1"/>
    </row>
    <row r="795" ht="12.75" customHeight="1">
      <c r="B795" s="1"/>
    </row>
    <row r="796" ht="12.75" customHeight="1">
      <c r="B796" s="1"/>
    </row>
    <row r="797" ht="12.75" customHeight="1">
      <c r="B797" s="1"/>
    </row>
    <row r="798" ht="12.75" customHeight="1">
      <c r="B798" s="1"/>
    </row>
    <row r="799" ht="12.75" customHeight="1">
      <c r="B799" s="1"/>
    </row>
    <row r="800" ht="12.75" customHeight="1">
      <c r="B800" s="1"/>
    </row>
    <row r="801" ht="12.75" customHeight="1">
      <c r="B801" s="1"/>
    </row>
    <row r="802" ht="12.75" customHeight="1">
      <c r="B802" s="1"/>
    </row>
    <row r="803" ht="12.75" customHeight="1">
      <c r="B803" s="1"/>
    </row>
    <row r="804" ht="12.75" customHeight="1">
      <c r="B804" s="1"/>
    </row>
    <row r="805" ht="12.75" customHeight="1">
      <c r="B805" s="1"/>
    </row>
    <row r="806" ht="12.75" customHeight="1">
      <c r="B806" s="1"/>
    </row>
    <row r="807" ht="12.75" customHeight="1">
      <c r="B807" s="1"/>
    </row>
    <row r="808" ht="12.75" customHeight="1">
      <c r="B808" s="1"/>
    </row>
    <row r="809" ht="12.75" customHeight="1">
      <c r="B809" s="1"/>
    </row>
    <row r="810" ht="12.75" customHeight="1">
      <c r="B810" s="1"/>
    </row>
    <row r="811" ht="12.75" customHeight="1">
      <c r="B811" s="1"/>
    </row>
    <row r="812" ht="12.75" customHeight="1">
      <c r="B812" s="1"/>
    </row>
    <row r="813" ht="12.75" customHeight="1">
      <c r="B813" s="1"/>
    </row>
    <row r="814" ht="12.75" customHeight="1">
      <c r="B814" s="1"/>
    </row>
    <row r="815" ht="12.75" customHeight="1">
      <c r="B815" s="1"/>
    </row>
    <row r="816" ht="12.75" customHeight="1">
      <c r="B816" s="1"/>
    </row>
    <row r="817" ht="12.75" customHeight="1">
      <c r="B817" s="1"/>
    </row>
    <row r="818" ht="12.75" customHeight="1">
      <c r="B818" s="1"/>
    </row>
    <row r="819" ht="12.75" customHeight="1">
      <c r="B819" s="1"/>
    </row>
    <row r="820" ht="12.75" customHeight="1">
      <c r="B820" s="1"/>
    </row>
    <row r="821" ht="12.75" customHeight="1">
      <c r="B821" s="1"/>
    </row>
    <row r="822" ht="12.75" customHeight="1">
      <c r="B822" s="1"/>
    </row>
    <row r="823" ht="12.75" customHeight="1">
      <c r="B823" s="1"/>
    </row>
    <row r="824" ht="12.75" customHeight="1">
      <c r="B824" s="1"/>
    </row>
    <row r="825" ht="12.75" customHeight="1">
      <c r="B825" s="1"/>
    </row>
    <row r="826" ht="12.75" customHeight="1">
      <c r="B826" s="1"/>
    </row>
    <row r="827" ht="12.75" customHeight="1">
      <c r="B827" s="1"/>
    </row>
    <row r="828" ht="12.75" customHeight="1">
      <c r="B828" s="1"/>
    </row>
    <row r="829" ht="12.75" customHeight="1">
      <c r="B829" s="1"/>
    </row>
    <row r="830" ht="12.75" customHeight="1">
      <c r="B830" s="1"/>
    </row>
    <row r="831" ht="12.75" customHeight="1">
      <c r="B831" s="1"/>
    </row>
    <row r="832" ht="12.75" customHeight="1">
      <c r="B832" s="1"/>
    </row>
    <row r="833" ht="12.75" customHeight="1">
      <c r="B833" s="1"/>
    </row>
    <row r="834" ht="12.75" customHeight="1">
      <c r="B834" s="1"/>
    </row>
    <row r="835" ht="12.75" customHeight="1">
      <c r="B835" s="1"/>
    </row>
    <row r="836" ht="12.75" customHeight="1">
      <c r="B836" s="1"/>
    </row>
    <row r="837" ht="12.75" customHeight="1">
      <c r="B837" s="1"/>
    </row>
    <row r="838" ht="12.75" customHeight="1">
      <c r="B838" s="1"/>
    </row>
    <row r="839" ht="12.75" customHeight="1">
      <c r="B839" s="1"/>
    </row>
    <row r="840" ht="12.75" customHeight="1">
      <c r="B840" s="1"/>
    </row>
    <row r="841" ht="12.75" customHeight="1">
      <c r="B841" s="1"/>
    </row>
    <row r="842" ht="12.75" customHeight="1">
      <c r="B842" s="1"/>
    </row>
    <row r="843" ht="12.75" customHeight="1">
      <c r="B843" s="1"/>
    </row>
    <row r="844" ht="12.75" customHeight="1">
      <c r="B844" s="1"/>
    </row>
    <row r="845" ht="12.75" customHeight="1">
      <c r="B845" s="1"/>
    </row>
    <row r="846" ht="12.75" customHeight="1">
      <c r="B846" s="1"/>
    </row>
    <row r="847" ht="12.75" customHeight="1">
      <c r="B847" s="1"/>
    </row>
    <row r="848" ht="12.75" customHeight="1">
      <c r="B848" s="1"/>
    </row>
    <row r="849" ht="12.75" customHeight="1">
      <c r="B849" s="1"/>
    </row>
    <row r="850" ht="12.75" customHeight="1">
      <c r="B850" s="1"/>
    </row>
    <row r="851" ht="12.75" customHeight="1">
      <c r="B851" s="1"/>
    </row>
    <row r="852" ht="12.75" customHeight="1">
      <c r="B852" s="1"/>
    </row>
    <row r="853" ht="12.75" customHeight="1">
      <c r="B853" s="1"/>
    </row>
    <row r="854" ht="12.75" customHeight="1">
      <c r="B854" s="1"/>
    </row>
    <row r="855" ht="12.75" customHeight="1">
      <c r="B855" s="1"/>
    </row>
    <row r="856" ht="12.75" customHeight="1">
      <c r="B856" s="1"/>
    </row>
    <row r="857" ht="12.75" customHeight="1">
      <c r="B857" s="1"/>
    </row>
    <row r="858" ht="12.75" customHeight="1">
      <c r="B858" s="1"/>
    </row>
    <row r="859" ht="12.75" customHeight="1">
      <c r="B859" s="1"/>
    </row>
    <row r="860" ht="12.75" customHeight="1">
      <c r="B860" s="1"/>
    </row>
    <row r="861" ht="12.75" customHeight="1">
      <c r="B861" s="1"/>
    </row>
    <row r="862" ht="12.75" customHeight="1">
      <c r="B862" s="1"/>
    </row>
    <row r="863" ht="12.75" customHeight="1">
      <c r="B863" s="1"/>
    </row>
    <row r="864" ht="12.75" customHeight="1">
      <c r="B864" s="1"/>
    </row>
    <row r="865" ht="12.75" customHeight="1">
      <c r="B865" s="1"/>
    </row>
    <row r="866" ht="12.75" customHeight="1">
      <c r="B866" s="1"/>
    </row>
    <row r="867" ht="12.75" customHeight="1">
      <c r="B867" s="1"/>
    </row>
    <row r="868" ht="12.75" customHeight="1">
      <c r="B868" s="1"/>
    </row>
    <row r="869" ht="12.75" customHeight="1">
      <c r="B869" s="1"/>
    </row>
    <row r="870" ht="12.75" customHeight="1">
      <c r="B870" s="1"/>
    </row>
    <row r="871" ht="12.75" customHeight="1">
      <c r="B871" s="1"/>
    </row>
    <row r="872" ht="12.75" customHeight="1">
      <c r="B872" s="1"/>
    </row>
    <row r="873" ht="12.75" customHeight="1">
      <c r="B873" s="1"/>
    </row>
    <row r="874" ht="12.75" customHeight="1">
      <c r="B874" s="1"/>
    </row>
    <row r="875" ht="12.75" customHeight="1">
      <c r="B875" s="1"/>
    </row>
    <row r="876" ht="12.75" customHeight="1">
      <c r="B876" s="1"/>
    </row>
    <row r="877" ht="12.75" customHeight="1">
      <c r="B877" s="1"/>
    </row>
    <row r="878" ht="12.75" customHeight="1">
      <c r="B878" s="1"/>
    </row>
    <row r="879" ht="12.75" customHeight="1">
      <c r="B879" s="1"/>
    </row>
    <row r="880" ht="12.75" customHeight="1">
      <c r="B880" s="1"/>
    </row>
    <row r="881" ht="12.75" customHeight="1">
      <c r="B881" s="1"/>
    </row>
    <row r="882" ht="12.75" customHeight="1">
      <c r="B882" s="1"/>
    </row>
    <row r="883" ht="12.75" customHeight="1">
      <c r="B883" s="1"/>
    </row>
    <row r="884" ht="12.75" customHeight="1">
      <c r="B884" s="1"/>
    </row>
    <row r="885" ht="12.75" customHeight="1">
      <c r="B885" s="1"/>
    </row>
    <row r="886" ht="12.75" customHeight="1">
      <c r="B886" s="1"/>
    </row>
    <row r="887" ht="12.75" customHeight="1">
      <c r="B887" s="1"/>
    </row>
    <row r="888" ht="12.75" customHeight="1">
      <c r="B888" s="1"/>
    </row>
    <row r="889" ht="12.75" customHeight="1">
      <c r="B889" s="1"/>
    </row>
    <row r="890" ht="12.75" customHeight="1">
      <c r="B890" s="1"/>
    </row>
    <row r="891" ht="12.75" customHeight="1">
      <c r="B891" s="1"/>
    </row>
    <row r="892" ht="12.75" customHeight="1">
      <c r="B892" s="1"/>
    </row>
    <row r="893" ht="12.75" customHeight="1">
      <c r="B893" s="1"/>
    </row>
    <row r="894" ht="12.75" customHeight="1">
      <c r="B894" s="1"/>
    </row>
    <row r="895" ht="12.75" customHeight="1">
      <c r="B895" s="1"/>
    </row>
    <row r="896" ht="12.75" customHeight="1">
      <c r="B896" s="1"/>
    </row>
    <row r="897" ht="12.75" customHeight="1">
      <c r="B897" s="1"/>
    </row>
    <row r="898" ht="12.75" customHeight="1">
      <c r="B898" s="1"/>
    </row>
    <row r="899" ht="12.75" customHeight="1">
      <c r="B899" s="1"/>
    </row>
    <row r="900" ht="12.75" customHeight="1">
      <c r="B900" s="1"/>
    </row>
    <row r="901" ht="12.75" customHeight="1">
      <c r="B901" s="1"/>
    </row>
    <row r="902" ht="12.75" customHeight="1">
      <c r="B902" s="1"/>
    </row>
    <row r="903" ht="12.75" customHeight="1">
      <c r="B903" s="1"/>
    </row>
    <row r="904" ht="12.75" customHeight="1">
      <c r="B904" s="1"/>
    </row>
    <row r="905" ht="12.75" customHeight="1">
      <c r="B905" s="1"/>
    </row>
    <row r="906" ht="12.75" customHeight="1">
      <c r="B906" s="1"/>
    </row>
    <row r="907" ht="12.75" customHeight="1">
      <c r="B907" s="1"/>
    </row>
    <row r="908" ht="12.75" customHeight="1">
      <c r="B908" s="1"/>
    </row>
    <row r="909" ht="12.75" customHeight="1">
      <c r="B909" s="1"/>
    </row>
    <row r="910" ht="12.75" customHeight="1">
      <c r="B910" s="1"/>
    </row>
    <row r="911" ht="12.75" customHeight="1">
      <c r="B911" s="1"/>
    </row>
    <row r="912" ht="12.75" customHeight="1">
      <c r="B912" s="1"/>
    </row>
    <row r="913" ht="12.75" customHeight="1">
      <c r="B913" s="1"/>
    </row>
    <row r="914" ht="12.75" customHeight="1">
      <c r="B914" s="1"/>
    </row>
    <row r="915" ht="12.75" customHeight="1">
      <c r="B915" s="1"/>
    </row>
    <row r="916" ht="12.75" customHeight="1">
      <c r="B916" s="1"/>
    </row>
    <row r="917" ht="12.75" customHeight="1">
      <c r="B917" s="1"/>
    </row>
    <row r="918" ht="12.75" customHeight="1">
      <c r="B918" s="1"/>
    </row>
    <row r="919" ht="12.75" customHeight="1">
      <c r="B919" s="1"/>
    </row>
    <row r="920" ht="12.75" customHeight="1">
      <c r="B920" s="1"/>
    </row>
    <row r="921" ht="12.75" customHeight="1">
      <c r="B921" s="1"/>
    </row>
    <row r="922" ht="12.75" customHeight="1">
      <c r="B922" s="1"/>
    </row>
    <row r="923" ht="12.75" customHeight="1">
      <c r="B923" s="1"/>
    </row>
    <row r="924" ht="12.75" customHeight="1">
      <c r="B924" s="1"/>
    </row>
    <row r="925" ht="12.75" customHeight="1">
      <c r="B925" s="1"/>
    </row>
    <row r="926" ht="12.75" customHeight="1">
      <c r="B926" s="1"/>
    </row>
    <row r="927" ht="12.75" customHeight="1">
      <c r="B927" s="1"/>
    </row>
    <row r="928" ht="12.75" customHeight="1">
      <c r="B928" s="1"/>
    </row>
    <row r="929" ht="12.75" customHeight="1">
      <c r="B929" s="1"/>
    </row>
    <row r="930" ht="12.75" customHeight="1">
      <c r="B930" s="1"/>
    </row>
    <row r="931" ht="12.75" customHeight="1">
      <c r="B931" s="1"/>
    </row>
    <row r="932" ht="12.75" customHeight="1">
      <c r="B932" s="1"/>
    </row>
    <row r="933" ht="12.75" customHeight="1">
      <c r="B933" s="1"/>
    </row>
    <row r="934" ht="12.75" customHeight="1">
      <c r="B934" s="1"/>
    </row>
    <row r="935" ht="12.75" customHeight="1">
      <c r="B935" s="1"/>
    </row>
    <row r="936" ht="12.75" customHeight="1">
      <c r="B936" s="1"/>
    </row>
    <row r="937" ht="12.75" customHeight="1">
      <c r="B937" s="1"/>
    </row>
    <row r="938" ht="12.75" customHeight="1">
      <c r="B938" s="1"/>
    </row>
    <row r="939" ht="12.75" customHeight="1">
      <c r="B939" s="1"/>
    </row>
    <row r="940" ht="12.75" customHeight="1">
      <c r="B940" s="1"/>
    </row>
    <row r="941" ht="12.75" customHeight="1">
      <c r="B941" s="1"/>
    </row>
    <row r="942" ht="12.75" customHeight="1">
      <c r="B942" s="1"/>
    </row>
    <row r="943" ht="12.75" customHeight="1">
      <c r="B943" s="1"/>
    </row>
    <row r="944" ht="12.75" customHeight="1">
      <c r="B944" s="1"/>
    </row>
    <row r="945" ht="12.75" customHeight="1">
      <c r="B945" s="1"/>
    </row>
    <row r="946" ht="12.75" customHeight="1">
      <c r="B946" s="1"/>
    </row>
    <row r="947" ht="12.75" customHeight="1">
      <c r="B947" s="1"/>
    </row>
    <row r="948" ht="12.75" customHeight="1">
      <c r="B948" s="1"/>
    </row>
    <row r="949" ht="12.75" customHeight="1">
      <c r="B949" s="1"/>
    </row>
    <row r="950" ht="12.75" customHeight="1">
      <c r="B950" s="1"/>
    </row>
    <row r="951" ht="12.75" customHeight="1">
      <c r="B951" s="1"/>
    </row>
    <row r="952" ht="12.75" customHeight="1">
      <c r="B952" s="1"/>
    </row>
    <row r="953" ht="12.75" customHeight="1">
      <c r="B953" s="1"/>
    </row>
    <row r="954" ht="12.75" customHeight="1">
      <c r="B954" s="1"/>
    </row>
    <row r="955" ht="12.75" customHeight="1">
      <c r="B955" s="1"/>
    </row>
    <row r="956" ht="12.75" customHeight="1">
      <c r="B956" s="1"/>
    </row>
    <row r="957" ht="12.75" customHeight="1">
      <c r="B957" s="1"/>
    </row>
    <row r="958" ht="12.75" customHeight="1">
      <c r="B958" s="1"/>
    </row>
    <row r="959" ht="12.75" customHeight="1">
      <c r="B959" s="1"/>
    </row>
    <row r="960" ht="12.75" customHeight="1">
      <c r="B960" s="1"/>
    </row>
    <row r="961" ht="12.75" customHeight="1">
      <c r="B961" s="1"/>
    </row>
    <row r="962" ht="12.75" customHeight="1">
      <c r="B962" s="1"/>
    </row>
    <row r="963" ht="12.75" customHeight="1">
      <c r="B963" s="1"/>
    </row>
    <row r="964" ht="12.75" customHeight="1">
      <c r="B964" s="1"/>
    </row>
    <row r="965" ht="12.75" customHeight="1">
      <c r="B965" s="1"/>
    </row>
    <row r="966" ht="12.75" customHeight="1">
      <c r="B966" s="1"/>
    </row>
    <row r="967" ht="12.75" customHeight="1">
      <c r="B967" s="1"/>
    </row>
    <row r="968" ht="12.75" customHeight="1">
      <c r="B968" s="1"/>
    </row>
    <row r="969" ht="12.75" customHeight="1">
      <c r="B969" s="1"/>
    </row>
    <row r="970" ht="12.75" customHeight="1">
      <c r="B970" s="1"/>
    </row>
    <row r="971" ht="12.75" customHeight="1">
      <c r="B971" s="1"/>
    </row>
    <row r="972" ht="12.75" customHeight="1">
      <c r="B972" s="1"/>
    </row>
    <row r="973" ht="12.75" customHeight="1">
      <c r="B973" s="1"/>
    </row>
    <row r="974" ht="12.75" customHeight="1">
      <c r="B974" s="1"/>
    </row>
    <row r="975" ht="12.75" customHeight="1">
      <c r="B975" s="1"/>
    </row>
    <row r="976" ht="12.75" customHeight="1">
      <c r="B976" s="1"/>
    </row>
    <row r="977" ht="12.75" customHeight="1">
      <c r="B977" s="1"/>
    </row>
    <row r="978" ht="12.75" customHeight="1">
      <c r="B978" s="1"/>
    </row>
    <row r="979" ht="12.75" customHeight="1">
      <c r="B979" s="1"/>
    </row>
    <row r="980" ht="12.75" customHeight="1">
      <c r="B980" s="1"/>
    </row>
    <row r="981" ht="12.75" customHeight="1">
      <c r="B981" s="1"/>
    </row>
    <row r="982" ht="12.75" customHeight="1">
      <c r="B982" s="1"/>
    </row>
    <row r="983" ht="12.75" customHeight="1">
      <c r="B983" s="1"/>
    </row>
    <row r="984" ht="12.75" customHeight="1">
      <c r="B984" s="1"/>
    </row>
    <row r="985" ht="12.75" customHeight="1">
      <c r="B985" s="1"/>
    </row>
    <row r="986" ht="12.75" customHeight="1">
      <c r="B986" s="1"/>
    </row>
    <row r="987" ht="12.75" customHeight="1">
      <c r="B987" s="1"/>
    </row>
    <row r="988" ht="12.75" customHeight="1">
      <c r="B988" s="1"/>
    </row>
    <row r="989" ht="12.75" customHeight="1">
      <c r="B989" s="1"/>
    </row>
    <row r="990" ht="12.75" customHeight="1">
      <c r="B990" s="1"/>
    </row>
    <row r="991" ht="12.75" customHeight="1">
      <c r="B991" s="1"/>
    </row>
    <row r="992" ht="12.75" customHeight="1">
      <c r="B992" s="1"/>
    </row>
    <row r="993" ht="12.75" customHeight="1">
      <c r="B993" s="1"/>
    </row>
    <row r="994" ht="12.75" customHeight="1">
      <c r="B994" s="1"/>
    </row>
    <row r="995" ht="12.75" customHeight="1">
      <c r="B995" s="1"/>
    </row>
    <row r="996" ht="12.75" customHeight="1">
      <c r="B996" s="1"/>
    </row>
    <row r="997" ht="12.75" customHeight="1">
      <c r="B997" s="1"/>
    </row>
    <row r="998" ht="12.75" customHeight="1">
      <c r="B998" s="1"/>
    </row>
    <row r="999" ht="12.75" customHeight="1">
      <c r="B999" s="1"/>
    </row>
    <row r="1000" ht="12.75" customHeight="1">
      <c r="B1000" s="1"/>
    </row>
    <row r="1001" ht="12.75" customHeight="1">
      <c r="B1001" s="1"/>
    </row>
    <row r="1002" ht="12.75" customHeight="1">
      <c r="B1002" s="1"/>
    </row>
  </sheetData>
  <conditionalFormatting sqref="B5:J32">
    <cfRule type="expression" dxfId="0" priority="1">
      <formula>MOD(ROW(),2)=0</formula>
    </cfRule>
  </conditionalFormatting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71"/>
    <col customWidth="1" min="3" max="26" width="8.86"/>
  </cols>
  <sheetData>
    <row r="1" ht="34.5" customHeight="1">
      <c r="A1" s="35" t="s">
        <v>56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2.75" customHeight="1">
      <c r="A2" s="36"/>
      <c r="B2" s="36"/>
      <c r="C2" s="36"/>
      <c r="D2" s="37" t="s">
        <v>57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19.5" customHeight="1">
      <c r="B3" s="38" t="s">
        <v>58</v>
      </c>
      <c r="C3" s="39" t="str">
        <f>SelectedYear</f>
        <v>#REF!</v>
      </c>
      <c r="D3" s="38" t="str">
        <f t="shared" ref="D3:D4" si="1">MATCH(C3,lstYears,0)+1</f>
        <v>#NAME?</v>
      </c>
    </row>
    <row r="4" ht="19.5" customHeight="1">
      <c r="B4" s="38" t="s">
        <v>59</v>
      </c>
      <c r="C4" s="39" t="str">
        <f>C3-1</f>
        <v>#REF!</v>
      </c>
      <c r="D4" s="38" t="str">
        <f t="shared" si="1"/>
        <v>#NAME?</v>
      </c>
    </row>
    <row r="5" ht="19.5" customHeight="1"/>
    <row r="6" ht="19.5" customHeight="1">
      <c r="B6" s="38" t="s">
        <v>57</v>
      </c>
      <c r="C6" s="40" t="str">
        <f t="shared" ref="C6:G6" si="2">MATCH(C7,lstYears,0)+1</f>
        <v>#NAME?</v>
      </c>
      <c r="D6" s="40" t="str">
        <f t="shared" si="2"/>
        <v>#NAME?</v>
      </c>
      <c r="E6" s="40" t="str">
        <f t="shared" si="2"/>
        <v>#NAME?</v>
      </c>
      <c r="F6" s="40" t="str">
        <f t="shared" si="2"/>
        <v>#NAME?</v>
      </c>
      <c r="G6" s="40" t="str">
        <f t="shared" si="2"/>
        <v>#NAME?</v>
      </c>
    </row>
    <row r="7" ht="12.75" customHeight="1">
      <c r="B7" s="41" t="s">
        <v>60</v>
      </c>
      <c r="C7" s="42" t="str">
        <f t="shared" ref="C7:F7" si="3">D7-1</f>
        <v>#REF!</v>
      </c>
      <c r="D7" s="42" t="str">
        <f t="shared" si="3"/>
        <v>#REF!</v>
      </c>
      <c r="E7" s="42" t="str">
        <f t="shared" si="3"/>
        <v>#REF!</v>
      </c>
      <c r="F7" s="42" t="str">
        <f t="shared" si="3"/>
        <v>#REF!</v>
      </c>
      <c r="G7" s="42" t="str">
        <f>C3</f>
        <v>#REF!</v>
      </c>
      <c r="H7" s="41"/>
    </row>
    <row r="8" ht="19.5" customHeight="1">
      <c r="A8" s="38" t="str">
        <f>MATCH(B8,'Sprint 1'!$C$5:$C$19,0)</f>
        <v>#REF!</v>
      </c>
      <c r="B8" s="38" t="str">
        <f t="shared" ref="B8:B12" si="4">IF(#REF!="","",#REF!)</f>
        <v>#REF!</v>
      </c>
      <c r="C8" s="38" t="str">
        <f t="array" ref="C8">IFERROR(INDEX('Sprint 1'!$C$5:$J$19,$A8,C$6),NA())</f>
        <v>#N/A</v>
      </c>
      <c r="D8" s="38" t="str">
        <f t="array" ref="D8">IFERROR(INDEX('Sprint 1'!$C$5:$J$19,$A8,D$6),NA())</f>
        <v>#N/A</v>
      </c>
      <c r="E8" s="38" t="str">
        <f t="array" ref="E8">IFERROR(INDEX('Sprint 1'!$C$5:$J$19,$A8,E$6),NA())</f>
        <v>#N/A</v>
      </c>
      <c r="F8" s="38" t="str">
        <f t="array" ref="F8">IFERROR(INDEX('Sprint 1'!$C$5:$J$19,$A8,F$6),NA())</f>
        <v>#N/A</v>
      </c>
      <c r="G8" s="38" t="str">
        <f t="array" ref="G8">IFERROR(INDEX('Sprint 1'!$C$5:$J$19,$A8,G$6),NA())</f>
        <v>#N/A</v>
      </c>
      <c r="H8" s="43" t="str">
        <f t="shared" ref="H8:H12" si="5">IFERROR(G8/F8-1,"")</f>
        <v/>
      </c>
    </row>
    <row r="9" ht="19.5" customHeight="1">
      <c r="A9" s="38" t="str">
        <f>MATCH(B9,'Sprint 1'!$C$5:$C$19,0)</f>
        <v>#REF!</v>
      </c>
      <c r="B9" s="38" t="str">
        <f t="shared" si="4"/>
        <v>#REF!</v>
      </c>
      <c r="C9" s="38" t="str">
        <f t="array" ref="C9">IFERROR(INDEX('Sprint 1'!$C$5:$J$19,$A9,C$6),NA())</f>
        <v>#N/A</v>
      </c>
      <c r="D9" s="38" t="str">
        <f t="array" ref="D9">IFERROR(INDEX('Sprint 1'!$C$5:$J$19,$A9,D$6),NA())</f>
        <v>#N/A</v>
      </c>
      <c r="E9" s="38" t="str">
        <f t="array" ref="E9">IFERROR(INDEX('Sprint 1'!$C$5:$J$19,$A9,E$6),NA())</f>
        <v>#N/A</v>
      </c>
      <c r="F9" s="38" t="str">
        <f t="array" ref="F9">IFERROR(INDEX('Sprint 1'!$C$5:$J$19,$A9,F$6),NA())</f>
        <v>#N/A</v>
      </c>
      <c r="G9" s="38" t="str">
        <f t="array" ref="G9">IFERROR(INDEX('Sprint 1'!$C$5:$J$19,$A9,G$6),NA())</f>
        <v>#N/A</v>
      </c>
      <c r="H9" s="43" t="str">
        <f t="shared" si="5"/>
        <v/>
      </c>
    </row>
    <row r="10" ht="19.5" customHeight="1">
      <c r="A10" s="38" t="str">
        <f>MATCH(B10,'Sprint 1'!$C$5:$C$19,0)</f>
        <v>#REF!</v>
      </c>
      <c r="B10" s="38" t="str">
        <f t="shared" si="4"/>
        <v>#REF!</v>
      </c>
      <c r="C10" s="38" t="str">
        <f t="array" ref="C10">IFERROR(INDEX('Sprint 1'!$C$5:$J$19,$A10,C$6),NA())</f>
        <v>#N/A</v>
      </c>
      <c r="D10" s="38" t="str">
        <f t="array" ref="D10">IFERROR(INDEX('Sprint 1'!$C$5:$J$19,$A10,D$6),NA())</f>
        <v>#N/A</v>
      </c>
      <c r="E10" s="38" t="str">
        <f t="array" ref="E10">IFERROR(INDEX('Sprint 1'!$C$5:$J$19,$A10,E$6),NA())</f>
        <v>#N/A</v>
      </c>
      <c r="F10" s="38" t="str">
        <f t="array" ref="F10">IFERROR(INDEX('Sprint 1'!$C$5:$J$19,$A10,F$6),NA())</f>
        <v>#N/A</v>
      </c>
      <c r="G10" s="38" t="str">
        <f t="array" ref="G10">IFERROR(INDEX('Sprint 1'!$C$5:$J$19,$A10,G$6),NA())</f>
        <v>#N/A</v>
      </c>
      <c r="H10" s="43" t="str">
        <f t="shared" si="5"/>
        <v/>
      </c>
    </row>
    <row r="11" ht="19.5" customHeight="1">
      <c r="A11" s="38" t="str">
        <f>MATCH(B11,'Sprint 1'!$C$5:$C$19,0)</f>
        <v>#REF!</v>
      </c>
      <c r="B11" s="38" t="str">
        <f t="shared" si="4"/>
        <v>#REF!</v>
      </c>
      <c r="C11" s="38" t="str">
        <f t="array" ref="C11">IFERROR(INDEX('Sprint 1'!$C$5:$J$19,$A11,C$6),NA())</f>
        <v>#N/A</v>
      </c>
      <c r="D11" s="38" t="str">
        <f t="array" ref="D11">IFERROR(INDEX('Sprint 1'!$C$5:$J$19,$A11,D$6),NA())</f>
        <v>#N/A</v>
      </c>
      <c r="E11" s="38" t="str">
        <f t="array" ref="E11">IFERROR(INDEX('Sprint 1'!$C$5:$J$19,$A11,E$6),NA())</f>
        <v>#N/A</v>
      </c>
      <c r="F11" s="38" t="str">
        <f t="array" ref="F11">IFERROR(INDEX('Sprint 1'!$C$5:$J$19,$A11,F$6),NA())</f>
        <v>#N/A</v>
      </c>
      <c r="G11" s="38" t="str">
        <f t="array" ref="G11">IFERROR(INDEX('Sprint 1'!$C$5:$J$19,$A11,G$6),NA())</f>
        <v>#N/A</v>
      </c>
      <c r="H11" s="43" t="str">
        <f t="shared" si="5"/>
        <v/>
      </c>
    </row>
    <row r="12" ht="19.5" customHeight="1">
      <c r="A12" s="38" t="str">
        <f>MATCH(B12,'Sprint 1'!$C$5:$C$19,0)</f>
        <v>#REF!</v>
      </c>
      <c r="B12" s="38" t="str">
        <f t="shared" si="4"/>
        <v>#REF!</v>
      </c>
      <c r="C12" s="38" t="str">
        <f t="array" ref="C12">IFERROR(INDEX('Sprint 1'!$C$5:$J$19,$A12,C$6),NA())</f>
        <v>#N/A</v>
      </c>
      <c r="D12" s="38" t="str">
        <f t="array" ref="D12">IFERROR(INDEX('Sprint 1'!$C$5:$J$19,$A12,D$6),NA())</f>
        <v>#N/A</v>
      </c>
      <c r="E12" s="38" t="str">
        <f t="array" ref="E12">IFERROR(INDEX('Sprint 1'!$C$5:$J$19,$A12,E$6),NA())</f>
        <v>#N/A</v>
      </c>
      <c r="F12" s="38" t="str">
        <f t="array" ref="F12">IFERROR(INDEX('Sprint 1'!$C$5:$J$19,$A12,F$6),NA())</f>
        <v>#N/A</v>
      </c>
      <c r="G12" s="38" t="str">
        <f t="array" ref="G12">IFERROR(INDEX('Sprint 1'!$C$5:$J$19,$A12,G$6),NA())</f>
        <v>#N/A</v>
      </c>
      <c r="H12" s="43" t="str">
        <f t="shared" si="5"/>
        <v/>
      </c>
    </row>
    <row r="13" ht="12.75" customHeight="1"/>
    <row r="14" ht="12.75" customHeight="1">
      <c r="B14" s="41" t="s">
        <v>61</v>
      </c>
      <c r="C14" s="41"/>
      <c r="D14" s="41"/>
      <c r="E14" s="41"/>
      <c r="F14" s="41"/>
      <c r="G14" s="41"/>
      <c r="H14" s="41"/>
    </row>
    <row r="15" ht="19.5" customHeight="1">
      <c r="A15" s="38">
        <f t="shared" ref="A15:A39" si="6">ROWS($B$15:B15)</f>
        <v>1</v>
      </c>
      <c r="B15" s="38" t="str">
        <f>IF('Sprint 1'!C5=0,"",'Sprint 1'!C5)</f>
        <v>As a administrator, I want to visit the </v>
      </c>
      <c r="C15" s="38" t="str">
        <f t="array" ref="C15">IF(B15="",NA(),IFERROR(INDEX('Sprint 1'!$C$5:$J$29,$A15,C$6),NA()))</f>
        <v>#N/A</v>
      </c>
      <c r="D15" s="38" t="str">
        <f t="array" ref="D15">IF(B15="",NA(),IFERROR(INDEX('Sprint 1'!$C$5:$J$29,$A15,D$6),NA()))</f>
        <v>#N/A</v>
      </c>
      <c r="E15" s="38" t="str">
        <f t="array" ref="E15">IF(B15="",NA(),IFERROR(INDEX('Sprint 1'!$C$5:$J$29,$A15,E$6),NA()))</f>
        <v>#N/A</v>
      </c>
      <c r="F15" s="38" t="str">
        <f t="array" ref="F15">IF(B15="",NA(),IFERROR(INDEX('Sprint 1'!$C$5:$J$29,$A15,F$6),NA()))</f>
        <v>#N/A</v>
      </c>
      <c r="G15" s="38" t="str">
        <f t="array" ref="G15">IF(B15="",NA(),IFERROR(INDEX('Sprint 1'!$C$5:$J$29,$A15,G$6),NA()))</f>
        <v>#N/A</v>
      </c>
    </row>
    <row r="16" ht="19.5" customHeight="1">
      <c r="A16" s="38">
        <f t="shared" si="6"/>
        <v>2</v>
      </c>
      <c r="B16" s="38" t="str">
        <f>IF('Sprint 1'!C6=0,"",'Sprint 1'!C6)</f>
        <v>homepage with signup so that I can</v>
      </c>
      <c r="C16" s="38" t="str">
        <f t="array" ref="C16">IF(B16="",NA(),IFERROR(INDEX('Sprint 1'!$C$5:$J$29,$A16,C$6),NA()))</f>
        <v>#N/A</v>
      </c>
      <c r="D16" s="38" t="str">
        <f t="array" ref="D16">IF(B16="",NA(),IFERROR(INDEX('Sprint 1'!$C$5:$J$29,$A16,D$6),NA()))</f>
        <v>#N/A</v>
      </c>
      <c r="E16" s="38" t="str">
        <f t="array" ref="E16">IF(B16="",NA(),IFERROR(INDEX('Sprint 1'!$C$5:$J$29,$A16,E$6),NA()))</f>
        <v>#N/A</v>
      </c>
      <c r="F16" s="38" t="str">
        <f t="array" ref="F16">IF(B16="",NA(),IFERROR(INDEX('Sprint 1'!$C$5:$J$29,$A16,F$6),NA()))</f>
        <v>#N/A</v>
      </c>
      <c r="G16" s="38" t="str">
        <f t="array" ref="G16">IF(B16="",NA(),IFERROR(INDEX('Sprint 1'!$C$5:$J$29,$A16,G$6),NA()))</f>
        <v>#N/A</v>
      </c>
    </row>
    <row r="17" ht="19.5" customHeight="1">
      <c r="A17" s="38">
        <f t="shared" si="6"/>
        <v>3</v>
      </c>
      <c r="B17" s="38" t="str">
        <f>IF('Sprint 1'!C7=0,"",'Sprint 1'!C7)</f>
        <v>create My own profile</v>
      </c>
      <c r="C17" s="38" t="str">
        <f t="array" ref="C17">IF(B17="",NA(),IFERROR(INDEX('Sprint 1'!$C$5:$J$29,$A17,C$6),NA()))</f>
        <v>#N/A</v>
      </c>
      <c r="D17" s="38" t="str">
        <f t="array" ref="D17">IF(B17="",NA(),IFERROR(INDEX('Sprint 1'!$C$5:$J$29,$A17,D$6),NA()))</f>
        <v>#N/A</v>
      </c>
      <c r="E17" s="38" t="str">
        <f t="array" ref="E17">IF(B17="",NA(),IFERROR(INDEX('Sprint 1'!$C$5:$J$29,$A17,E$6),NA()))</f>
        <v>#N/A</v>
      </c>
      <c r="F17" s="38" t="str">
        <f t="array" ref="F17">IF(B17="",NA(),IFERROR(INDEX('Sprint 1'!$C$5:$J$29,$A17,F$6),NA()))</f>
        <v>#N/A</v>
      </c>
      <c r="G17" s="38" t="str">
        <f t="array" ref="G17">IF(B17="",NA(),IFERROR(INDEX('Sprint 1'!$C$5:$J$29,$A17,G$6),NA()))</f>
        <v>#N/A</v>
      </c>
    </row>
    <row r="18" ht="19.5" customHeight="1">
      <c r="A18" s="38">
        <f t="shared" si="6"/>
        <v>4</v>
      </c>
      <c r="B18" s="38" t="str">
        <f>IF('Product Backlog'!#REF!=0,"",'Product Backlog'!#REF!)</f>
        <v>#ERROR!</v>
      </c>
      <c r="C18" s="38" t="str">
        <f t="array" ref="C18">IF(B18="",NA(),IFERROR(INDEX('Sprint 1'!$C$5:$J$29,$A18,C$6),NA()))</f>
        <v>#ERROR!</v>
      </c>
      <c r="D18" s="38" t="str">
        <f t="array" ref="D18">IF(B18="",NA(),IFERROR(INDEX('Sprint 1'!$C$5:$J$29,$A18,D$6),NA()))</f>
        <v>#ERROR!</v>
      </c>
      <c r="E18" s="38" t="str">
        <f t="array" ref="E18">IF(B18="",NA(),IFERROR(INDEX('Sprint 1'!$C$5:$J$29,$A18,E$6),NA()))</f>
        <v>#ERROR!</v>
      </c>
      <c r="F18" s="38" t="str">
        <f t="array" ref="F18">IF(B18="",NA(),IFERROR(INDEX('Sprint 1'!$C$5:$J$29,$A18,F$6),NA()))</f>
        <v>#ERROR!</v>
      </c>
      <c r="G18" s="38" t="str">
        <f t="array" ref="G18">IF(B18="",NA(),IFERROR(INDEX('Sprint 1'!$C$5:$J$29,$A18,G$6),NA()))</f>
        <v>#ERROR!</v>
      </c>
    </row>
    <row r="19" ht="19.5" customHeight="1">
      <c r="A19" s="38">
        <f t="shared" si="6"/>
        <v>5</v>
      </c>
      <c r="B19" s="38" t="str">
        <f>IF('Product Backlog'!#REF!=0,"",'Product Backlog'!#REF!)</f>
        <v>#ERROR!</v>
      </c>
      <c r="C19" s="38" t="str">
        <f t="array" ref="C19">IF(B19="",NA(),IFERROR(INDEX('Sprint 1'!$C$5:$J$29,$A19,C$6),NA()))</f>
        <v>#ERROR!</v>
      </c>
      <c r="D19" s="38" t="str">
        <f t="array" ref="D19">IF(B19="",NA(),IFERROR(INDEX('Sprint 1'!$C$5:$J$29,$A19,D$6),NA()))</f>
        <v>#ERROR!</v>
      </c>
      <c r="E19" s="38" t="str">
        <f t="array" ref="E19">IF(B19="",NA(),IFERROR(INDEX('Sprint 1'!$C$5:$J$29,$A19,E$6),NA()))</f>
        <v>#ERROR!</v>
      </c>
      <c r="F19" s="38" t="str">
        <f t="array" ref="F19">IF(B19="",NA(),IFERROR(INDEX('Sprint 1'!$C$5:$J$29,$A19,F$6),NA()))</f>
        <v>#ERROR!</v>
      </c>
      <c r="G19" s="38" t="str">
        <f t="array" ref="G19">IF(B19="",NA(),IFERROR(INDEX('Sprint 1'!$C$5:$J$29,$A19,G$6),NA()))</f>
        <v>#ERROR!</v>
      </c>
    </row>
    <row r="20" ht="19.5" customHeight="1">
      <c r="A20" s="38">
        <f t="shared" si="6"/>
        <v>6</v>
      </c>
      <c r="B20" s="38" t="str">
        <f>IF(#REF!=0,"",#REF!)</f>
        <v>#REF!</v>
      </c>
      <c r="C20" s="38" t="str">
        <f t="array" ref="C20">IF(B20="",NA(),IFERROR(INDEX('Sprint 1'!$C$5:$J$29,$A20,C$6),NA()))</f>
        <v>#REF!</v>
      </c>
      <c r="D20" s="38" t="str">
        <f t="array" ref="D20">IF(B20="",NA(),IFERROR(INDEX('Sprint 1'!$C$5:$J$29,$A20,D$6),NA()))</f>
        <v>#REF!</v>
      </c>
      <c r="E20" s="38" t="str">
        <f t="array" ref="E20">IF(B20="",NA(),IFERROR(INDEX('Sprint 1'!$C$5:$J$29,$A20,E$6),NA()))</f>
        <v>#REF!</v>
      </c>
      <c r="F20" s="38" t="str">
        <f t="array" ref="F20">IF(B20="",NA(),IFERROR(INDEX('Sprint 1'!$C$5:$J$29,$A20,F$6),NA()))</f>
        <v>#REF!</v>
      </c>
      <c r="G20" s="38" t="str">
        <f t="array" ref="G20">IF(B20="",NA(),IFERROR(INDEX('Sprint 1'!$C$5:$J$29,$A20,G$6),NA()))</f>
        <v>#REF!</v>
      </c>
    </row>
    <row r="21" ht="19.5" customHeight="1">
      <c r="A21" s="38">
        <f t="shared" si="6"/>
        <v>7</v>
      </c>
      <c r="B21" s="38" t="str">
        <f>IF('Sprint 1'!C11=0,"",'Sprint 1'!C11)</f>
        <v>As a customer, I want to sign up, so</v>
      </c>
      <c r="C21" s="38" t="str">
        <f t="array" ref="C21">IF(B21="",NA(),IFERROR(INDEX('Sprint 1'!$C$5:$J$29,$A21,C$6),NA()))</f>
        <v>#N/A</v>
      </c>
      <c r="D21" s="38" t="str">
        <f t="array" ref="D21">IF(B21="",NA(),IFERROR(INDEX('Sprint 1'!$C$5:$J$29,$A21,D$6),NA()))</f>
        <v>#N/A</v>
      </c>
      <c r="E21" s="38" t="str">
        <f t="array" ref="E21">IF(B21="",NA(),IFERROR(INDEX('Sprint 1'!$C$5:$J$29,$A21,E$6),NA()))</f>
        <v>#N/A</v>
      </c>
      <c r="F21" s="38" t="str">
        <f t="array" ref="F21">IF(B21="",NA(),IFERROR(INDEX('Sprint 1'!$C$5:$J$29,$A21,F$6),NA()))</f>
        <v>#N/A</v>
      </c>
      <c r="G21" s="38" t="str">
        <f t="array" ref="G21">IF(B21="",NA(),IFERROR(INDEX('Sprint 1'!$C$5:$J$29,$A21,G$6),NA()))</f>
        <v>#N/A</v>
      </c>
    </row>
    <row r="22" ht="19.5" customHeight="1">
      <c r="A22" s="38">
        <f t="shared" si="6"/>
        <v>8</v>
      </c>
      <c r="B22" s="38" t="str">
        <f>IF('Sprint 1'!C12=0,"",'Sprint 1'!C12)</f>
        <v>that my details can be saved and I do</v>
      </c>
      <c r="C22" s="38" t="str">
        <f t="array" ref="C22">IF(B22="",NA(),IFERROR(INDEX('Sprint 1'!$C$5:$J$29,$A22,C$6),NA()))</f>
        <v>#N/A</v>
      </c>
      <c r="D22" s="38" t="str">
        <f t="array" ref="D22">IF(B22="",NA(),IFERROR(INDEX('Sprint 1'!$C$5:$J$29,$A22,D$6),NA()))</f>
        <v>#N/A</v>
      </c>
      <c r="E22" s="38" t="str">
        <f t="array" ref="E22">IF(B22="",NA(),IFERROR(INDEX('Sprint 1'!$C$5:$J$29,$A22,E$6),NA()))</f>
        <v>#N/A</v>
      </c>
      <c r="F22" s="38" t="str">
        <f t="array" ref="F22">IF(B22="",NA(),IFERROR(INDEX('Sprint 1'!$C$5:$J$29,$A22,F$6),NA()))</f>
        <v>#N/A</v>
      </c>
      <c r="G22" s="38" t="str">
        <f t="array" ref="G22">IF(B22="",NA(),IFERROR(INDEX('Sprint 1'!$C$5:$J$29,$A22,G$6),NA()))</f>
        <v>#N/A</v>
      </c>
    </row>
    <row r="23" ht="19.5" customHeight="1">
      <c r="A23" s="38">
        <f t="shared" si="6"/>
        <v>9</v>
      </c>
      <c r="B23" s="38" t="str">
        <f>IF('Sprint 1'!C13=0,"",'Sprint 1'!C13)</f>
        <v>not need to re-enters my details </v>
      </c>
      <c r="C23" s="38" t="str">
        <f t="array" ref="C23">IF(B23="",NA(),IFERROR(INDEX('Sprint 1'!$C$5:$J$29,$A23,C$6),NA()))</f>
        <v>#N/A</v>
      </c>
      <c r="D23" s="38" t="str">
        <f t="array" ref="D23">IF(B23="",NA(),IFERROR(INDEX('Sprint 1'!$C$5:$J$29,$A23,D$6),NA()))</f>
        <v>#N/A</v>
      </c>
      <c r="E23" s="38" t="str">
        <f t="array" ref="E23">IF(B23="",NA(),IFERROR(INDEX('Sprint 1'!$C$5:$J$29,$A23,E$6),NA()))</f>
        <v>#N/A</v>
      </c>
      <c r="F23" s="38" t="str">
        <f t="array" ref="F23">IF(B23="",NA(),IFERROR(INDEX('Sprint 1'!$C$5:$J$29,$A23,F$6),NA()))</f>
        <v>#N/A</v>
      </c>
      <c r="G23" s="38" t="str">
        <f t="array" ref="G23">IF(B23="",NA(),IFERROR(INDEX('Sprint 1'!$C$5:$J$29,$A23,G$6),NA()))</f>
        <v>#N/A</v>
      </c>
    </row>
    <row r="24" ht="19.5" customHeight="1">
      <c r="A24" s="38">
        <f t="shared" si="6"/>
        <v>10</v>
      </c>
      <c r="B24" s="38" t="str">
        <f>IF('Sprint 1'!C14=0,"",'Sprint 1'!C14)</f>
        <v>each time I make a new booking</v>
      </c>
      <c r="C24" s="38" t="str">
        <f t="array" ref="C24">IF(B24="",NA(),IFERROR(INDEX('Sprint 1'!$C$5:$J$29,$A24,C$6),NA()))</f>
        <v>#N/A</v>
      </c>
      <c r="D24" s="38" t="str">
        <f t="array" ref="D24">IF(B24="",NA(),IFERROR(INDEX('Sprint 1'!$C$5:$J$29,$A24,D$6),NA()))</f>
        <v>#N/A</v>
      </c>
      <c r="E24" s="38" t="str">
        <f t="array" ref="E24">IF(B24="",NA(),IFERROR(INDEX('Sprint 1'!$C$5:$J$29,$A24,E$6),NA()))</f>
        <v>#N/A</v>
      </c>
      <c r="F24" s="38" t="str">
        <f t="array" ref="F24">IF(B24="",NA(),IFERROR(INDEX('Sprint 1'!$C$5:$J$29,$A24,F$6),NA()))</f>
        <v>#N/A</v>
      </c>
      <c r="G24" s="38" t="str">
        <f t="array" ref="G24">IF(B24="",NA(),IFERROR(INDEX('Sprint 1'!$C$5:$J$29,$A24,G$6),NA()))</f>
        <v>#N/A</v>
      </c>
    </row>
    <row r="25" ht="19.5" customHeight="1">
      <c r="A25" s="38">
        <f t="shared" si="6"/>
        <v>11</v>
      </c>
      <c r="B25" s="38" t="str">
        <f>IF('Sprint 1'!C15=0,"",'Sprint 1'!C15)</f>
        <v/>
      </c>
      <c r="C25" s="38" t="str">
        <f t="array" ref="C25">IF(B25="",NA(),IFERROR(INDEX('Sprint 1'!$C$5:$J$29,$A25,C$6),NA()))</f>
        <v>#N/A</v>
      </c>
      <c r="D25" s="38" t="str">
        <f t="array" ref="D25">IF(B25="",NA(),IFERROR(INDEX('Sprint 1'!$C$5:$J$29,$A25,D$6),NA()))</f>
        <v>#N/A</v>
      </c>
      <c r="E25" s="38" t="str">
        <f t="array" ref="E25">IF(B25="",NA(),IFERROR(INDEX('Sprint 1'!$C$5:$J$29,$A25,E$6),NA()))</f>
        <v>#N/A</v>
      </c>
      <c r="F25" s="38" t="str">
        <f t="array" ref="F25">IF(B25="",NA(),IFERROR(INDEX('Sprint 1'!$C$5:$J$29,$A25,F$6),NA()))</f>
        <v>#N/A</v>
      </c>
      <c r="G25" s="38" t="str">
        <f t="array" ref="G25">IF(B25="",NA(),IFERROR(INDEX('Sprint 1'!$C$5:$J$29,$A25,G$6),NA()))</f>
        <v>#N/A</v>
      </c>
    </row>
    <row r="26" ht="19.5" customHeight="1">
      <c r="A26" s="38">
        <f t="shared" si="6"/>
        <v>12</v>
      </c>
      <c r="B26" s="38" t="str">
        <f>IF('Sprint 1'!C16=0,"",'Sprint 1'!C16)</f>
        <v/>
      </c>
      <c r="C26" s="38" t="str">
        <f t="array" ref="C26">IF(B26="",NA(),IFERROR(INDEX('Sprint 1'!$C$5:$J$29,$A26,C$6),NA()))</f>
        <v>#N/A</v>
      </c>
      <c r="D26" s="38" t="str">
        <f t="array" ref="D26">IF(B26="",NA(),IFERROR(INDEX('Sprint 1'!$C$5:$J$29,$A26,D$6),NA()))</f>
        <v>#N/A</v>
      </c>
      <c r="E26" s="38" t="str">
        <f t="array" ref="E26">IF(B26="",NA(),IFERROR(INDEX('Sprint 1'!$C$5:$J$29,$A26,E$6),NA()))</f>
        <v>#N/A</v>
      </c>
      <c r="F26" s="38" t="str">
        <f t="array" ref="F26">IF(B26="",NA(),IFERROR(INDEX('Sprint 1'!$C$5:$J$29,$A26,F$6),NA()))</f>
        <v>#N/A</v>
      </c>
      <c r="G26" s="38" t="str">
        <f t="array" ref="G26">IF(B26="",NA(),IFERROR(INDEX('Sprint 1'!$C$5:$J$29,$A26,G$6),NA()))</f>
        <v>#N/A</v>
      </c>
    </row>
    <row r="27" ht="19.5" customHeight="1">
      <c r="A27" s="38">
        <f t="shared" si="6"/>
        <v>13</v>
      </c>
      <c r="B27" s="38" t="str">
        <f>IF('Sprint 1'!C17=0,"",'Sprint 1'!C17)</f>
        <v>As a customer, I want read about the </v>
      </c>
      <c r="C27" s="38" t="str">
        <f t="array" ref="C27">IF(B27="",NA(),IFERROR(INDEX('Sprint 1'!$C$5:$J$29,$A27,C$6),NA()))</f>
        <v>#N/A</v>
      </c>
      <c r="D27" s="38" t="str">
        <f t="array" ref="D27">IF(B27="",NA(),IFERROR(INDEX('Sprint 1'!$C$5:$J$29,$A27,D$6),NA()))</f>
        <v>#N/A</v>
      </c>
      <c r="E27" s="38" t="str">
        <f t="array" ref="E27">IF(B27="",NA(),IFERROR(INDEX('Sprint 1'!$C$5:$J$29,$A27,E$6),NA()))</f>
        <v>#N/A</v>
      </c>
      <c r="F27" s="38" t="str">
        <f t="array" ref="F27">IF(B27="",NA(),IFERROR(INDEX('Sprint 1'!$C$5:$J$29,$A27,F$6),NA()))</f>
        <v>#N/A</v>
      </c>
      <c r="G27" s="38" t="str">
        <f t="array" ref="G27">IF(B27="",NA(),IFERROR(INDEX('Sprint 1'!$C$5:$J$29,$A27,G$6),NA()))</f>
        <v>#N/A</v>
      </c>
    </row>
    <row r="28" ht="19.5" customHeight="1">
      <c r="A28" s="38">
        <f t="shared" si="6"/>
        <v>14</v>
      </c>
      <c r="B28" s="38" t="str">
        <f>IF('Sprint 1'!C18=0,"",'Sprint 1'!C18)</f>
        <v>AGME’s site in the ‘About Us’ Page,</v>
      </c>
      <c r="C28" s="38" t="str">
        <f t="array" ref="C28">IF(B28="",NA(),IFERROR(INDEX('Sprint 1'!$C$5:$J$29,$A28,C$6),NA()))</f>
        <v>#N/A</v>
      </c>
      <c r="D28" s="38" t="str">
        <f t="array" ref="D28">IF(B28="",NA(),IFERROR(INDEX('Sprint 1'!$C$5:$J$29,$A28,D$6),NA()))</f>
        <v>#N/A</v>
      </c>
      <c r="E28" s="38" t="str">
        <f t="array" ref="E28">IF(B28="",NA(),IFERROR(INDEX('Sprint 1'!$C$5:$J$29,$A28,E$6),NA()))</f>
        <v>#N/A</v>
      </c>
      <c r="F28" s="38" t="str">
        <f t="array" ref="F28">IF(B28="",NA(),IFERROR(INDEX('Sprint 1'!$C$5:$J$29,$A28,F$6),NA()))</f>
        <v>#N/A</v>
      </c>
      <c r="G28" s="38" t="str">
        <f t="array" ref="G28">IF(B28="",NA(),IFERROR(INDEX('Sprint 1'!$C$5:$J$29,$A28,G$6),NA()))</f>
        <v>#N/A</v>
      </c>
    </row>
    <row r="29" ht="19.5" customHeight="1">
      <c r="A29" s="38">
        <f t="shared" si="6"/>
        <v>15</v>
      </c>
      <c r="B29" s="38" t="str">
        <f>IF('Sprint 1'!C19=0,"",'Sprint 1'!C19)</f>
        <v>so that I can quickly identify where</v>
      </c>
      <c r="C29" s="38" t="str">
        <f t="array" ref="C29">IF(B29="",NA(),IFERROR(INDEX('Sprint 1'!$C$5:$J$29,$A29,C$6),NA()))</f>
        <v>#N/A</v>
      </c>
      <c r="D29" s="38" t="str">
        <f t="array" ref="D29">IF(B29="",NA(),IFERROR(INDEX('Sprint 1'!$C$5:$J$29,$A29,D$6),NA()))</f>
        <v>#N/A</v>
      </c>
      <c r="E29" s="38" t="str">
        <f t="array" ref="E29">IF(B29="",NA(),IFERROR(INDEX('Sprint 1'!$C$5:$J$29,$A29,E$6),NA()))</f>
        <v>#N/A</v>
      </c>
      <c r="F29" s="38" t="str">
        <f t="array" ref="F29">IF(B29="",NA(),IFERROR(INDEX('Sprint 1'!$C$5:$J$29,$A29,F$6),NA()))</f>
        <v>#N/A</v>
      </c>
      <c r="G29" s="38" t="str">
        <f t="array" ref="G29">IF(B29="",NA(),IFERROR(INDEX('Sprint 1'!$C$5:$J$29,$A29,G$6),NA()))</f>
        <v>#N/A</v>
      </c>
    </row>
    <row r="30" ht="19.5" customHeight="1">
      <c r="A30" s="38">
        <f t="shared" si="6"/>
        <v>16</v>
      </c>
      <c r="B30" s="38" t="str">
        <f>IF('Sprint 1'!C20=0,"",'Sprint 1'!C20)</f>
        <v>to read to understand more about </v>
      </c>
      <c r="C30" s="38" t="str">
        <f t="array" ref="C30">IF(B30="",NA(),IFERROR(INDEX('Sprint 1'!$C$5:$J$29,$A30,C$6),NA()))</f>
        <v>#N/A</v>
      </c>
      <c r="D30" s="38" t="str">
        <f t="array" ref="D30">IF(B30="",NA(),IFERROR(INDEX('Sprint 1'!$C$5:$J$29,$A30,D$6),NA()))</f>
        <v>#N/A</v>
      </c>
      <c r="E30" s="38" t="str">
        <f t="array" ref="E30">IF(B30="",NA(),IFERROR(INDEX('Sprint 1'!$C$5:$J$29,$A30,E$6),NA()))</f>
        <v>#N/A</v>
      </c>
      <c r="F30" s="38" t="str">
        <f t="array" ref="F30">IF(B30="",NA(),IFERROR(INDEX('Sprint 1'!$C$5:$J$29,$A30,F$6),NA()))</f>
        <v>#N/A</v>
      </c>
      <c r="G30" s="38" t="str">
        <f t="array" ref="G30">IF(B30="",NA(),IFERROR(INDEX('Sprint 1'!$C$5:$J$29,$A30,G$6),NA()))</f>
        <v>#N/A</v>
      </c>
    </row>
    <row r="31" ht="19.5" customHeight="1">
      <c r="A31" s="38">
        <f t="shared" si="6"/>
        <v>17</v>
      </c>
      <c r="B31" s="38" t="str">
        <f>IF('Sprint 1'!C21=0,"",'Sprint 1'!C21)</f>
        <v>this platform</v>
      </c>
      <c r="C31" s="38" t="str">
        <f t="array" ref="C31">IF(B31="",NA(),IFERROR(INDEX('Sprint 1'!$C$5:$J$29,$A31,C$6),NA()))</f>
        <v>#N/A</v>
      </c>
      <c r="D31" s="38" t="str">
        <f t="array" ref="D31">IF(B31="",NA(),IFERROR(INDEX('Sprint 1'!$C$5:$J$29,$A31,D$6),NA()))</f>
        <v>#N/A</v>
      </c>
      <c r="E31" s="38" t="str">
        <f t="array" ref="E31">IF(B31="",NA(),IFERROR(INDEX('Sprint 1'!$C$5:$J$29,$A31,E$6),NA()))</f>
        <v>#N/A</v>
      </c>
      <c r="F31" s="38" t="str">
        <f t="array" ref="F31">IF(B31="",NA(),IFERROR(INDEX('Sprint 1'!$C$5:$J$29,$A31,F$6),NA()))</f>
        <v>#N/A</v>
      </c>
      <c r="G31" s="38" t="str">
        <f t="array" ref="G31">IF(B31="",NA(),IFERROR(INDEX('Sprint 1'!$C$5:$J$29,$A31,G$6),NA()))</f>
        <v>#N/A</v>
      </c>
    </row>
    <row r="32" ht="19.5" customHeight="1">
      <c r="A32" s="38">
        <f t="shared" si="6"/>
        <v>18</v>
      </c>
      <c r="B32" s="38" t="str">
        <f>IF('Sprint 1'!C22=0,"",'Sprint 1'!C22)</f>
        <v>As a customer, I want to find</v>
      </c>
      <c r="C32" s="38" t="str">
        <f t="array" ref="C32">IF(B32="",NA(),IFERROR(INDEX('Sprint 1'!$C$5:$J$29,$A32,C$6),NA()))</f>
        <v>#N/A</v>
      </c>
      <c r="D32" s="38" t="str">
        <f t="array" ref="D32">IF(B32="",NA(),IFERROR(INDEX('Sprint 1'!$C$5:$J$29,$A32,D$6),NA()))</f>
        <v>#N/A</v>
      </c>
      <c r="E32" s="38" t="str">
        <f t="array" ref="E32">IF(B32="",NA(),IFERROR(INDEX('Sprint 1'!$C$5:$J$29,$A32,E$6),NA()))</f>
        <v>#N/A</v>
      </c>
      <c r="F32" s="38" t="str">
        <f t="array" ref="F32">IF(B32="",NA(),IFERROR(INDEX('Sprint 1'!$C$5:$J$29,$A32,F$6),NA()))</f>
        <v>#N/A</v>
      </c>
      <c r="G32" s="38" t="str">
        <f t="array" ref="G32">IF(B32="",NA(),IFERROR(INDEX('Sprint 1'!$C$5:$J$29,$A32,G$6),NA()))</f>
        <v>#N/A</v>
      </c>
    </row>
    <row r="33" ht="19.5" customHeight="1">
      <c r="A33" s="38">
        <f t="shared" si="6"/>
        <v>19</v>
      </c>
      <c r="B33" s="38" t="str">
        <f>IF('Sprint 1'!C23=0,"",'Sprint 1'!C23)</f>
        <v>contact information of AGME, so that</v>
      </c>
      <c r="C33" s="38" t="str">
        <f t="array" ref="C33">IF(B33="",NA(),IFERROR(INDEX('Sprint 1'!$C$5:$J$29,$A33,C$6),NA()))</f>
        <v>#N/A</v>
      </c>
      <c r="D33" s="38" t="str">
        <f t="array" ref="D33">IF(B33="",NA(),IFERROR(INDEX('Sprint 1'!$C$5:$J$29,$A33,D$6),NA()))</f>
        <v>#N/A</v>
      </c>
      <c r="E33" s="38" t="str">
        <f t="array" ref="E33">IF(B33="",NA(),IFERROR(INDEX('Sprint 1'!$C$5:$J$29,$A33,E$6),NA()))</f>
        <v>#N/A</v>
      </c>
      <c r="F33" s="38" t="str">
        <f t="array" ref="F33">IF(B33="",NA(),IFERROR(INDEX('Sprint 1'!$C$5:$J$29,$A33,F$6),NA()))</f>
        <v>#N/A</v>
      </c>
      <c r="G33" s="38" t="str">
        <f t="array" ref="G33">IF(B33="",NA(),IFERROR(INDEX('Sprint 1'!$C$5:$J$29,$A33,G$6),NA()))</f>
        <v>#N/A</v>
      </c>
    </row>
    <row r="34" ht="19.5" customHeight="1">
      <c r="A34" s="38">
        <f t="shared" si="6"/>
        <v>20</v>
      </c>
      <c r="B34" s="38" t="str">
        <f>IF('Sprint 1'!C24=0,"",'Sprint 1'!C24)</f>
        <v>I will be able to inquire of any</v>
      </c>
      <c r="C34" s="38" t="str">
        <f t="array" ref="C34">IF(B34="",NA(),IFERROR(INDEX('Sprint 1'!$C$5:$J$29,$A34,C$6),NA()))</f>
        <v>#N/A</v>
      </c>
      <c r="D34" s="38" t="str">
        <f t="array" ref="D34">IF(B34="",NA(),IFERROR(INDEX('Sprint 1'!$C$5:$J$29,$A34,D$6),NA()))</f>
        <v>#N/A</v>
      </c>
      <c r="E34" s="38" t="str">
        <f t="array" ref="E34">IF(B34="",NA(),IFERROR(INDEX('Sprint 1'!$C$5:$J$29,$A34,E$6),NA()))</f>
        <v>#N/A</v>
      </c>
      <c r="F34" s="38" t="str">
        <f t="array" ref="F34">IF(B34="",NA(),IFERROR(INDEX('Sprint 1'!$C$5:$J$29,$A34,F$6),NA()))</f>
        <v>#N/A</v>
      </c>
      <c r="G34" s="38" t="str">
        <f t="array" ref="G34">IF(B34="",NA(),IFERROR(INDEX('Sprint 1'!$C$5:$J$29,$A34,G$6),NA()))</f>
        <v>#N/A</v>
      </c>
    </row>
    <row r="35" ht="19.5" customHeight="1">
      <c r="A35" s="38">
        <f t="shared" si="6"/>
        <v>21</v>
      </c>
      <c r="B35" s="38" t="str">
        <f>IF('Sprint 1'!C25=0,"",'Sprint 1'!C25)</f>
        <v>questions and receive assistance</v>
      </c>
      <c r="C35" s="38" t="str">
        <f t="array" ref="C35">IF(B35="",NA(),IFERROR(INDEX('Sprint 1'!$C$5:$J$29,$A35,C$6),NA()))</f>
        <v>#N/A</v>
      </c>
      <c r="D35" s="38" t="str">
        <f t="array" ref="D35">IF(B35="",NA(),IFERROR(INDEX('Sprint 1'!$C$5:$J$29,$A35,D$6),NA()))</f>
        <v>#N/A</v>
      </c>
      <c r="E35" s="38" t="str">
        <f t="array" ref="E35">IF(B35="",NA(),IFERROR(INDEX('Sprint 1'!$C$5:$J$29,$A35,E$6),NA()))</f>
        <v>#N/A</v>
      </c>
      <c r="F35" s="38" t="str">
        <f t="array" ref="F35">IF(B35="",NA(),IFERROR(INDEX('Sprint 1'!$C$5:$J$29,$A35,F$6),NA()))</f>
        <v>#N/A</v>
      </c>
      <c r="G35" s="38" t="str">
        <f t="array" ref="G35">IF(B35="",NA(),IFERROR(INDEX('Sprint 1'!$C$5:$J$29,$A35,G$6),NA()))</f>
        <v>#N/A</v>
      </c>
    </row>
    <row r="36" ht="19.5" customHeight="1">
      <c r="A36" s="38">
        <f t="shared" si="6"/>
        <v>22</v>
      </c>
      <c r="B36" s="38" t="str">
        <f>IF('Sprint 1'!C26=0,"",'Sprint 1'!C26)</f>
        <v/>
      </c>
      <c r="C36" s="38" t="str">
        <f t="array" ref="C36">IF(B36="",NA(),IFERROR(INDEX('Sprint 1'!$C$5:$J$29,$A36,C$6),NA()))</f>
        <v>#N/A</v>
      </c>
      <c r="D36" s="38" t="str">
        <f t="array" ref="D36">IF(B36="",NA(),IFERROR(INDEX('Sprint 1'!$C$5:$J$29,$A36,D$6),NA()))</f>
        <v>#N/A</v>
      </c>
      <c r="E36" s="38" t="str">
        <f t="array" ref="E36">IF(B36="",NA(),IFERROR(INDEX('Sprint 1'!$C$5:$J$29,$A36,E$6),NA()))</f>
        <v>#N/A</v>
      </c>
      <c r="F36" s="38" t="str">
        <f t="array" ref="F36">IF(B36="",NA(),IFERROR(INDEX('Sprint 1'!$C$5:$J$29,$A36,F$6),NA()))</f>
        <v>#N/A</v>
      </c>
      <c r="G36" s="38" t="str">
        <f t="array" ref="G36">IF(B36="",NA(),IFERROR(INDEX('Sprint 1'!$C$5:$J$29,$A36,G$6),NA()))</f>
        <v>#N/A</v>
      </c>
    </row>
    <row r="37" ht="19.5" customHeight="1">
      <c r="A37" s="38">
        <f t="shared" si="6"/>
        <v>23</v>
      </c>
      <c r="B37" s="38" t="str">
        <f>IF('Sprint 1'!C27=0,"",'Sprint 1'!C27)</f>
        <v/>
      </c>
      <c r="C37" s="38" t="str">
        <f t="array" ref="C37">IF(B37="",NA(),IFERROR(INDEX('Sprint 1'!$C$5:$J$29,$A37,C$6),NA()))</f>
        <v>#N/A</v>
      </c>
      <c r="D37" s="38" t="str">
        <f t="array" ref="D37">IF(B37="",NA(),IFERROR(INDEX('Sprint 1'!$C$5:$J$29,$A37,D$6),NA()))</f>
        <v>#N/A</v>
      </c>
      <c r="E37" s="38" t="str">
        <f t="array" ref="E37">IF(B37="",NA(),IFERROR(INDEX('Sprint 1'!$C$5:$J$29,$A37,E$6),NA()))</f>
        <v>#N/A</v>
      </c>
      <c r="F37" s="38" t="str">
        <f t="array" ref="F37">IF(B37="",NA(),IFERROR(INDEX('Sprint 1'!$C$5:$J$29,$A37,F$6),NA()))</f>
        <v>#N/A</v>
      </c>
      <c r="G37" s="38" t="str">
        <f t="array" ref="G37">IF(B37="",NA(),IFERROR(INDEX('Sprint 1'!$C$5:$J$29,$A37,G$6),NA()))</f>
        <v>#N/A</v>
      </c>
    </row>
    <row r="38" ht="19.5" customHeight="1">
      <c r="A38" s="38">
        <f t="shared" si="6"/>
        <v>24</v>
      </c>
      <c r="B38" s="38" t="str">
        <f>IF('Sprint 1'!C28=0,"",'Sprint 1'!C28)</f>
        <v/>
      </c>
      <c r="C38" s="38" t="str">
        <f t="array" ref="C38">IF(B38="",NA(),IFERROR(INDEX('Sprint 1'!$C$5:$J$29,$A38,C$6),NA()))</f>
        <v>#N/A</v>
      </c>
      <c r="D38" s="38" t="str">
        <f t="array" ref="D38">IF(B38="",NA(),IFERROR(INDEX('Sprint 1'!$C$5:$J$29,$A38,D$6),NA()))</f>
        <v>#N/A</v>
      </c>
      <c r="E38" s="38" t="str">
        <f t="array" ref="E38">IF(B38="",NA(),IFERROR(INDEX('Sprint 1'!$C$5:$J$29,$A38,E$6),NA()))</f>
        <v>#N/A</v>
      </c>
      <c r="F38" s="38" t="str">
        <f t="array" ref="F38">IF(B38="",NA(),IFERROR(INDEX('Sprint 1'!$C$5:$J$29,$A38,F$6),NA()))</f>
        <v>#N/A</v>
      </c>
      <c r="G38" s="38" t="str">
        <f t="array" ref="G38">IF(B38="",NA(),IFERROR(INDEX('Sprint 1'!$C$5:$J$29,$A38,G$6),NA()))</f>
        <v>#N/A</v>
      </c>
    </row>
    <row r="39" ht="19.5" customHeight="1">
      <c r="A39" s="38">
        <f t="shared" si="6"/>
        <v>25</v>
      </c>
      <c r="B39" s="38" t="str">
        <f>IF('Sprint 1'!C29=0,"",'Sprint 1'!C29)</f>
        <v/>
      </c>
      <c r="C39" s="38" t="str">
        <f t="array" ref="C39">IF(B39="",NA(),IFERROR(INDEX('Sprint 1'!$C$5:$J$29,$A39,C$6),NA()))</f>
        <v>#N/A</v>
      </c>
      <c r="D39" s="38" t="str">
        <f t="array" ref="D39">IF(B39="",NA(),IFERROR(INDEX('Sprint 1'!$C$5:$J$29,$A39,D$6),NA()))</f>
        <v>#N/A</v>
      </c>
      <c r="E39" s="38" t="str">
        <f t="array" ref="E39">IF(B39="",NA(),IFERROR(INDEX('Sprint 1'!$C$5:$J$29,$A39,E$6),NA()))</f>
        <v>#N/A</v>
      </c>
      <c r="F39" s="38" t="str">
        <f t="array" ref="F39">IF(B39="",NA(),IFERROR(INDEX('Sprint 1'!$C$5:$J$29,$A39,F$6),NA()))</f>
        <v>#N/A</v>
      </c>
      <c r="G39" s="38" t="str">
        <f t="array" ref="G39">IF(B39="",NA(),IFERROR(INDEX('Sprint 1'!$C$5:$J$29,$A39,G$6),NA()))</f>
        <v>#N/A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2012-09-25T18:06:39Z</dcterms:created>
</cp:coreProperties>
</file>