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  <sheet state="hidden" name="Calculations" sheetId="6" r:id="rId9"/>
  </sheets>
  <definedNames>
    <definedName name="SelectedYear">#REF!</definedName>
  </definedNames>
  <calcPr/>
</workbook>
</file>

<file path=xl/sharedStrings.xml><?xml version="1.0" encoding="utf-8"?>
<sst xmlns="http://schemas.openxmlformats.org/spreadsheetml/2006/main" count="605" uniqueCount="236">
  <si>
    <t>SPRINT #1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</si>
  <si>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</si>
  <si>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</si>
  <si>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</si>
  <si>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</si>
  <si>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</si>
  <si>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</si>
  <si>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</si>
  <si>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</si>
  <si>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DoD</t>
  </si>
  <si>
    <t xml:space="preserve">As a administrator, I want to visit the </t>
  </si>
  <si>
    <t>Create Database</t>
  </si>
  <si>
    <t>M</t>
  </si>
  <si>
    <t>x</t>
  </si>
  <si>
    <t>Data base with functionality created</t>
  </si>
  <si>
    <t>homepage with signup so that I can</t>
  </si>
  <si>
    <t>Create Backend</t>
  </si>
  <si>
    <t>Create backend to link database to frontend</t>
  </si>
  <si>
    <t>create My own profile</t>
  </si>
  <si>
    <t>Test Backend with postmap</t>
  </si>
  <si>
    <t>J</t>
  </si>
  <si>
    <t>Junit testing</t>
  </si>
  <si>
    <t>Create Homepage</t>
  </si>
  <si>
    <t>B</t>
  </si>
  <si>
    <t>Homepage present after entering address</t>
  </si>
  <si>
    <t>Create front end sign up</t>
  </si>
  <si>
    <t>Homepage with sign up button and sign up page</t>
  </si>
  <si>
    <t>User acceptance test</t>
  </si>
  <si>
    <t>user acceptance tests met criteria</t>
  </si>
  <si>
    <t>As a customer, I want to sign up, so</t>
  </si>
  <si>
    <t>that my details can be saved and I do</t>
  </si>
  <si>
    <t xml:space="preserve">not need to re-enters my details </t>
  </si>
  <si>
    <t>each time I make a new booking</t>
  </si>
  <si>
    <t>Create Login page</t>
  </si>
  <si>
    <t>S</t>
  </si>
  <si>
    <t xml:space="preserve">Create login page </t>
  </si>
  <si>
    <t>Create front end login</t>
  </si>
  <si>
    <t>Create login function</t>
  </si>
  <si>
    <t>Create customers</t>
  </si>
  <si>
    <t>insert customers into database</t>
  </si>
  <si>
    <t xml:space="preserve">As a customer, I want read about the </t>
  </si>
  <si>
    <t>Create About us page</t>
  </si>
  <si>
    <t>Create about us page</t>
  </si>
  <si>
    <t>AGME’s site in the ‘About Us’ Page,</t>
  </si>
  <si>
    <t>Acceptance tests</t>
  </si>
  <si>
    <t>create about us page mets test criteria</t>
  </si>
  <si>
    <t>so that I can quickly identify where</t>
  </si>
  <si>
    <t xml:space="preserve">to read to understand more about </t>
  </si>
  <si>
    <t>this platform</t>
  </si>
  <si>
    <t>As a customer, I want to find</t>
  </si>
  <si>
    <t>Create contact us page</t>
  </si>
  <si>
    <t>create contact us page</t>
  </si>
  <si>
    <t>contact information of AGME, so that</t>
  </si>
  <si>
    <t>contact us page meets test criteria</t>
  </si>
  <si>
    <t>I will be able to inquire of any</t>
  </si>
  <si>
    <t>questions and receive assistance</t>
  </si>
  <si>
    <t>SPRINT #2 BACKLOG</t>
  </si>
  <si>
    <t>As an Administrator I want to have a public profile page
 so that customers can view my company information</t>
  </si>
  <si>
    <t>Create Front end</t>
  </si>
  <si>
    <t>Create a public profile page and frontend links to the backend databases</t>
  </si>
  <si>
    <t>Test acceptance tests</t>
  </si>
  <si>
    <t>Create a public profile page and passes aceptance tests</t>
  </si>
  <si>
    <t>As an Administrator, I want to login</t>
  </si>
  <si>
    <t>Create Frontend</t>
  </si>
  <si>
    <t>Login Page with login functionality implemented</t>
  </si>
  <si>
    <t>so that I can manage my business and workers.</t>
  </si>
  <si>
    <t>Login Backend functioning</t>
  </si>
  <si>
    <t>Create Administrator</t>
  </si>
  <si>
    <t>An administrator user present in database</t>
  </si>
  <si>
    <t>Front end acceptance tests</t>
  </si>
  <si>
    <t>Multiple acceptance tests applied and completed</t>
  </si>
  <si>
    <t>Test with unit tests</t>
  </si>
  <si>
    <t>Unit tests applied and completed</t>
  </si>
  <si>
    <t>As an administrator I want to view all bookings so that I can showcase bookings</t>
  </si>
  <si>
    <t>Create Booking frontend</t>
  </si>
  <si>
    <t>JL</t>
  </si>
  <si>
    <t>Create View of booking for frontend</t>
  </si>
  <si>
    <t>Create backend</t>
  </si>
  <si>
    <t>Create backend logic</t>
  </si>
  <si>
    <t xml:space="preserve">Acceptance test </t>
  </si>
  <si>
    <t xml:space="preserve">Acceptance tests that meet criteria </t>
  </si>
  <si>
    <t>Test with junit</t>
  </si>
  <si>
    <t>As a customer, I want to view all the bookings that I have 
made so that I can ensure I made the correct bookings 
and keep track of the services I have booked</t>
  </si>
  <si>
    <t>Login as customer</t>
  </si>
  <si>
    <t>SI</t>
  </si>
  <si>
    <t>Create view of Login</t>
  </si>
  <si>
    <t>Set up existing bookings</t>
  </si>
  <si>
    <t>Wire backend to frontend</t>
  </si>
  <si>
    <t>Si</t>
  </si>
  <si>
    <t>User booking page is complete and passes acceptance tests</t>
  </si>
  <si>
    <t>As a customer, I want to be able to cancel any of my future 
bookings from the system, up until 48 hours before the 
booking start date/time.</t>
  </si>
  <si>
    <t>Create view of cancel button</t>
  </si>
  <si>
    <t>Create cancel view for booking</t>
  </si>
  <si>
    <t>create backend cancel feature</t>
  </si>
  <si>
    <t>Create Cancel methods for backend</t>
  </si>
  <si>
    <t>unit tests</t>
  </si>
  <si>
    <t>Test with Junit and postman</t>
  </si>
  <si>
    <t>As a customer, I want to login with my account,</t>
  </si>
  <si>
    <t>Create view for customer login</t>
  </si>
  <si>
    <t>so that I can make bookings with my details.</t>
  </si>
  <si>
    <t>Test backend with postman</t>
  </si>
  <si>
    <t>Get jwt when successful login</t>
  </si>
  <si>
    <t>Covered most of login cases and have them pass</t>
  </si>
  <si>
    <t>As a customer, I want to make bookings so that I can add it to my list of booked service</t>
  </si>
  <si>
    <t>Create Booking webpage</t>
  </si>
  <si>
    <t>Booking page is created with user's view</t>
  </si>
  <si>
    <t>Create booking backend</t>
  </si>
  <si>
    <t>Booking backend is established and functional</t>
  </si>
  <si>
    <t>Acceptance test</t>
  </si>
  <si>
    <t>Acceptance tests completed according to user stories</t>
  </si>
  <si>
    <t>Unit tests</t>
  </si>
  <si>
    <t>Unit tests created and applied</t>
  </si>
  <si>
    <t>As a customer, I want to access my account details so that I can check if they are accurate</t>
  </si>
  <si>
    <t>Create frontend view of Customer profile account</t>
  </si>
  <si>
    <t>Create backend logic for customer profile</t>
  </si>
  <si>
    <t>acceptance tests</t>
  </si>
  <si>
    <t>Successful acceptance tests that meet criteria</t>
  </si>
  <si>
    <t>Junit tests with postman</t>
  </si>
  <si>
    <t>SPRINT #3 BACKLOG</t>
  </si>
  <si>
    <t>As a customer, I want to edit my profile</t>
  </si>
  <si>
    <t>Create Edit profile view</t>
  </si>
  <si>
    <t>Create Frontend that links to backend</t>
  </si>
  <si>
    <t xml:space="preserve">details so that I can keep my information
</t>
  </si>
  <si>
    <t>Create Edit profile backend</t>
  </si>
  <si>
    <t>create backend logic to wire to Frontend</t>
  </si>
  <si>
    <t xml:space="preserve">up-to-date for when I need to make bookings.
</t>
  </si>
  <si>
    <t>Acceptance tests that meet criteria</t>
  </si>
  <si>
    <t>Junit tests</t>
  </si>
  <si>
    <t>As an administrator I want to</t>
  </si>
  <si>
    <t>Create Roster logic</t>
  </si>
  <si>
    <t>Create data logic for rosters</t>
  </si>
  <si>
    <t>assign working hours to an employee so</t>
  </si>
  <si>
    <t>Wire view to backend</t>
  </si>
  <si>
    <t>Link Backend and frontend for Work hours</t>
  </si>
  <si>
    <t>that the employee can be given their</t>
  </si>
  <si>
    <t>shift time.</t>
  </si>
  <si>
    <t>As an administrator I want to edit the working</t>
  </si>
  <si>
    <t>JV</t>
  </si>
  <si>
    <t>hours of the employees so that their shift can</t>
  </si>
  <si>
    <t>be corrected or changed</t>
  </si>
  <si>
    <t>As an administrator I want to view</t>
  </si>
  <si>
    <t>Create Front end view</t>
  </si>
  <si>
    <t>Create Frontend view for admins to see availability</t>
  </si>
  <si>
    <t>worker availability so that I can</t>
  </si>
  <si>
    <t>Wire frontend to backend logic</t>
  </si>
  <si>
    <t>allocate work.</t>
  </si>
  <si>
    <t>Junit tests to satisfy criteria</t>
  </si>
  <si>
    <t>As a customer, I want to make bookings</t>
  </si>
  <si>
    <t>Create Frontend view for customers</t>
  </si>
  <si>
    <t>so that I can add it to my list of booked</t>
  </si>
  <si>
    <t>service</t>
  </si>
  <si>
    <t>As a customer I want to edit my contact</t>
  </si>
  <si>
    <t>Create Frontend view</t>
  </si>
  <si>
    <t>Create profile page edit view</t>
  </si>
  <si>
    <t>number so that I can update my contact</t>
  </si>
  <si>
    <t>create backend logic for edit profile</t>
  </si>
  <si>
    <t>number.</t>
  </si>
  <si>
    <t>As an employee, I want to have a profile</t>
  </si>
  <si>
    <t>Create employee profile page</t>
  </si>
  <si>
    <t>to see my details.</t>
  </si>
  <si>
    <t>Create logic for employee profile page</t>
  </si>
  <si>
    <t>Unit tests satisfy criteria</t>
  </si>
  <si>
    <t>Create Backend Logic</t>
  </si>
  <si>
    <t>SPRINT #4 BACKLOG</t>
  </si>
  <si>
    <t>As an administrator I want to add an</t>
  </si>
  <si>
    <t>Create adding function</t>
  </si>
  <si>
    <t>Create backend employee add function</t>
  </si>
  <si>
    <t xml:space="preserve">employee so that the employee can </t>
  </si>
  <si>
    <t>Create Front end view of Add employee</t>
  </si>
  <si>
    <t>access the system.</t>
  </si>
  <si>
    <t>unit testing</t>
  </si>
  <si>
    <t>Create unit tests</t>
  </si>
  <si>
    <t>Acceptance testing</t>
  </si>
  <si>
    <t>Create Acceptance tests</t>
  </si>
  <si>
    <t xml:space="preserve">As an administrator I want to edit an </t>
  </si>
  <si>
    <t>Create Edit backend</t>
  </si>
  <si>
    <t>Create backend employee edit function</t>
  </si>
  <si>
    <t>employee’s detail so that their details</t>
  </si>
  <si>
    <t>can be up-to-date</t>
  </si>
  <si>
    <t>As a customer, I want to be able</t>
  </si>
  <si>
    <t>Create Front end view of employee roster</t>
  </si>
  <si>
    <t>to view the date/time of the service</t>
  </si>
  <si>
    <t>, so that I can ensure I will only make</t>
  </si>
  <si>
    <t>bookings when I am available</t>
  </si>
  <si>
    <t xml:space="preserve">As a customer, I want to view who </t>
  </si>
  <si>
    <t>Create Front end view of employee services</t>
  </si>
  <si>
    <t>provides the service, so that I can ensure</t>
  </si>
  <si>
    <t xml:space="preserve">the employee who provides the service </t>
  </si>
  <si>
    <t>is the person that I want.</t>
  </si>
  <si>
    <t xml:space="preserve">As a customer, I want to view what </t>
  </si>
  <si>
    <t>Create Front end view of services</t>
  </si>
  <si>
    <t>service I am booking, so that I know</t>
  </si>
  <si>
    <t>I am booking the service I want.</t>
  </si>
  <si>
    <t>As a customer I want to edit my</t>
  </si>
  <si>
    <t>Create Front end view of edit name</t>
  </si>
  <si>
    <t>name so I can update my name</t>
  </si>
  <si>
    <t xml:space="preserve">As a customer I want to edit my </t>
  </si>
  <si>
    <t>Create Front end view of edit username</t>
  </si>
  <si>
    <t>username so I can update my username</t>
  </si>
  <si>
    <t xml:space="preserve">As a customer I want to edit my password </t>
  </si>
  <si>
    <t>Create Front end view of edit password</t>
  </si>
  <si>
    <t>so I can login with a new password</t>
  </si>
  <si>
    <t>Create Front end view of edit  address</t>
  </si>
  <si>
    <t>address so that my address is updated.</t>
  </si>
  <si>
    <t>SPRINT #5 BACKLOG</t>
  </si>
  <si>
    <t xml:space="preserve">As a customer, I want to be able to search </t>
  </si>
  <si>
    <t>Create Front end view of Search booking by date and time</t>
  </si>
  <si>
    <t xml:space="preserve">by date and time so that I can find available </t>
  </si>
  <si>
    <t>bookings based on my own schedule</t>
  </si>
  <si>
    <t>As a customer, I want to be able to search</t>
  </si>
  <si>
    <t>Create Front end view of Search booking by worker</t>
  </si>
  <si>
    <t xml:space="preserve">by  worker so that I can get the person </t>
  </si>
  <si>
    <t xml:space="preserve">I want and make a booking based on this </t>
  </si>
  <si>
    <t>worker’s availability</t>
  </si>
  <si>
    <t>Create Front end view of Search booking by service</t>
  </si>
  <si>
    <t xml:space="preserve">service so that I can get a list of who </t>
  </si>
  <si>
    <t>can provides the service I want</t>
  </si>
  <si>
    <t>As a employee I want to view a history</t>
  </si>
  <si>
    <t>Create Front end view of Booking history</t>
  </si>
  <si>
    <t>of all bookings so I can see all my</t>
  </si>
  <si>
    <t>Wire to backend</t>
  </si>
  <si>
    <t>Link frontend to back end</t>
  </si>
  <si>
    <t>confirmed bookings</t>
  </si>
  <si>
    <t>As an employee, I want to see what</t>
  </si>
  <si>
    <t>Create Front end view of Employee services</t>
  </si>
  <si>
    <t>services I will be providing.</t>
  </si>
  <si>
    <t xml:space="preserve">As an employee, I want to see what </t>
  </si>
  <si>
    <t>Create Front end view of Employee roster</t>
  </si>
  <si>
    <t xml:space="preserve">assigned working hours I have been </t>
  </si>
  <si>
    <t>given so that I can know my working hours.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</si>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</sst>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2">
    <font>
      <sz val="10.0"/>
      <color rgb="FF595959"/>
      <name val="Euphemia"/>
    </font>
    <font>
      <sz val="24.0"/>
      <color rgb="FF3F3F3F"/>
      <name val="Euphemia"/>
    </font>
    <font>
      <sz val="16.0"/>
      <color rgb="FF3F3F3F"/>
      <name val="Calibri"/>
    </font>
    <font>
      <sz val="16.0"/>
      <color rgb="FF3F3F3F"/>
      <name val="Euphemia"/>
    </font>
    <font>
      <sz val="24.0"/>
      <color theme="4"/>
      <name val="Euphemia"/>
    </font>
    <font>
      <sz val="20.0"/>
      <color rgb="FF3F3F3F"/>
      <name val="Euphemia"/>
    </font>
    <font>
      <b/>
      <sz val="11.0"/>
      <color theme="0"/>
      <name val="Calibri"/>
    </font>
    <font>
      <b/>
      <sz val="11.0"/>
      <color rgb="FFFFFFFF"/>
      <name val="Calibri"/>
    </font>
    <font>
      <sz val="10.0"/>
      <color rgb="FF595959"/>
      <name val="Calibri"/>
    </font>
    <font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color theme="1"/>
      <name val="Libre Franklin"/>
    </font>
    <font>
      <sz val="10.0"/>
      <color rgb="FF172B4D"/>
      <name val="Calibri"/>
    </font>
    <font>
      <color rgb="FF000000"/>
      <name val="Arial"/>
    </font>
    <font>
      <color rgb="FF000000"/>
      <name val="Roboto"/>
    </font>
    <font>
      <sz val="24.0"/>
      <color rgb="FF3F3F3F"/>
      <name val="Calibri"/>
    </font>
    <font>
      <sz val="24.0"/>
      <color theme="4"/>
      <name val="Calibri"/>
    </font>
    <font>
      <sz val="20.0"/>
      <color rgb="FF3F3F3F"/>
      <name val="Calibri"/>
    </font>
    <font>
      <color rgb="FF000000"/>
      <name val="Calibri"/>
    </font>
    <font>
      <sz val="11.0"/>
      <color rgb="FF3A8D50"/>
      <name val="Libre Franklin"/>
    </font>
    <font>
      <sz val="14.0"/>
      <color rgb="FFA5A5A5"/>
      <name val="Euphemia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4F5F7"/>
        <bgColor rgb="FFF4F5F7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2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bottom style="thin">
        <color rgb="FFD8D8D8"/>
      </bottom>
    </border>
    <border>
      <left style="thin">
        <color rgb="FF000000"/>
      </left>
      <right style="thin">
        <color rgb="FF000000"/>
      </right>
      <top style="thin">
        <color rgb="FFD8D8D8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right style="thin">
        <color rgb="FF000000"/>
      </right>
      <top style="thin">
        <color rgb="FFD8D8D8"/>
      </top>
      <bottom style="thin">
        <color rgb="FFD8D8D8"/>
      </bottom>
    </border>
    <border>
      <right style="thin">
        <color rgb="FF000000"/>
      </right>
      <bottom style="thin">
        <color rgb="FFD8D8D8"/>
      </bottom>
    </border>
    <border>
      <right style="thin">
        <color rgb="FF000000"/>
      </right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ill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left" vertical="center"/>
    </xf>
    <xf borderId="2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left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2" fillId="0" fontId="8" numFmtId="164" xfId="0" applyAlignment="1" applyBorder="1" applyFont="1" applyNumberFormat="1">
      <alignment horizontal="center" readingOrder="0" shrinkToFit="0" vertical="center" wrapText="1"/>
    </xf>
    <xf borderId="2" fillId="0" fontId="8" numFmtId="164" xfId="0" applyAlignment="1" applyBorder="1" applyFont="1" applyNumberFormat="1">
      <alignment horizontal="right" readingOrder="0" shrinkToFit="0" vertical="center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164" xfId="0" applyAlignment="1" applyFont="1" applyNumberFormat="1">
      <alignment horizontal="center" readingOrder="0" shrinkToFit="0" vertical="center" wrapText="1"/>
    </xf>
    <xf borderId="0" fillId="0" fontId="8" numFmtId="164" xfId="0" applyAlignment="1" applyFont="1" applyNumberFormat="1">
      <alignment horizontal="right" readingOrder="0" shrinkToFit="0" vertical="center" wrapText="1"/>
    </xf>
    <xf borderId="0" fillId="0" fontId="9" numFmtId="0" xfId="0" applyAlignment="1" applyFont="1">
      <alignment readingOrder="0" vertical="center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center" readingOrder="0" vertical="center"/>
    </xf>
    <xf borderId="0" fillId="0" fontId="8" numFmtId="164" xfId="0" applyAlignment="1" applyFont="1" applyNumberFormat="1">
      <alignment horizontal="center" readingOrder="0" shrinkToFit="1" vertical="center" wrapText="0"/>
    </xf>
    <xf borderId="2" fillId="0" fontId="8" numFmtId="0" xfId="0" applyAlignment="1" applyBorder="1" applyFont="1">
      <alignment horizontal="center" vertical="center"/>
    </xf>
    <xf borderId="0" fillId="0" fontId="10" numFmtId="0" xfId="0" applyAlignment="1" applyFont="1">
      <alignment readingOrder="0" vertical="center"/>
    </xf>
    <xf borderId="0" fillId="0" fontId="8" numFmtId="164" xfId="0" applyAlignment="1" applyFont="1" applyNumberFormat="1">
      <alignment horizontal="center" shrinkToFit="0" vertical="center" wrapText="1"/>
    </xf>
    <xf borderId="0" fillId="0" fontId="8" numFmtId="164" xfId="0" applyAlignment="1" applyFont="1" applyNumberFormat="1">
      <alignment horizontal="right" shrinkToFit="0" vertical="center" wrapText="1"/>
    </xf>
    <xf borderId="0" fillId="0" fontId="11" numFmtId="0" xfId="0" applyAlignment="1" applyFont="1">
      <alignment readingOrder="0" vertical="center"/>
    </xf>
    <xf borderId="3" fillId="0" fontId="8" numFmtId="164" xfId="0" applyAlignment="1" applyBorder="1" applyFont="1" applyNumberFormat="1">
      <alignment horizontal="center" shrinkToFit="0" vertical="center" wrapText="1"/>
    </xf>
    <xf borderId="3" fillId="0" fontId="8" numFmtId="164" xfId="0" applyAlignment="1" applyBorder="1" applyFont="1" applyNumberFormat="1">
      <alignment horizontal="right" shrinkToFit="0" vertical="center" wrapText="1"/>
    </xf>
    <xf borderId="0" fillId="0" fontId="2" numFmtId="0" xfId="0" applyAlignment="1" applyFont="1">
      <alignment readingOrder="0" vertical="bottom"/>
    </xf>
    <xf borderId="0" fillId="0" fontId="12" numFmtId="0" xfId="0" applyAlignment="1" applyFont="1">
      <alignment horizontal="left" vertical="center"/>
    </xf>
    <xf borderId="1" fillId="2" fontId="7" numFmtId="0" xfId="0" applyAlignment="1" applyBorder="1" applyFont="1">
      <alignment horizontal="left" readingOrder="0" vertical="center"/>
    </xf>
    <xf borderId="2" fillId="0" fontId="8" numFmtId="164" xfId="0" applyAlignment="1" applyBorder="1" applyFont="1" applyNumberFormat="1">
      <alignment horizontal="left" readingOrder="0" shrinkToFit="0" vertical="center" wrapText="1"/>
    </xf>
    <xf borderId="0" fillId="0" fontId="8" numFmtId="164" xfId="0" applyAlignment="1" applyFont="1" applyNumberFormat="1">
      <alignment horizontal="left" readingOrder="0" shrinkToFit="0" vertical="center" wrapText="1"/>
    </xf>
    <xf borderId="0" fillId="3" fontId="13" numFmtId="0" xfId="0" applyAlignment="1" applyFill="1" applyFont="1">
      <alignment readingOrder="0" vertical="center"/>
    </xf>
    <xf borderId="0" fillId="0" fontId="8" numFmtId="164" xfId="0" applyAlignment="1" applyFont="1" applyNumberFormat="1">
      <alignment horizontal="left" shrinkToFit="0" vertical="center" wrapText="1"/>
    </xf>
    <xf borderId="3" fillId="0" fontId="8" numFmtId="164" xfId="0" applyAlignment="1" applyBorder="1" applyFont="1" applyNumberFormat="1">
      <alignment horizontal="center" readingOrder="0" shrinkToFit="0" vertical="center" wrapText="1"/>
    </xf>
    <xf borderId="3" fillId="0" fontId="8" numFmtId="164" xfId="0" applyAlignment="1" applyBorder="1" applyFont="1" applyNumberFormat="1">
      <alignment horizontal="left" readingOrder="0" shrinkToFit="0" vertical="center" wrapText="1"/>
    </xf>
    <xf borderId="3" fillId="0" fontId="8" numFmtId="164" xfId="0" applyAlignment="1" applyBorder="1" applyFont="1" applyNumberFormat="1">
      <alignment horizontal="left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164" xfId="0" applyAlignment="1" applyBorder="1" applyFont="1" applyNumberForma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5" fillId="0" fontId="8" numFmtId="164" xfId="0" applyAlignment="1" applyBorder="1" applyFont="1" applyNumberFormat="1">
      <alignment horizontal="center" readingOrder="0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5" fillId="0" fontId="8" numFmtId="164" xfId="0" applyAlignment="1" applyBorder="1" applyFont="1" applyNumberFormat="1">
      <alignment horizontal="center" readingOrder="0" shrinkToFit="1" vertical="center" wrapText="0"/>
    </xf>
    <xf borderId="0" fillId="0" fontId="14" numFmtId="0" xfId="0" applyAlignment="1" applyFont="1">
      <alignment readingOrder="0" vertical="center"/>
    </xf>
    <xf borderId="5" fillId="0" fontId="8" numFmtId="164" xfId="0" applyAlignment="1" applyBorder="1" applyFont="1" applyNumberFormat="1">
      <alignment horizontal="center" shrinkToFit="0" vertical="center" wrapText="1"/>
    </xf>
    <xf borderId="0" fillId="4" fontId="14" numFmtId="0" xfId="0" applyAlignment="1" applyFill="1" applyFont="1">
      <alignment readingOrder="0" vertical="center"/>
    </xf>
    <xf borderId="0" fillId="5" fontId="15" numFmtId="0" xfId="0" applyAlignment="1" applyFill="1" applyFont="1">
      <alignment readingOrder="0" vertical="center"/>
    </xf>
    <xf borderId="3" fillId="0" fontId="8" numFmtId="164" xfId="0" applyAlignment="1" applyBorder="1" applyFont="1" applyNumberFormat="1">
      <alignment horizontal="right" readingOrder="0" shrinkToFit="0" vertical="center" wrapText="1"/>
    </xf>
    <xf borderId="6" fillId="0" fontId="8" numFmtId="164" xfId="0" applyAlignment="1" applyBorder="1" applyFont="1" applyNumberFormat="1">
      <alignment horizontal="center" shrinkToFit="0" vertical="center" wrapText="1"/>
    </xf>
    <xf borderId="0" fillId="0" fontId="16" numFmtId="0" xfId="0" applyAlignment="1" applyFont="1">
      <alignment horizontal="right" vertical="bottom"/>
    </xf>
    <xf borderId="0" fillId="0" fontId="17" numFmtId="0" xfId="0" applyAlignment="1" applyFont="1">
      <alignment vertical="bottom"/>
    </xf>
    <xf borderId="0" fillId="0" fontId="9" numFmtId="0" xfId="0" applyAlignment="1" applyFont="1">
      <alignment vertical="center"/>
    </xf>
    <xf borderId="0" fillId="0" fontId="18" numFmtId="0" xfId="0" applyAlignment="1" applyFont="1">
      <alignment vertical="bottom"/>
    </xf>
    <xf borderId="0" fillId="0" fontId="19" numFmtId="0" xfId="0" applyAlignment="1" applyFont="1">
      <alignment readingOrder="0" vertical="center"/>
    </xf>
    <xf borderId="0" fillId="5" fontId="19" numFmtId="0" xfId="0" applyAlignment="1" applyFont="1">
      <alignment readingOrder="0" vertical="center"/>
    </xf>
    <xf borderId="6" fillId="0" fontId="8" numFmtId="164" xfId="0" applyAlignment="1" applyBorder="1" applyFont="1" applyNumberFormat="1">
      <alignment horizontal="center" readingOrder="0" shrinkToFit="0" vertical="center" wrapText="1"/>
    </xf>
    <xf borderId="7" fillId="0" fontId="9" numFmtId="0" xfId="0" applyAlignment="1" applyBorder="1" applyFont="1">
      <alignment vertical="center"/>
    </xf>
    <xf borderId="8" fillId="0" fontId="9" numFmtId="0" xfId="0" applyAlignment="1" applyBorder="1" applyFont="1">
      <alignment vertical="center"/>
    </xf>
    <xf borderId="8" fillId="0" fontId="9" numFmtId="164" xfId="0" applyAlignment="1" applyBorder="1" applyFont="1" applyNumberFormat="1">
      <alignment vertical="center"/>
    </xf>
    <xf borderId="7" fillId="0" fontId="9" numFmtId="164" xfId="0" applyAlignment="1" applyBorder="1" applyFont="1" applyNumberFormat="1">
      <alignment vertical="center"/>
    </xf>
    <xf borderId="3" fillId="4" fontId="9" numFmtId="0" xfId="0" applyAlignment="1" applyBorder="1" applyFont="1">
      <alignment vertical="center"/>
    </xf>
    <xf borderId="3" fillId="4" fontId="9" numFmtId="0" xfId="0" applyAlignment="1" applyBorder="1" applyFont="1">
      <alignment readingOrder="0" vertical="center"/>
    </xf>
    <xf borderId="3" fillId="4" fontId="9" numFmtId="0" xfId="0" applyAlignment="1" applyBorder="1" applyFont="1">
      <alignment vertical="center"/>
    </xf>
    <xf borderId="9" fillId="4" fontId="9" numFmtId="0" xfId="0" applyAlignment="1" applyBorder="1" applyFont="1">
      <alignment vertical="center"/>
    </xf>
    <xf borderId="9" fillId="4" fontId="9" numFmtId="164" xfId="0" applyAlignment="1" applyBorder="1" applyFont="1" applyNumberFormat="1">
      <alignment vertical="center"/>
    </xf>
    <xf borderId="3" fillId="4" fontId="9" numFmtId="164" xfId="0" applyAlignment="1" applyBorder="1" applyFont="1" applyNumberFormat="1">
      <alignment vertical="center"/>
    </xf>
    <xf borderId="3" fillId="0" fontId="12" numFmtId="0" xfId="0" applyAlignment="1" applyBorder="1" applyFont="1">
      <alignment vertical="center"/>
    </xf>
    <xf borderId="3" fillId="0" fontId="12" numFmtId="0" xfId="0" applyAlignment="1" applyBorder="1" applyFont="1">
      <alignment vertical="center"/>
    </xf>
    <xf borderId="9" fillId="0" fontId="12" numFmtId="0" xfId="0" applyAlignment="1" applyBorder="1" applyFont="1">
      <alignment vertical="center"/>
    </xf>
    <xf borderId="9" fillId="0" fontId="12" numFmtId="164" xfId="0" applyAlignment="1" applyBorder="1" applyFont="1" applyNumberFormat="1">
      <alignment vertical="center"/>
    </xf>
    <xf borderId="3" fillId="0" fontId="12" numFmtId="164" xfId="0" applyAlignment="1" applyBorder="1" applyFont="1" applyNumberFormat="1">
      <alignment vertical="center"/>
    </xf>
    <xf borderId="3" fillId="4" fontId="12" numFmtId="0" xfId="0" applyAlignment="1" applyBorder="1" applyFont="1">
      <alignment vertical="center"/>
    </xf>
    <xf borderId="3" fillId="4" fontId="12" numFmtId="0" xfId="0" applyAlignment="1" applyBorder="1" applyFont="1">
      <alignment vertical="center"/>
    </xf>
    <xf borderId="9" fillId="4" fontId="12" numFmtId="0" xfId="0" applyAlignment="1" applyBorder="1" applyFont="1">
      <alignment vertical="center"/>
    </xf>
    <xf borderId="9" fillId="4" fontId="12" numFmtId="164" xfId="0" applyAlignment="1" applyBorder="1" applyFont="1" applyNumberFormat="1">
      <alignment vertical="center"/>
    </xf>
    <xf borderId="3" fillId="4" fontId="12" numFmtId="164" xfId="0" applyAlignment="1" applyBorder="1" applyFont="1" applyNumberFormat="1">
      <alignment vertical="center"/>
    </xf>
    <xf borderId="0" fillId="0" fontId="12" numFmtId="0" xfId="0" applyAlignment="1" applyFont="1">
      <alignment vertical="center"/>
    </xf>
    <xf borderId="0" fillId="0" fontId="12" numFmtId="0" xfId="0" applyAlignment="1" applyFont="1">
      <alignment vertical="center"/>
    </xf>
    <xf borderId="10" fillId="0" fontId="12" numFmtId="0" xfId="0" applyAlignment="1" applyBorder="1" applyFont="1">
      <alignment vertical="center"/>
    </xf>
    <xf borderId="0" fillId="0" fontId="12" numFmtId="0" xfId="0" applyAlignment="1" applyFont="1">
      <alignment readingOrder="0" vertical="center"/>
    </xf>
    <xf borderId="3" fillId="4" fontId="10" numFmtId="0" xfId="0" applyAlignment="1" applyBorder="1" applyFont="1">
      <alignment horizontal="center" vertical="center"/>
    </xf>
    <xf borderId="3" fillId="4" fontId="10" numFmtId="0" xfId="0" applyAlignment="1" applyBorder="1" applyFont="1">
      <alignment vertical="center"/>
    </xf>
    <xf borderId="9" fillId="4" fontId="10" numFmtId="0" xfId="0" applyAlignment="1" applyBorder="1" applyFont="1">
      <alignment vertical="center"/>
    </xf>
    <xf borderId="9" fillId="4" fontId="10" numFmtId="0" xfId="0" applyAlignment="1" applyBorder="1" applyFont="1">
      <alignment horizontal="center" vertical="center"/>
    </xf>
    <xf borderId="9" fillId="4" fontId="10" numFmtId="164" xfId="0" applyAlignment="1" applyBorder="1" applyFont="1" applyNumberFormat="1">
      <alignment horizontal="center" vertical="center"/>
    </xf>
    <xf borderId="3" fillId="4" fontId="10" numFmtId="164" xfId="0" applyAlignment="1" applyBorder="1" applyFont="1" applyNumberFormat="1">
      <alignment horizontal="right" vertical="center"/>
    </xf>
    <xf borderId="3" fillId="0" fontId="10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readingOrder="0" vertical="center"/>
    </xf>
    <xf borderId="9" fillId="0" fontId="10" numFmtId="0" xfId="0" applyAlignment="1" applyBorder="1" applyFont="1">
      <alignment horizontal="center" vertical="center"/>
    </xf>
    <xf borderId="9" fillId="0" fontId="10" numFmtId="164" xfId="0" applyAlignment="1" applyBorder="1" applyFont="1" applyNumberFormat="1">
      <alignment horizontal="center" vertical="center"/>
    </xf>
    <xf borderId="9" fillId="0" fontId="10" numFmtId="164" xfId="0" applyAlignment="1" applyBorder="1" applyFont="1" applyNumberFormat="1">
      <alignment horizontal="center" readingOrder="0" vertical="center"/>
    </xf>
    <xf borderId="3" fillId="4" fontId="10" numFmtId="0" xfId="0" applyAlignment="1" applyBorder="1" applyFont="1">
      <alignment readingOrder="0" vertical="center"/>
    </xf>
    <xf borderId="3" fillId="4" fontId="10" numFmtId="0" xfId="0" applyAlignment="1" applyBorder="1" applyFont="1">
      <alignment horizontal="center" readingOrder="0" vertical="center"/>
    </xf>
    <xf borderId="9" fillId="4" fontId="10" numFmtId="164" xfId="0" applyAlignment="1" applyBorder="1" applyFont="1" applyNumberFormat="1">
      <alignment horizontal="center" readingOrder="0" vertical="center"/>
    </xf>
    <xf borderId="3" fillId="0" fontId="10" numFmtId="0" xfId="0" applyAlignment="1" applyBorder="1" applyFont="1">
      <alignment horizontal="center" vertical="center"/>
    </xf>
    <xf borderId="3" fillId="0" fontId="10" numFmtId="164" xfId="0" applyAlignment="1" applyBorder="1" applyFont="1" applyNumberFormat="1">
      <alignment horizontal="right" vertical="center"/>
    </xf>
    <xf borderId="3" fillId="4" fontId="10" numFmtId="0" xfId="0" applyAlignment="1" applyBorder="1" applyFont="1">
      <alignment horizontal="center" vertical="center"/>
    </xf>
    <xf borderId="3" fillId="0" fontId="10" numFmtId="0" xfId="0" applyAlignment="1" applyBorder="1" applyFont="1">
      <alignment vertical="center"/>
    </xf>
    <xf borderId="3" fillId="0" fontId="10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7" fillId="0" fontId="10" numFmtId="0" xfId="0" applyAlignment="1" applyBorder="1" applyFont="1">
      <alignment readingOrder="0" vertical="center"/>
    </xf>
    <xf borderId="7" fillId="0" fontId="10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horizontal="center" vertical="center"/>
    </xf>
    <xf borderId="8" fillId="0" fontId="10" numFmtId="164" xfId="0" applyAlignment="1" applyBorder="1" applyFont="1" applyNumberFormat="1">
      <alignment horizontal="center" vertical="center"/>
    </xf>
    <xf borderId="8" fillId="0" fontId="10" numFmtId="164" xfId="0" applyAlignment="1" applyBorder="1" applyFont="1" applyNumberFormat="1">
      <alignment horizontal="center" readingOrder="0" vertical="center"/>
    </xf>
    <xf borderId="7" fillId="0" fontId="10" numFmtId="0" xfId="0" applyAlignment="1" applyBorder="1" applyFont="1">
      <alignment vertical="center"/>
    </xf>
    <xf borderId="7" fillId="0" fontId="10" numFmtId="0" xfId="0" applyAlignment="1" applyBorder="1" applyFont="1">
      <alignment horizontal="center" vertical="center"/>
    </xf>
    <xf borderId="7" fillId="0" fontId="10" numFmtId="164" xfId="0" applyAlignment="1" applyBorder="1" applyFont="1" applyNumberFormat="1">
      <alignment horizontal="right" vertical="center"/>
    </xf>
    <xf borderId="0" fillId="0" fontId="2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11" fillId="0" fontId="21" numFmtId="0" xfId="0" applyAlignment="1" applyBorder="1" applyFont="1">
      <alignment vertical="bottom"/>
    </xf>
    <xf borderId="11" fillId="0" fontId="21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29.14"/>
    <col customWidth="1" min="4" max="4" width="10.14"/>
    <col customWidth="1" min="5" max="5" width="26.29"/>
    <col customWidth="1" min="6" max="6" width="12.57"/>
    <col customWidth="1" min="7" max="7" width="12.71"/>
    <col customWidth="1" min="8" max="8" width="12.43"/>
    <col customWidth="1" min="9" max="9" width="11.57"/>
    <col customWidth="1" min="10" max="10" width="37.57"/>
    <col customWidth="1" min="11" max="26" width="8.86"/>
  </cols>
  <sheetData>
    <row r="1" ht="8.25" customHeight="1">
      <c r="B1" s="1"/>
    </row>
    <row r="2" ht="38.25" customHeight="1">
      <c r="B2" s="2"/>
      <c r="C2" s="3" t="s">
        <v>0</v>
      </c>
      <c r="D2" s="4"/>
      <c r="E2" s="4"/>
      <c r="F2" s="4"/>
      <c r="G2" s="5"/>
    </row>
    <row r="3" ht="6.0" customHeight="1">
      <c r="B3" s="2"/>
      <c r="C3" s="6"/>
      <c r="D3" s="6"/>
      <c r="E3" s="6"/>
      <c r="F3" s="6"/>
      <c r="G3" s="5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10" t="s">
        <v>9</v>
      </c>
    </row>
    <row r="5" ht="12.75" customHeight="1">
      <c r="A5" s="11"/>
      <c r="B5" s="12">
        <v>3.0</v>
      </c>
      <c r="C5" s="13" t="s">
        <v>10</v>
      </c>
      <c r="D5" s="14">
        <v>3.1</v>
      </c>
      <c r="E5" s="13" t="s">
        <v>11</v>
      </c>
      <c r="F5" s="14" t="s">
        <v>12</v>
      </c>
      <c r="G5" s="15"/>
      <c r="H5" s="16"/>
      <c r="I5" s="16" t="s">
        <v>13</v>
      </c>
      <c r="J5" s="17" t="s">
        <v>14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8"/>
      <c r="C6" s="19" t="s">
        <v>15</v>
      </c>
      <c r="D6" s="20">
        <v>3.2</v>
      </c>
      <c r="E6" s="19" t="s">
        <v>16</v>
      </c>
      <c r="F6" s="20" t="s">
        <v>12</v>
      </c>
      <c r="G6" s="15"/>
      <c r="H6" s="21"/>
      <c r="I6" s="21" t="s">
        <v>13</v>
      </c>
      <c r="J6" s="22" t="s">
        <v>17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8"/>
      <c r="C7" s="23" t="s">
        <v>18</v>
      </c>
      <c r="D7" s="20">
        <v>3.3</v>
      </c>
      <c r="E7" s="19" t="s">
        <v>19</v>
      </c>
      <c r="F7" s="20" t="s">
        <v>20</v>
      </c>
      <c r="G7" s="24"/>
      <c r="H7" s="21"/>
      <c r="I7" s="21" t="s">
        <v>13</v>
      </c>
      <c r="J7" s="22" t="s">
        <v>21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8"/>
      <c r="C8" s="25"/>
      <c r="D8" s="20">
        <v>3.4</v>
      </c>
      <c r="E8" s="19" t="s">
        <v>22</v>
      </c>
      <c r="F8" s="20" t="s">
        <v>23</v>
      </c>
      <c r="G8" s="24"/>
      <c r="H8" s="21"/>
      <c r="I8" s="21" t="s">
        <v>13</v>
      </c>
      <c r="J8" s="22" t="s">
        <v>24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8"/>
      <c r="C9" s="25"/>
      <c r="D9" s="20">
        <v>3.5</v>
      </c>
      <c r="E9" s="19" t="s">
        <v>25</v>
      </c>
      <c r="F9" s="20" t="s">
        <v>23</v>
      </c>
      <c r="G9" s="24"/>
      <c r="H9" s="21"/>
      <c r="I9" s="21" t="s">
        <v>13</v>
      </c>
      <c r="J9" s="22" t="s">
        <v>26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8"/>
      <c r="C10" s="25"/>
      <c r="D10" s="20">
        <v>3.6</v>
      </c>
      <c r="E10" s="19" t="s">
        <v>27</v>
      </c>
      <c r="F10" s="20" t="s">
        <v>23</v>
      </c>
      <c r="G10" s="20"/>
      <c r="H10" s="21"/>
      <c r="I10" s="21" t="s">
        <v>13</v>
      </c>
      <c r="J10" s="22" t="s">
        <v>28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26">
        <v>9.0</v>
      </c>
      <c r="C11" s="13" t="s">
        <v>29</v>
      </c>
      <c r="D11" s="20">
        <v>9.1</v>
      </c>
      <c r="E11" s="13" t="s">
        <v>11</v>
      </c>
      <c r="F11" s="20" t="s">
        <v>12</v>
      </c>
      <c r="G11" s="24"/>
      <c r="H11" s="27"/>
      <c r="I11" s="21" t="s">
        <v>13</v>
      </c>
      <c r="J11" s="17" t="s">
        <v>14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8"/>
      <c r="C12" s="19" t="s">
        <v>30</v>
      </c>
      <c r="D12" s="20">
        <v>9.2</v>
      </c>
      <c r="E12" s="19" t="s">
        <v>16</v>
      </c>
      <c r="F12" s="20" t="s">
        <v>12</v>
      </c>
      <c r="G12" s="24"/>
      <c r="H12" s="21"/>
      <c r="I12" s="21" t="s">
        <v>13</v>
      </c>
      <c r="J12" s="22" t="s">
        <v>17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8"/>
      <c r="C13" s="19" t="s">
        <v>31</v>
      </c>
      <c r="D13" s="20">
        <v>9.3</v>
      </c>
      <c r="E13" s="19" t="s">
        <v>19</v>
      </c>
      <c r="F13" s="20" t="s">
        <v>20</v>
      </c>
      <c r="G13" s="24"/>
      <c r="H13" s="21"/>
      <c r="I13" s="21" t="s">
        <v>13</v>
      </c>
      <c r="J13" s="22" t="s">
        <v>21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8"/>
      <c r="C14" s="19" t="s">
        <v>32</v>
      </c>
      <c r="D14" s="20">
        <v>9.4</v>
      </c>
      <c r="E14" s="19" t="s">
        <v>33</v>
      </c>
      <c r="F14" s="20" t="s">
        <v>34</v>
      </c>
      <c r="G14" s="24"/>
      <c r="H14" s="21"/>
      <c r="I14" s="21" t="s">
        <v>13</v>
      </c>
      <c r="J14" s="22" t="s">
        <v>35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28"/>
      <c r="C15" s="25"/>
      <c r="D15" s="20">
        <v>9.5</v>
      </c>
      <c r="E15" s="19" t="s">
        <v>36</v>
      </c>
      <c r="F15" s="20" t="s">
        <v>34</v>
      </c>
      <c r="G15" s="24"/>
      <c r="H15" s="21"/>
      <c r="I15" s="21" t="s">
        <v>13</v>
      </c>
      <c r="J15" s="22" t="s">
        <v>37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8"/>
      <c r="C16" s="25"/>
      <c r="D16" s="20">
        <v>9.6</v>
      </c>
      <c r="E16" s="19" t="s">
        <v>38</v>
      </c>
      <c r="F16" s="20" t="s">
        <v>12</v>
      </c>
      <c r="G16" s="24"/>
      <c r="H16" s="21"/>
      <c r="I16" s="21" t="s">
        <v>13</v>
      </c>
      <c r="J16" s="22" t="s">
        <v>39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26">
        <v>4.0</v>
      </c>
      <c r="C17" s="19" t="s">
        <v>40</v>
      </c>
      <c r="D17" s="20">
        <v>4.1</v>
      </c>
      <c r="E17" s="29" t="s">
        <v>41</v>
      </c>
      <c r="F17" s="20" t="s">
        <v>23</v>
      </c>
      <c r="G17" s="20"/>
      <c r="H17" s="21"/>
      <c r="I17" s="21" t="s">
        <v>13</v>
      </c>
      <c r="J17" s="22" t="s">
        <v>42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8"/>
      <c r="C18" s="19" t="s">
        <v>43</v>
      </c>
      <c r="D18" s="20">
        <v>4.2</v>
      </c>
      <c r="E18" s="19" t="s">
        <v>44</v>
      </c>
      <c r="F18" s="20" t="s">
        <v>23</v>
      </c>
      <c r="G18" s="24"/>
      <c r="H18" s="30"/>
      <c r="I18" s="21" t="s">
        <v>13</v>
      </c>
      <c r="J18" s="22" t="s">
        <v>45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8"/>
      <c r="C19" s="19" t="s">
        <v>46</v>
      </c>
      <c r="D19" s="24"/>
      <c r="E19" s="25"/>
      <c r="F19" s="24"/>
      <c r="G19" s="24"/>
      <c r="H19" s="30"/>
      <c r="I19" s="30"/>
      <c r="J19" s="3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B20" s="28"/>
      <c r="C20" s="19" t="s">
        <v>47</v>
      </c>
      <c r="D20" s="24"/>
      <c r="E20" s="25"/>
      <c r="F20" s="24"/>
      <c r="G20" s="24"/>
      <c r="H20" s="30"/>
      <c r="I20" s="30"/>
      <c r="J20" s="31"/>
    </row>
    <row r="21" ht="12.75" customHeight="1">
      <c r="B21" s="18"/>
      <c r="C21" s="19" t="s">
        <v>48</v>
      </c>
      <c r="D21" s="24"/>
      <c r="E21" s="25"/>
      <c r="F21" s="24"/>
      <c r="G21" s="24"/>
      <c r="H21" s="30"/>
      <c r="I21" s="30"/>
      <c r="J21" s="31"/>
    </row>
    <row r="22" ht="12.75" customHeight="1">
      <c r="B22" s="26">
        <v>5.0</v>
      </c>
      <c r="C22" s="32" t="s">
        <v>49</v>
      </c>
      <c r="D22" s="20">
        <v>5.1</v>
      </c>
      <c r="E22" s="29" t="s">
        <v>50</v>
      </c>
      <c r="F22" s="20" t="s">
        <v>23</v>
      </c>
      <c r="G22" s="24"/>
      <c r="H22" s="30"/>
      <c r="I22" s="21" t="s">
        <v>13</v>
      </c>
      <c r="J22" s="22" t="s">
        <v>51</v>
      </c>
    </row>
    <row r="23" ht="12.75" customHeight="1">
      <c r="B23" s="18"/>
      <c r="C23" s="32" t="s">
        <v>52</v>
      </c>
      <c r="D23" s="20">
        <v>5.2</v>
      </c>
      <c r="E23" s="19" t="s">
        <v>44</v>
      </c>
      <c r="F23" s="20" t="s">
        <v>23</v>
      </c>
      <c r="G23" s="24"/>
      <c r="H23" s="30"/>
      <c r="I23" s="21" t="s">
        <v>13</v>
      </c>
      <c r="J23" s="22" t="s">
        <v>53</v>
      </c>
    </row>
    <row r="24" ht="12.75" customHeight="1">
      <c r="B24" s="26"/>
      <c r="C24" s="32" t="s">
        <v>54</v>
      </c>
      <c r="D24" s="24"/>
      <c r="E24" s="25"/>
      <c r="F24" s="24"/>
      <c r="G24" s="24"/>
      <c r="H24" s="30"/>
      <c r="I24" s="30"/>
      <c r="J24" s="31"/>
    </row>
    <row r="25" ht="12.75" customHeight="1">
      <c r="B25" s="28"/>
      <c r="C25" s="29" t="s">
        <v>55</v>
      </c>
      <c r="D25" s="24"/>
      <c r="E25" s="25"/>
      <c r="F25" s="24"/>
      <c r="G25" s="24"/>
      <c r="H25" s="30"/>
      <c r="I25" s="30"/>
      <c r="J25" s="31"/>
    </row>
    <row r="26" ht="12.75" customHeight="1">
      <c r="B26" s="18"/>
      <c r="C26" s="25"/>
      <c r="D26" s="24"/>
      <c r="E26" s="25"/>
      <c r="F26" s="24"/>
      <c r="G26" s="24"/>
      <c r="H26" s="30"/>
      <c r="I26" s="30"/>
      <c r="J26" s="31"/>
    </row>
    <row r="27" ht="12.75" customHeight="1">
      <c r="B27" s="18"/>
      <c r="C27" s="25"/>
      <c r="D27" s="24"/>
      <c r="E27" s="25"/>
      <c r="F27" s="24"/>
      <c r="G27" s="24"/>
      <c r="H27" s="30"/>
      <c r="I27" s="30"/>
      <c r="J27" s="31"/>
    </row>
    <row r="28" ht="12.75" customHeight="1">
      <c r="B28" s="18"/>
      <c r="C28" s="25"/>
      <c r="D28" s="24"/>
      <c r="E28" s="25"/>
      <c r="F28" s="24"/>
      <c r="G28" s="24"/>
      <c r="H28" s="30"/>
      <c r="I28" s="30"/>
      <c r="J28" s="31"/>
    </row>
    <row r="29" ht="12.75" customHeight="1">
      <c r="B29" s="18"/>
      <c r="C29" s="25"/>
      <c r="D29" s="24"/>
      <c r="E29" s="25"/>
      <c r="F29" s="24"/>
      <c r="G29" s="24"/>
      <c r="H29" s="33"/>
      <c r="I29" s="33"/>
      <c r="J29" s="34"/>
    </row>
    <row r="30" ht="12.75" customHeight="1">
      <c r="B30" s="28"/>
      <c r="C30" s="25"/>
      <c r="D30" s="24"/>
      <c r="E30" s="25"/>
      <c r="F30" s="24"/>
      <c r="G30" s="24"/>
      <c r="H30" s="30"/>
      <c r="I30" s="30"/>
      <c r="J30" s="31"/>
    </row>
    <row r="31" ht="12.75" customHeight="1">
      <c r="B31" s="18"/>
      <c r="C31" s="25"/>
      <c r="D31" s="24"/>
      <c r="E31" s="25"/>
      <c r="F31" s="24"/>
      <c r="G31" s="24"/>
      <c r="H31" s="30"/>
      <c r="I31" s="30"/>
      <c r="J31" s="31"/>
    </row>
    <row r="32" ht="12.75" customHeight="1">
      <c r="B32" s="18"/>
      <c r="C32" s="25"/>
      <c r="D32" s="24"/>
      <c r="E32" s="25"/>
      <c r="F32" s="24"/>
      <c r="G32" s="24"/>
      <c r="H32" s="33"/>
      <c r="I32" s="33"/>
      <c r="J32" s="34"/>
    </row>
    <row r="33" ht="12.75" customHeight="1">
      <c r="B33" s="1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  <row r="1001" ht="12.75" customHeight="1">
      <c r="B1001" s="1"/>
    </row>
    <row r="1002" ht="12.75" customHeight="1">
      <c r="B1002" s="1"/>
    </row>
  </sheetData>
  <conditionalFormatting sqref="B5:J32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46.43"/>
    <col customWidth="1" min="5" max="5" width="12.57"/>
    <col customWidth="1" min="6" max="6" width="12.71"/>
    <col customWidth="1" min="9" max="9" width="88.43"/>
  </cols>
  <sheetData>
    <row r="1">
      <c r="A1" s="2"/>
      <c r="B1" s="35" t="s">
        <v>56</v>
      </c>
      <c r="C1" s="4"/>
      <c r="D1" s="4"/>
      <c r="E1" s="4"/>
      <c r="F1" s="5"/>
      <c r="I1" s="36"/>
    </row>
    <row r="2">
      <c r="A2" s="2"/>
      <c r="B2" s="6"/>
      <c r="C2" s="6"/>
      <c r="D2" s="6"/>
      <c r="E2" s="6"/>
      <c r="F2" s="5"/>
      <c r="I2" s="36"/>
    </row>
    <row r="3">
      <c r="A3" s="7" t="s">
        <v>1</v>
      </c>
      <c r="B3" s="8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37" t="s">
        <v>9</v>
      </c>
    </row>
    <row r="4">
      <c r="A4" s="12">
        <v>1.0</v>
      </c>
      <c r="B4" s="32" t="s">
        <v>57</v>
      </c>
      <c r="C4" s="14">
        <v>1.1</v>
      </c>
      <c r="D4" s="13" t="s">
        <v>58</v>
      </c>
      <c r="E4" s="14" t="s">
        <v>23</v>
      </c>
      <c r="F4" s="14"/>
      <c r="G4" s="16"/>
      <c r="H4" s="16" t="s">
        <v>13</v>
      </c>
      <c r="I4" s="38" t="s">
        <v>59</v>
      </c>
    </row>
    <row r="5">
      <c r="A5" s="18"/>
      <c r="B5" s="19"/>
      <c r="C5" s="20">
        <v>1.2</v>
      </c>
      <c r="D5" s="19" t="s">
        <v>60</v>
      </c>
      <c r="E5" s="20" t="s">
        <v>23</v>
      </c>
      <c r="F5" s="14"/>
      <c r="G5" s="21"/>
      <c r="H5" s="21" t="s">
        <v>13</v>
      </c>
      <c r="I5" s="39" t="s">
        <v>61</v>
      </c>
    </row>
    <row r="6">
      <c r="A6" s="18"/>
      <c r="B6" s="29"/>
      <c r="C6" s="20"/>
      <c r="D6" s="19"/>
      <c r="E6" s="20" t="s">
        <v>23</v>
      </c>
      <c r="F6" s="20"/>
      <c r="G6" s="21"/>
      <c r="H6" s="21"/>
      <c r="I6" s="39"/>
    </row>
    <row r="7">
      <c r="A7" s="26">
        <v>2.0</v>
      </c>
      <c r="B7" s="32" t="s">
        <v>62</v>
      </c>
      <c r="C7" s="20">
        <v>2.1</v>
      </c>
      <c r="D7" s="19" t="s">
        <v>63</v>
      </c>
      <c r="E7" s="20" t="s">
        <v>12</v>
      </c>
      <c r="F7" s="24"/>
      <c r="G7" s="21"/>
      <c r="H7" s="21" t="s">
        <v>13</v>
      </c>
      <c r="I7" s="39" t="s">
        <v>64</v>
      </c>
    </row>
    <row r="8">
      <c r="A8" s="18"/>
      <c r="B8" s="19" t="s">
        <v>65</v>
      </c>
      <c r="C8" s="20">
        <v>2.2</v>
      </c>
      <c r="D8" s="19" t="s">
        <v>16</v>
      </c>
      <c r="E8" s="20" t="s">
        <v>12</v>
      </c>
      <c r="F8" s="20"/>
      <c r="G8" s="21"/>
      <c r="H8" s="21" t="s">
        <v>13</v>
      </c>
      <c r="I8" s="39" t="s">
        <v>66</v>
      </c>
    </row>
    <row r="9">
      <c r="A9" s="18"/>
      <c r="B9" s="25"/>
      <c r="C9" s="20">
        <v>2.3</v>
      </c>
      <c r="D9" s="19" t="s">
        <v>67</v>
      </c>
      <c r="E9" s="20" t="s">
        <v>12</v>
      </c>
      <c r="F9" s="20"/>
      <c r="G9" s="21"/>
      <c r="H9" s="21" t="s">
        <v>13</v>
      </c>
      <c r="I9" s="39" t="s">
        <v>68</v>
      </c>
    </row>
    <row r="10">
      <c r="A10" s="18"/>
      <c r="B10" s="25"/>
      <c r="C10" s="20">
        <v>2.4</v>
      </c>
      <c r="D10" s="19" t="s">
        <v>69</v>
      </c>
      <c r="E10" s="20" t="s">
        <v>12</v>
      </c>
      <c r="F10" s="20"/>
      <c r="G10" s="21"/>
      <c r="H10" s="21" t="s">
        <v>13</v>
      </c>
      <c r="I10" s="39" t="s">
        <v>70</v>
      </c>
    </row>
    <row r="11">
      <c r="A11" s="18"/>
      <c r="B11" s="25"/>
      <c r="C11" s="20">
        <v>2.5</v>
      </c>
      <c r="D11" s="19" t="s">
        <v>71</v>
      </c>
      <c r="E11" s="20" t="s">
        <v>12</v>
      </c>
      <c r="F11" s="20"/>
      <c r="G11" s="21"/>
      <c r="H11" s="21" t="s">
        <v>13</v>
      </c>
      <c r="I11" s="39" t="s">
        <v>72</v>
      </c>
    </row>
    <row r="12">
      <c r="A12" s="26">
        <v>14.0</v>
      </c>
      <c r="B12" s="13" t="s">
        <v>73</v>
      </c>
      <c r="C12" s="20">
        <v>14.1</v>
      </c>
      <c r="D12" s="13" t="s">
        <v>74</v>
      </c>
      <c r="E12" s="20" t="s">
        <v>75</v>
      </c>
      <c r="F12" s="24"/>
      <c r="G12" s="27"/>
      <c r="H12" s="21" t="s">
        <v>13</v>
      </c>
      <c r="I12" s="38" t="s">
        <v>76</v>
      </c>
    </row>
    <row r="13">
      <c r="A13" s="26"/>
      <c r="B13" s="19"/>
      <c r="C13" s="20">
        <v>14.2</v>
      </c>
      <c r="D13" s="19" t="s">
        <v>77</v>
      </c>
      <c r="E13" s="20" t="s">
        <v>75</v>
      </c>
      <c r="F13" s="24"/>
      <c r="G13" s="27"/>
      <c r="H13" s="21"/>
      <c r="I13" s="39" t="s">
        <v>78</v>
      </c>
    </row>
    <row r="14">
      <c r="A14" s="18"/>
      <c r="B14" s="19"/>
      <c r="C14" s="20">
        <v>14.3</v>
      </c>
      <c r="D14" s="19" t="s">
        <v>79</v>
      </c>
      <c r="E14" s="20" t="s">
        <v>34</v>
      </c>
      <c r="F14" s="24"/>
      <c r="G14" s="21"/>
      <c r="H14" s="21" t="s">
        <v>13</v>
      </c>
      <c r="I14" s="39" t="s">
        <v>80</v>
      </c>
    </row>
    <row r="15">
      <c r="A15" s="18"/>
      <c r="B15" s="19"/>
      <c r="C15" s="20">
        <v>14.4</v>
      </c>
      <c r="D15" s="19" t="s">
        <v>71</v>
      </c>
      <c r="E15" s="20" t="s">
        <v>75</v>
      </c>
      <c r="F15" s="24"/>
      <c r="G15" s="21"/>
      <c r="H15" s="21" t="s">
        <v>13</v>
      </c>
      <c r="I15" s="39" t="s">
        <v>81</v>
      </c>
    </row>
    <row r="16">
      <c r="A16" s="26">
        <v>17.0</v>
      </c>
      <c r="B16" s="40" t="s">
        <v>82</v>
      </c>
      <c r="C16" s="20">
        <v>17.1</v>
      </c>
      <c r="D16" s="29" t="s">
        <v>83</v>
      </c>
      <c r="E16" s="20" t="s">
        <v>84</v>
      </c>
      <c r="F16" s="20"/>
      <c r="G16" s="21"/>
      <c r="H16" s="21" t="s">
        <v>13</v>
      </c>
      <c r="I16" s="39" t="s">
        <v>85</v>
      </c>
    </row>
    <row r="17">
      <c r="A17" s="18"/>
      <c r="B17" s="19"/>
      <c r="C17" s="20">
        <v>17.2</v>
      </c>
      <c r="D17" s="19" t="s">
        <v>86</v>
      </c>
      <c r="E17" s="20" t="s">
        <v>75</v>
      </c>
      <c r="F17" s="20"/>
      <c r="G17" s="21"/>
      <c r="H17" s="21" t="s">
        <v>13</v>
      </c>
      <c r="I17" s="39" t="s">
        <v>87</v>
      </c>
    </row>
    <row r="18">
      <c r="A18" s="18"/>
      <c r="B18" s="19"/>
      <c r="C18" s="20">
        <v>17.3</v>
      </c>
      <c r="D18" s="19" t="s">
        <v>44</v>
      </c>
      <c r="E18" s="20" t="s">
        <v>88</v>
      </c>
      <c r="F18" s="20"/>
      <c r="G18" s="21"/>
      <c r="H18" s="21" t="s">
        <v>13</v>
      </c>
      <c r="I18" s="39" t="s">
        <v>89</v>
      </c>
    </row>
    <row r="19">
      <c r="A19" s="18"/>
      <c r="B19" s="19"/>
      <c r="C19" s="24"/>
      <c r="D19" s="25"/>
      <c r="E19" s="24"/>
      <c r="F19" s="24"/>
      <c r="G19" s="30"/>
      <c r="H19" s="30"/>
      <c r="I19" s="41"/>
    </row>
    <row r="20">
      <c r="A20" s="26">
        <v>29.0</v>
      </c>
      <c r="B20" s="40" t="s">
        <v>90</v>
      </c>
      <c r="C20" s="20">
        <v>29.1</v>
      </c>
      <c r="D20" s="29" t="s">
        <v>91</v>
      </c>
      <c r="E20" s="20"/>
      <c r="F20" s="20"/>
      <c r="G20" s="21"/>
      <c r="H20" s="21" t="s">
        <v>13</v>
      </c>
      <c r="I20" s="39" t="s">
        <v>92</v>
      </c>
    </row>
    <row r="21">
      <c r="A21" s="18"/>
      <c r="B21" s="32"/>
      <c r="C21" s="20">
        <v>29.2</v>
      </c>
      <c r="D21" s="19" t="s">
        <v>93</v>
      </c>
      <c r="E21" s="20" t="s">
        <v>75</v>
      </c>
      <c r="F21" s="20"/>
      <c r="G21" s="21"/>
      <c r="H21" s="21" t="s">
        <v>13</v>
      </c>
      <c r="I21" s="39" t="s">
        <v>94</v>
      </c>
    </row>
    <row r="22">
      <c r="A22" s="26"/>
      <c r="B22" s="32"/>
      <c r="C22" s="20">
        <v>29.3</v>
      </c>
      <c r="D22" s="19" t="s">
        <v>95</v>
      </c>
      <c r="E22" s="20" t="s">
        <v>75</v>
      </c>
      <c r="F22" s="20"/>
      <c r="G22" s="21"/>
      <c r="H22" s="21" t="s">
        <v>13</v>
      </c>
      <c r="I22" s="39" t="s">
        <v>96</v>
      </c>
    </row>
    <row r="23">
      <c r="A23" s="28"/>
      <c r="B23" s="29"/>
      <c r="C23" s="24"/>
      <c r="D23" s="25"/>
      <c r="E23" s="24"/>
      <c r="F23" s="24"/>
      <c r="G23" s="30"/>
      <c r="H23" s="21"/>
      <c r="I23" s="41"/>
    </row>
    <row r="24">
      <c r="A24" s="26">
        <v>8.0</v>
      </c>
      <c r="B24" s="19" t="s">
        <v>97</v>
      </c>
      <c r="C24" s="20">
        <v>8.1</v>
      </c>
      <c r="D24" s="19" t="s">
        <v>63</v>
      </c>
      <c r="E24" s="20" t="s">
        <v>12</v>
      </c>
      <c r="F24" s="24"/>
      <c r="G24" s="21"/>
      <c r="H24" s="21" t="s">
        <v>13</v>
      </c>
      <c r="I24" s="39" t="s">
        <v>98</v>
      </c>
    </row>
    <row r="25">
      <c r="A25" s="18"/>
      <c r="B25" s="19" t="s">
        <v>99</v>
      </c>
      <c r="C25" s="20">
        <v>8.2</v>
      </c>
      <c r="D25" s="19" t="s">
        <v>16</v>
      </c>
      <c r="E25" s="20" t="s">
        <v>12</v>
      </c>
      <c r="F25" s="24"/>
      <c r="G25" s="30"/>
      <c r="H25" s="21" t="s">
        <v>13</v>
      </c>
      <c r="I25" s="39" t="s">
        <v>78</v>
      </c>
    </row>
    <row r="26">
      <c r="A26" s="18"/>
      <c r="B26" s="25"/>
      <c r="C26" s="20">
        <v>8.3</v>
      </c>
      <c r="D26" s="19" t="s">
        <v>100</v>
      </c>
      <c r="E26" s="20" t="s">
        <v>12</v>
      </c>
      <c r="F26" s="24"/>
      <c r="G26" s="30"/>
      <c r="H26" s="21" t="s">
        <v>13</v>
      </c>
      <c r="I26" s="39" t="s">
        <v>101</v>
      </c>
    </row>
    <row r="27">
      <c r="A27" s="18"/>
      <c r="B27" s="25"/>
      <c r="C27" s="20">
        <v>8.4</v>
      </c>
      <c r="D27" s="19" t="s">
        <v>71</v>
      </c>
      <c r="E27" s="20" t="s">
        <v>12</v>
      </c>
      <c r="F27" s="24"/>
      <c r="G27" s="42"/>
      <c r="H27" s="42" t="s">
        <v>13</v>
      </c>
      <c r="I27" s="43" t="s">
        <v>102</v>
      </c>
    </row>
    <row r="28">
      <c r="A28" s="12">
        <v>16.0</v>
      </c>
      <c r="B28" s="19" t="s">
        <v>103</v>
      </c>
      <c r="C28" s="20">
        <v>16.1</v>
      </c>
      <c r="D28" s="29" t="s">
        <v>104</v>
      </c>
      <c r="E28" s="20" t="s">
        <v>75</v>
      </c>
      <c r="F28" s="24"/>
      <c r="G28" s="21"/>
      <c r="H28" s="21" t="s">
        <v>13</v>
      </c>
      <c r="I28" s="39" t="s">
        <v>105</v>
      </c>
    </row>
    <row r="29">
      <c r="A29" s="18"/>
      <c r="B29" s="25"/>
      <c r="C29" s="20">
        <v>16.2</v>
      </c>
      <c r="D29" s="19" t="s">
        <v>106</v>
      </c>
      <c r="E29" s="20" t="s">
        <v>75</v>
      </c>
      <c r="F29" s="24"/>
      <c r="G29" s="21"/>
      <c r="H29" s="21" t="s">
        <v>13</v>
      </c>
      <c r="I29" s="39" t="s">
        <v>107</v>
      </c>
    </row>
    <row r="30">
      <c r="A30" s="18"/>
      <c r="B30" s="25"/>
      <c r="C30" s="20">
        <v>16.3</v>
      </c>
      <c r="D30" s="19" t="s">
        <v>108</v>
      </c>
      <c r="E30" s="20" t="s">
        <v>84</v>
      </c>
      <c r="F30" s="20"/>
      <c r="G30" s="21"/>
      <c r="H30" s="21" t="s">
        <v>13</v>
      </c>
      <c r="I30" s="39" t="s">
        <v>109</v>
      </c>
    </row>
    <row r="31">
      <c r="A31" s="18"/>
      <c r="B31" s="25"/>
      <c r="C31" s="20">
        <v>16.4</v>
      </c>
      <c r="D31" s="19" t="s">
        <v>110</v>
      </c>
      <c r="E31" s="20" t="s">
        <v>75</v>
      </c>
      <c r="F31" s="20"/>
      <c r="G31" s="42" t="s">
        <v>13</v>
      </c>
      <c r="H31" s="42"/>
      <c r="I31" s="43" t="s">
        <v>111</v>
      </c>
    </row>
    <row r="32">
      <c r="A32" s="28"/>
      <c r="B32" s="25"/>
      <c r="C32" s="24"/>
      <c r="D32" s="25"/>
      <c r="E32" s="24"/>
      <c r="F32" s="24"/>
      <c r="G32" s="30"/>
      <c r="H32" s="21"/>
      <c r="I32" s="41"/>
    </row>
    <row r="33">
      <c r="A33" s="18"/>
      <c r="B33" s="25"/>
      <c r="C33" s="24"/>
      <c r="D33" s="25"/>
      <c r="E33" s="24"/>
      <c r="F33" s="24"/>
      <c r="G33" s="30"/>
      <c r="H33" s="30"/>
      <c r="I33" s="41"/>
    </row>
    <row r="34">
      <c r="A34" s="26">
        <v>6.0</v>
      </c>
      <c r="B34" s="19" t="s">
        <v>112</v>
      </c>
      <c r="C34" s="20">
        <v>6.1</v>
      </c>
      <c r="D34" s="19" t="s">
        <v>63</v>
      </c>
      <c r="E34" s="20" t="s">
        <v>23</v>
      </c>
      <c r="F34" s="24"/>
      <c r="G34" s="21"/>
      <c r="H34" s="21" t="s">
        <v>13</v>
      </c>
      <c r="I34" s="39" t="s">
        <v>113</v>
      </c>
    </row>
    <row r="35">
      <c r="A35" s="18"/>
      <c r="B35" s="25"/>
      <c r="C35" s="20">
        <v>6.2</v>
      </c>
      <c r="D35" s="19" t="s">
        <v>16</v>
      </c>
      <c r="E35" s="20" t="s">
        <v>23</v>
      </c>
      <c r="F35" s="24"/>
      <c r="G35" s="42" t="s">
        <v>13</v>
      </c>
      <c r="H35" s="33"/>
      <c r="I35" s="43" t="s">
        <v>114</v>
      </c>
    </row>
    <row r="36">
      <c r="A36" s="28"/>
      <c r="B36" s="25"/>
      <c r="C36" s="24"/>
      <c r="D36" s="19" t="s">
        <v>115</v>
      </c>
      <c r="E36" s="20" t="s">
        <v>23</v>
      </c>
      <c r="F36" s="20"/>
      <c r="G36" s="20" t="s">
        <v>13</v>
      </c>
      <c r="I36" s="39" t="s">
        <v>116</v>
      </c>
    </row>
    <row r="37">
      <c r="A37" s="18"/>
      <c r="B37" s="25"/>
      <c r="C37" s="24"/>
      <c r="D37" s="19" t="s">
        <v>110</v>
      </c>
      <c r="E37" s="20" t="s">
        <v>23</v>
      </c>
      <c r="F37" s="20" t="s">
        <v>13</v>
      </c>
      <c r="G37" s="30"/>
      <c r="H37" s="30"/>
      <c r="I37" s="39" t="s">
        <v>117</v>
      </c>
    </row>
    <row r="38">
      <c r="A38" s="18"/>
      <c r="B38" s="25"/>
      <c r="C38" s="24"/>
      <c r="D38" s="25"/>
      <c r="E38" s="24"/>
      <c r="F38" s="24"/>
      <c r="G38" s="30"/>
      <c r="H38" s="30"/>
      <c r="I38" s="41"/>
    </row>
    <row r="39">
      <c r="A39" s="18"/>
      <c r="B39" s="25"/>
      <c r="C39" s="24"/>
      <c r="D39" s="25"/>
      <c r="E39" s="24"/>
      <c r="F39" s="24"/>
      <c r="G39" s="33"/>
      <c r="H39" s="33"/>
      <c r="I39" s="44"/>
    </row>
    <row r="40">
      <c r="A40" s="28"/>
      <c r="B40" s="25"/>
      <c r="C40" s="24"/>
      <c r="D40" s="25"/>
      <c r="E40" s="24"/>
      <c r="F40" s="24"/>
      <c r="G40" s="30"/>
      <c r="H40" s="30"/>
      <c r="I40" s="41"/>
    </row>
    <row r="41">
      <c r="A41" s="18"/>
      <c r="B41" s="25"/>
      <c r="C41" s="24"/>
      <c r="D41" s="25"/>
      <c r="E41" s="24"/>
      <c r="F41" s="24"/>
      <c r="G41" s="30"/>
      <c r="H41" s="30"/>
      <c r="I41" s="41"/>
    </row>
    <row r="42">
      <c r="I42" s="36"/>
    </row>
    <row r="43">
      <c r="I43" s="36"/>
    </row>
    <row r="44">
      <c r="I44" s="36"/>
    </row>
    <row r="45">
      <c r="I45" s="36"/>
    </row>
    <row r="46">
      <c r="I46" s="36"/>
    </row>
    <row r="47">
      <c r="I47" s="36"/>
    </row>
    <row r="48">
      <c r="I48" s="36"/>
    </row>
    <row r="49">
      <c r="I49" s="36"/>
    </row>
    <row r="50">
      <c r="I50" s="36"/>
    </row>
    <row r="51">
      <c r="I51" s="36"/>
    </row>
    <row r="52">
      <c r="I52" s="36"/>
    </row>
    <row r="53">
      <c r="I53" s="36"/>
    </row>
    <row r="54">
      <c r="I54" s="36"/>
    </row>
    <row r="55">
      <c r="I55" s="36"/>
    </row>
    <row r="56">
      <c r="I56" s="36"/>
    </row>
    <row r="57">
      <c r="I57" s="36"/>
    </row>
    <row r="58">
      <c r="I58" s="36"/>
    </row>
    <row r="59">
      <c r="I59" s="36"/>
    </row>
    <row r="60">
      <c r="I60" s="36"/>
    </row>
    <row r="61">
      <c r="I61" s="36"/>
    </row>
    <row r="62">
      <c r="I62" s="36"/>
    </row>
    <row r="63">
      <c r="I63" s="36"/>
    </row>
    <row r="64">
      <c r="I64" s="36"/>
    </row>
    <row r="65">
      <c r="I65" s="36"/>
    </row>
    <row r="66">
      <c r="I66" s="36"/>
    </row>
    <row r="67">
      <c r="I67" s="36"/>
    </row>
    <row r="68">
      <c r="I68" s="36"/>
    </row>
    <row r="69">
      <c r="I69" s="36"/>
    </row>
    <row r="70">
      <c r="I70" s="36"/>
    </row>
    <row r="71">
      <c r="I71" s="36"/>
    </row>
    <row r="72">
      <c r="I72" s="36"/>
    </row>
    <row r="73">
      <c r="I73" s="36"/>
    </row>
    <row r="74">
      <c r="I74" s="36"/>
    </row>
    <row r="75">
      <c r="I75" s="36"/>
    </row>
    <row r="76">
      <c r="I76" s="36"/>
    </row>
    <row r="77">
      <c r="I77" s="36"/>
    </row>
    <row r="78">
      <c r="I78" s="36"/>
    </row>
    <row r="79">
      <c r="I79" s="36"/>
    </row>
    <row r="80">
      <c r="I80" s="36"/>
    </row>
    <row r="81">
      <c r="I81" s="36"/>
    </row>
    <row r="82">
      <c r="I82" s="36"/>
    </row>
    <row r="83">
      <c r="I83" s="36"/>
    </row>
    <row r="84">
      <c r="I84" s="36"/>
    </row>
    <row r="85">
      <c r="I85" s="36"/>
    </row>
    <row r="86">
      <c r="I86" s="36"/>
    </row>
    <row r="87">
      <c r="I87" s="36"/>
    </row>
    <row r="88">
      <c r="I88" s="36"/>
    </row>
    <row r="89">
      <c r="I89" s="36"/>
    </row>
    <row r="90">
      <c r="I90" s="36"/>
    </row>
    <row r="91">
      <c r="I91" s="36"/>
    </row>
    <row r="92">
      <c r="I92" s="36"/>
    </row>
    <row r="93">
      <c r="I93" s="36"/>
    </row>
    <row r="94">
      <c r="I94" s="36"/>
    </row>
    <row r="95">
      <c r="I95" s="36"/>
    </row>
    <row r="96">
      <c r="I96" s="36"/>
    </row>
    <row r="97">
      <c r="I97" s="36"/>
    </row>
    <row r="98">
      <c r="I98" s="36"/>
    </row>
    <row r="99">
      <c r="I99" s="36"/>
    </row>
    <row r="100">
      <c r="I100" s="36"/>
    </row>
    <row r="101">
      <c r="I101" s="36"/>
    </row>
    <row r="102">
      <c r="I102" s="36"/>
    </row>
    <row r="103">
      <c r="I103" s="36"/>
    </row>
    <row r="104">
      <c r="I104" s="36"/>
    </row>
    <row r="105">
      <c r="I105" s="36"/>
    </row>
    <row r="106">
      <c r="I106" s="36"/>
    </row>
    <row r="107">
      <c r="I107" s="36"/>
    </row>
    <row r="108">
      <c r="I108" s="36"/>
    </row>
    <row r="109">
      <c r="I109" s="36"/>
    </row>
    <row r="110">
      <c r="I110" s="36"/>
    </row>
    <row r="111">
      <c r="I111" s="36"/>
    </row>
    <row r="112">
      <c r="I112" s="36"/>
    </row>
    <row r="113">
      <c r="I113" s="36"/>
    </row>
    <row r="114">
      <c r="I114" s="36"/>
    </row>
    <row r="115">
      <c r="I115" s="36"/>
    </row>
    <row r="116">
      <c r="I116" s="36"/>
    </row>
    <row r="117">
      <c r="I117" s="36"/>
    </row>
    <row r="118">
      <c r="I118" s="36"/>
    </row>
    <row r="119">
      <c r="I119" s="36"/>
    </row>
    <row r="120">
      <c r="I120" s="36"/>
    </row>
    <row r="121">
      <c r="I121" s="36"/>
    </row>
    <row r="122">
      <c r="I122" s="36"/>
    </row>
    <row r="123">
      <c r="I123" s="36"/>
    </row>
    <row r="124">
      <c r="I124" s="36"/>
    </row>
    <row r="125">
      <c r="I125" s="36"/>
    </row>
    <row r="126">
      <c r="I126" s="36"/>
    </row>
    <row r="127">
      <c r="I127" s="36"/>
    </row>
    <row r="128">
      <c r="I128" s="36"/>
    </row>
    <row r="129">
      <c r="I129" s="36"/>
    </row>
    <row r="130">
      <c r="I130" s="36"/>
    </row>
    <row r="131">
      <c r="I131" s="36"/>
    </row>
    <row r="132">
      <c r="I132" s="36"/>
    </row>
    <row r="133">
      <c r="I133" s="36"/>
    </row>
    <row r="134">
      <c r="I134" s="36"/>
    </row>
    <row r="135">
      <c r="I135" s="36"/>
    </row>
    <row r="136">
      <c r="I136" s="36"/>
    </row>
    <row r="137">
      <c r="I137" s="36"/>
    </row>
    <row r="138">
      <c r="I138" s="36"/>
    </row>
    <row r="139">
      <c r="I139" s="36"/>
    </row>
    <row r="140">
      <c r="I140" s="36"/>
    </row>
    <row r="141">
      <c r="I141" s="36"/>
    </row>
    <row r="142">
      <c r="I142" s="36"/>
    </row>
    <row r="143">
      <c r="I143" s="36"/>
    </row>
    <row r="144">
      <c r="I144" s="36"/>
    </row>
    <row r="145">
      <c r="I145" s="36"/>
    </row>
    <row r="146">
      <c r="I146" s="36"/>
    </row>
    <row r="147">
      <c r="I147" s="36"/>
    </row>
    <row r="148">
      <c r="I148" s="36"/>
    </row>
    <row r="149">
      <c r="I149" s="36"/>
    </row>
    <row r="150">
      <c r="I150" s="36"/>
    </row>
    <row r="151">
      <c r="I151" s="36"/>
    </row>
    <row r="152">
      <c r="I152" s="36"/>
    </row>
    <row r="153">
      <c r="I153" s="36"/>
    </row>
    <row r="154">
      <c r="I154" s="36"/>
    </row>
    <row r="155">
      <c r="I155" s="36"/>
    </row>
    <row r="156">
      <c r="I156" s="36"/>
    </row>
    <row r="157">
      <c r="I157" s="36"/>
    </row>
    <row r="158">
      <c r="I158" s="36"/>
    </row>
    <row r="159">
      <c r="I159" s="36"/>
    </row>
    <row r="160">
      <c r="I160" s="36"/>
    </row>
    <row r="161">
      <c r="I161" s="36"/>
    </row>
    <row r="162">
      <c r="I162" s="36"/>
    </row>
    <row r="163">
      <c r="I163" s="36"/>
    </row>
    <row r="164">
      <c r="I164" s="36"/>
    </row>
    <row r="165">
      <c r="I165" s="36"/>
    </row>
    <row r="166">
      <c r="I166" s="36"/>
    </row>
    <row r="167">
      <c r="I167" s="36"/>
    </row>
    <row r="168">
      <c r="I168" s="36"/>
    </row>
    <row r="169">
      <c r="I169" s="36"/>
    </row>
    <row r="170">
      <c r="I170" s="36"/>
    </row>
    <row r="171">
      <c r="I171" s="36"/>
    </row>
    <row r="172">
      <c r="I172" s="36"/>
    </row>
    <row r="173">
      <c r="I173" s="36"/>
    </row>
    <row r="174">
      <c r="I174" s="36"/>
    </row>
    <row r="175">
      <c r="I175" s="36"/>
    </row>
    <row r="176">
      <c r="I176" s="36"/>
    </row>
    <row r="177">
      <c r="I177" s="36"/>
    </row>
    <row r="178">
      <c r="I178" s="36"/>
    </row>
    <row r="179">
      <c r="I179" s="36"/>
    </row>
    <row r="180">
      <c r="I180" s="36"/>
    </row>
    <row r="181">
      <c r="I181" s="36"/>
    </row>
    <row r="182">
      <c r="I182" s="36"/>
    </row>
    <row r="183">
      <c r="I183" s="36"/>
    </row>
    <row r="184">
      <c r="I184" s="36"/>
    </row>
    <row r="185">
      <c r="I185" s="36"/>
    </row>
    <row r="186">
      <c r="I186" s="36"/>
    </row>
    <row r="187">
      <c r="I187" s="36"/>
    </row>
    <row r="188">
      <c r="I188" s="36"/>
    </row>
    <row r="189">
      <c r="I189" s="36"/>
    </row>
    <row r="190">
      <c r="I190" s="36"/>
    </row>
    <row r="191">
      <c r="I191" s="36"/>
    </row>
    <row r="192">
      <c r="I192" s="36"/>
    </row>
    <row r="193">
      <c r="I193" s="36"/>
    </row>
    <row r="194">
      <c r="I194" s="36"/>
    </row>
    <row r="195">
      <c r="I195" s="36"/>
    </row>
    <row r="196">
      <c r="I196" s="36"/>
    </row>
    <row r="197">
      <c r="I197" s="36"/>
    </row>
    <row r="198">
      <c r="I198" s="36"/>
    </row>
    <row r="199">
      <c r="I199" s="36"/>
    </row>
    <row r="200">
      <c r="I200" s="36"/>
    </row>
    <row r="201">
      <c r="I201" s="36"/>
    </row>
    <row r="202">
      <c r="I202" s="36"/>
    </row>
    <row r="203">
      <c r="I203" s="36"/>
    </row>
    <row r="204">
      <c r="I204" s="36"/>
    </row>
    <row r="205">
      <c r="I205" s="36"/>
    </row>
    <row r="206">
      <c r="I206" s="36"/>
    </row>
    <row r="207">
      <c r="I207" s="36"/>
    </row>
    <row r="208">
      <c r="I208" s="36"/>
    </row>
    <row r="209">
      <c r="I209" s="36"/>
    </row>
    <row r="210">
      <c r="I210" s="36"/>
    </row>
    <row r="211">
      <c r="I211" s="36"/>
    </row>
    <row r="212">
      <c r="I212" s="36"/>
    </row>
    <row r="213">
      <c r="I213" s="36"/>
    </row>
    <row r="214">
      <c r="I214" s="36"/>
    </row>
    <row r="215">
      <c r="I215" s="36"/>
    </row>
    <row r="216">
      <c r="I216" s="36"/>
    </row>
    <row r="217">
      <c r="I217" s="36"/>
    </row>
    <row r="218">
      <c r="I218" s="36"/>
    </row>
    <row r="219">
      <c r="I219" s="36"/>
    </row>
    <row r="220">
      <c r="I220" s="36"/>
    </row>
    <row r="221">
      <c r="I221" s="36"/>
    </row>
    <row r="222">
      <c r="I222" s="36"/>
    </row>
    <row r="223">
      <c r="I223" s="36"/>
    </row>
    <row r="224">
      <c r="I224" s="36"/>
    </row>
    <row r="225">
      <c r="I225" s="36"/>
    </row>
    <row r="226">
      <c r="I226" s="36"/>
    </row>
    <row r="227">
      <c r="I227" s="36"/>
    </row>
    <row r="228">
      <c r="I228" s="36"/>
    </row>
    <row r="229">
      <c r="I229" s="36"/>
    </row>
    <row r="230">
      <c r="I230" s="36"/>
    </row>
    <row r="231">
      <c r="I231" s="36"/>
    </row>
    <row r="232">
      <c r="I232" s="36"/>
    </row>
    <row r="233">
      <c r="I233" s="36"/>
    </row>
    <row r="234">
      <c r="I234" s="36"/>
    </row>
    <row r="235">
      <c r="I235" s="36"/>
    </row>
    <row r="236">
      <c r="I236" s="36"/>
    </row>
    <row r="237">
      <c r="I237" s="36"/>
    </row>
    <row r="238">
      <c r="I238" s="36"/>
    </row>
    <row r="239">
      <c r="I239" s="36"/>
    </row>
    <row r="240">
      <c r="I240" s="36"/>
    </row>
    <row r="241">
      <c r="I241" s="36"/>
    </row>
    <row r="242">
      <c r="I242" s="36"/>
    </row>
    <row r="243">
      <c r="I243" s="36"/>
    </row>
    <row r="244">
      <c r="I244" s="36"/>
    </row>
    <row r="245">
      <c r="I245" s="36"/>
    </row>
    <row r="246">
      <c r="I246" s="36"/>
    </row>
    <row r="247">
      <c r="I247" s="36"/>
    </row>
    <row r="248">
      <c r="I248" s="36"/>
    </row>
    <row r="249">
      <c r="I249" s="36"/>
    </row>
    <row r="250">
      <c r="I250" s="36"/>
    </row>
    <row r="251">
      <c r="I251" s="36"/>
    </row>
    <row r="252">
      <c r="I252" s="36"/>
    </row>
    <row r="253">
      <c r="I253" s="36"/>
    </row>
    <row r="254">
      <c r="I254" s="36"/>
    </row>
    <row r="255">
      <c r="I255" s="36"/>
    </row>
    <row r="256">
      <c r="I256" s="36"/>
    </row>
    <row r="257">
      <c r="I257" s="36"/>
    </row>
    <row r="258">
      <c r="I258" s="36"/>
    </row>
    <row r="259">
      <c r="I259" s="36"/>
    </row>
    <row r="260">
      <c r="I260" s="36"/>
    </row>
    <row r="261">
      <c r="I261" s="36"/>
    </row>
    <row r="262">
      <c r="I262" s="36"/>
    </row>
    <row r="263">
      <c r="I263" s="36"/>
    </row>
    <row r="264">
      <c r="I264" s="36"/>
    </row>
    <row r="265">
      <c r="I265" s="36"/>
    </row>
    <row r="266">
      <c r="I266" s="36"/>
    </row>
    <row r="267">
      <c r="I267" s="36"/>
    </row>
    <row r="268">
      <c r="I268" s="36"/>
    </row>
    <row r="269">
      <c r="I269" s="36"/>
    </row>
    <row r="270">
      <c r="I270" s="36"/>
    </row>
    <row r="271">
      <c r="I271" s="36"/>
    </row>
    <row r="272">
      <c r="I272" s="36"/>
    </row>
    <row r="273">
      <c r="I273" s="36"/>
    </row>
    <row r="274">
      <c r="I274" s="36"/>
    </row>
    <row r="275">
      <c r="I275" s="36"/>
    </row>
    <row r="276">
      <c r="I276" s="36"/>
    </row>
    <row r="277">
      <c r="I277" s="36"/>
    </row>
    <row r="278">
      <c r="I278" s="36"/>
    </row>
    <row r="279">
      <c r="I279" s="36"/>
    </row>
    <row r="280">
      <c r="I280" s="36"/>
    </row>
    <row r="281">
      <c r="I281" s="36"/>
    </row>
    <row r="282">
      <c r="I282" s="36"/>
    </row>
    <row r="283">
      <c r="I283" s="36"/>
    </row>
    <row r="284">
      <c r="I284" s="36"/>
    </row>
    <row r="285">
      <c r="I285" s="36"/>
    </row>
    <row r="286">
      <c r="I286" s="36"/>
    </row>
    <row r="287">
      <c r="I287" s="36"/>
    </row>
    <row r="288">
      <c r="I288" s="36"/>
    </row>
    <row r="289">
      <c r="I289" s="36"/>
    </row>
    <row r="290">
      <c r="I290" s="36"/>
    </row>
    <row r="291">
      <c r="I291" s="36"/>
    </row>
    <row r="292">
      <c r="I292" s="36"/>
    </row>
    <row r="293">
      <c r="I293" s="36"/>
    </row>
    <row r="294">
      <c r="I294" s="36"/>
    </row>
    <row r="295">
      <c r="I295" s="36"/>
    </row>
    <row r="296">
      <c r="I296" s="36"/>
    </row>
    <row r="297">
      <c r="I297" s="36"/>
    </row>
    <row r="298">
      <c r="I298" s="36"/>
    </row>
    <row r="299">
      <c r="I299" s="36"/>
    </row>
    <row r="300">
      <c r="I300" s="36"/>
    </row>
    <row r="301">
      <c r="I301" s="36"/>
    </row>
    <row r="302">
      <c r="I302" s="36"/>
    </row>
    <row r="303">
      <c r="I303" s="36"/>
    </row>
    <row r="304">
      <c r="I304" s="36"/>
    </row>
    <row r="305">
      <c r="I305" s="36"/>
    </row>
    <row r="306">
      <c r="I306" s="36"/>
    </row>
    <row r="307">
      <c r="I307" s="36"/>
    </row>
    <row r="308">
      <c r="I308" s="36"/>
    </row>
    <row r="309">
      <c r="I309" s="36"/>
    </row>
    <row r="310">
      <c r="I310" s="36"/>
    </row>
    <row r="311">
      <c r="I311" s="36"/>
    </row>
    <row r="312">
      <c r="I312" s="36"/>
    </row>
    <row r="313">
      <c r="I313" s="36"/>
    </row>
    <row r="314">
      <c r="I314" s="36"/>
    </row>
    <row r="315">
      <c r="I315" s="36"/>
    </row>
    <row r="316">
      <c r="I316" s="36"/>
    </row>
    <row r="317">
      <c r="I317" s="36"/>
    </row>
    <row r="318">
      <c r="I318" s="36"/>
    </row>
    <row r="319">
      <c r="I319" s="36"/>
    </row>
    <row r="320">
      <c r="I320" s="36"/>
    </row>
    <row r="321">
      <c r="I321" s="36"/>
    </row>
    <row r="322">
      <c r="I322" s="36"/>
    </row>
    <row r="323">
      <c r="I323" s="36"/>
    </row>
    <row r="324">
      <c r="I324" s="36"/>
    </row>
    <row r="325">
      <c r="I325" s="36"/>
    </row>
    <row r="326">
      <c r="I326" s="36"/>
    </row>
    <row r="327">
      <c r="I327" s="36"/>
    </row>
    <row r="328">
      <c r="I328" s="36"/>
    </row>
    <row r="329">
      <c r="I329" s="36"/>
    </row>
    <row r="330">
      <c r="I330" s="36"/>
    </row>
    <row r="331">
      <c r="I331" s="36"/>
    </row>
    <row r="332">
      <c r="I332" s="36"/>
    </row>
    <row r="333">
      <c r="I333" s="36"/>
    </row>
    <row r="334">
      <c r="I334" s="36"/>
    </row>
    <row r="335">
      <c r="I335" s="36"/>
    </row>
    <row r="336">
      <c r="I336" s="36"/>
    </row>
    <row r="337">
      <c r="I337" s="36"/>
    </row>
    <row r="338">
      <c r="I338" s="36"/>
    </row>
    <row r="339">
      <c r="I339" s="36"/>
    </row>
    <row r="340">
      <c r="I340" s="36"/>
    </row>
    <row r="341">
      <c r="I341" s="36"/>
    </row>
    <row r="342">
      <c r="I342" s="36"/>
    </row>
    <row r="343">
      <c r="I343" s="36"/>
    </row>
    <row r="344">
      <c r="I344" s="36"/>
    </row>
    <row r="345">
      <c r="I345" s="36"/>
    </row>
    <row r="346">
      <c r="I346" s="36"/>
    </row>
    <row r="347">
      <c r="I347" s="36"/>
    </row>
    <row r="348">
      <c r="I348" s="36"/>
    </row>
    <row r="349">
      <c r="I349" s="36"/>
    </row>
    <row r="350">
      <c r="I350" s="36"/>
    </row>
    <row r="351">
      <c r="I351" s="36"/>
    </row>
    <row r="352">
      <c r="I352" s="36"/>
    </row>
    <row r="353">
      <c r="I353" s="36"/>
    </row>
    <row r="354">
      <c r="I354" s="36"/>
    </row>
    <row r="355">
      <c r="I355" s="36"/>
    </row>
    <row r="356">
      <c r="I356" s="36"/>
    </row>
    <row r="357">
      <c r="I357" s="36"/>
    </row>
    <row r="358">
      <c r="I358" s="36"/>
    </row>
    <row r="359">
      <c r="I359" s="36"/>
    </row>
    <row r="360">
      <c r="I360" s="36"/>
    </row>
    <row r="361">
      <c r="I361" s="36"/>
    </row>
    <row r="362">
      <c r="I362" s="36"/>
    </row>
    <row r="363">
      <c r="I363" s="36"/>
    </row>
    <row r="364">
      <c r="I364" s="36"/>
    </row>
    <row r="365">
      <c r="I365" s="36"/>
    </row>
    <row r="366">
      <c r="I366" s="36"/>
    </row>
    <row r="367">
      <c r="I367" s="36"/>
    </row>
    <row r="368">
      <c r="I368" s="36"/>
    </row>
    <row r="369">
      <c r="I369" s="36"/>
    </row>
    <row r="370">
      <c r="I370" s="36"/>
    </row>
    <row r="371">
      <c r="I371" s="36"/>
    </row>
    <row r="372">
      <c r="I372" s="36"/>
    </row>
    <row r="373">
      <c r="I373" s="36"/>
    </row>
    <row r="374">
      <c r="I374" s="36"/>
    </row>
    <row r="375">
      <c r="I375" s="36"/>
    </row>
    <row r="376">
      <c r="I376" s="36"/>
    </row>
    <row r="377">
      <c r="I377" s="36"/>
    </row>
    <row r="378">
      <c r="I378" s="36"/>
    </row>
    <row r="379">
      <c r="I379" s="36"/>
    </row>
    <row r="380">
      <c r="I380" s="36"/>
    </row>
    <row r="381">
      <c r="I381" s="36"/>
    </row>
    <row r="382">
      <c r="I382" s="36"/>
    </row>
    <row r="383">
      <c r="I383" s="36"/>
    </row>
    <row r="384">
      <c r="I384" s="36"/>
    </row>
    <row r="385">
      <c r="I385" s="36"/>
    </row>
    <row r="386">
      <c r="I386" s="36"/>
    </row>
    <row r="387">
      <c r="I387" s="36"/>
    </row>
    <row r="388">
      <c r="I388" s="36"/>
    </row>
    <row r="389">
      <c r="I389" s="36"/>
    </row>
    <row r="390">
      <c r="I390" s="36"/>
    </row>
    <row r="391">
      <c r="I391" s="36"/>
    </row>
    <row r="392">
      <c r="I392" s="36"/>
    </row>
    <row r="393">
      <c r="I393" s="36"/>
    </row>
    <row r="394">
      <c r="I394" s="36"/>
    </row>
    <row r="395">
      <c r="I395" s="36"/>
    </row>
    <row r="396">
      <c r="I396" s="36"/>
    </row>
    <row r="397">
      <c r="I397" s="36"/>
    </row>
    <row r="398">
      <c r="I398" s="36"/>
    </row>
    <row r="399">
      <c r="I399" s="36"/>
    </row>
    <row r="400">
      <c r="I400" s="36"/>
    </row>
    <row r="401">
      <c r="I401" s="36"/>
    </row>
    <row r="402">
      <c r="I402" s="36"/>
    </row>
    <row r="403">
      <c r="I403" s="36"/>
    </row>
    <row r="404">
      <c r="I404" s="36"/>
    </row>
    <row r="405">
      <c r="I405" s="36"/>
    </row>
    <row r="406">
      <c r="I406" s="36"/>
    </row>
    <row r="407">
      <c r="I407" s="36"/>
    </row>
    <row r="408">
      <c r="I408" s="36"/>
    </row>
    <row r="409">
      <c r="I409" s="36"/>
    </row>
    <row r="410">
      <c r="I410" s="36"/>
    </row>
    <row r="411">
      <c r="I411" s="36"/>
    </row>
    <row r="412">
      <c r="I412" s="36"/>
    </row>
    <row r="413">
      <c r="I413" s="36"/>
    </row>
    <row r="414">
      <c r="I414" s="36"/>
    </row>
    <row r="415">
      <c r="I415" s="36"/>
    </row>
    <row r="416">
      <c r="I416" s="36"/>
    </row>
    <row r="417">
      <c r="I417" s="36"/>
    </row>
    <row r="418">
      <c r="I418" s="36"/>
    </row>
    <row r="419">
      <c r="I419" s="36"/>
    </row>
    <row r="420">
      <c r="I420" s="36"/>
    </row>
    <row r="421">
      <c r="I421" s="36"/>
    </row>
    <row r="422">
      <c r="I422" s="36"/>
    </row>
    <row r="423">
      <c r="I423" s="36"/>
    </row>
    <row r="424">
      <c r="I424" s="36"/>
    </row>
    <row r="425">
      <c r="I425" s="36"/>
    </row>
    <row r="426">
      <c r="I426" s="36"/>
    </row>
    <row r="427">
      <c r="I427" s="36"/>
    </row>
    <row r="428">
      <c r="I428" s="36"/>
    </row>
    <row r="429">
      <c r="I429" s="36"/>
    </row>
    <row r="430">
      <c r="I430" s="36"/>
    </row>
    <row r="431">
      <c r="I431" s="36"/>
    </row>
    <row r="432">
      <c r="I432" s="36"/>
    </row>
    <row r="433">
      <c r="I433" s="36"/>
    </row>
    <row r="434">
      <c r="I434" s="36"/>
    </row>
    <row r="435">
      <c r="I435" s="36"/>
    </row>
    <row r="436">
      <c r="I436" s="36"/>
    </row>
    <row r="437">
      <c r="I437" s="36"/>
    </row>
    <row r="438">
      <c r="I438" s="36"/>
    </row>
    <row r="439">
      <c r="I439" s="36"/>
    </row>
    <row r="440">
      <c r="I440" s="36"/>
    </row>
    <row r="441">
      <c r="I441" s="36"/>
    </row>
    <row r="442">
      <c r="I442" s="36"/>
    </row>
    <row r="443">
      <c r="I443" s="36"/>
    </row>
    <row r="444">
      <c r="I444" s="36"/>
    </row>
    <row r="445">
      <c r="I445" s="36"/>
    </row>
    <row r="446">
      <c r="I446" s="36"/>
    </row>
    <row r="447">
      <c r="I447" s="36"/>
    </row>
    <row r="448">
      <c r="I448" s="36"/>
    </row>
    <row r="449">
      <c r="I449" s="36"/>
    </row>
    <row r="450">
      <c r="I450" s="36"/>
    </row>
    <row r="451">
      <c r="I451" s="36"/>
    </row>
    <row r="452">
      <c r="I452" s="36"/>
    </row>
    <row r="453">
      <c r="I453" s="36"/>
    </row>
    <row r="454">
      <c r="I454" s="36"/>
    </row>
    <row r="455">
      <c r="I455" s="36"/>
    </row>
    <row r="456">
      <c r="I456" s="36"/>
    </row>
    <row r="457">
      <c r="I457" s="36"/>
    </row>
    <row r="458">
      <c r="I458" s="36"/>
    </row>
    <row r="459">
      <c r="I459" s="36"/>
    </row>
    <row r="460">
      <c r="I460" s="36"/>
    </row>
    <row r="461">
      <c r="I461" s="36"/>
    </row>
    <row r="462">
      <c r="I462" s="36"/>
    </row>
    <row r="463">
      <c r="I463" s="36"/>
    </row>
    <row r="464">
      <c r="I464" s="36"/>
    </row>
    <row r="465">
      <c r="I465" s="36"/>
    </row>
    <row r="466">
      <c r="I466" s="36"/>
    </row>
    <row r="467">
      <c r="I467" s="36"/>
    </row>
    <row r="468">
      <c r="I468" s="36"/>
    </row>
    <row r="469">
      <c r="I469" s="36"/>
    </row>
    <row r="470">
      <c r="I470" s="36"/>
    </row>
    <row r="471">
      <c r="I471" s="36"/>
    </row>
    <row r="472">
      <c r="I472" s="36"/>
    </row>
    <row r="473">
      <c r="I473" s="36"/>
    </row>
    <row r="474">
      <c r="I474" s="36"/>
    </row>
    <row r="475">
      <c r="I475" s="36"/>
    </row>
    <row r="476">
      <c r="I476" s="36"/>
    </row>
    <row r="477">
      <c r="I477" s="36"/>
    </row>
    <row r="478">
      <c r="I478" s="36"/>
    </row>
    <row r="479">
      <c r="I479" s="36"/>
    </row>
    <row r="480">
      <c r="I480" s="36"/>
    </row>
    <row r="481">
      <c r="I481" s="36"/>
    </row>
    <row r="482">
      <c r="I482" s="36"/>
    </row>
    <row r="483">
      <c r="I483" s="36"/>
    </row>
    <row r="484">
      <c r="I484" s="36"/>
    </row>
    <row r="485">
      <c r="I485" s="36"/>
    </row>
    <row r="486">
      <c r="I486" s="36"/>
    </row>
    <row r="487">
      <c r="I487" s="36"/>
    </row>
    <row r="488">
      <c r="I488" s="36"/>
    </row>
    <row r="489">
      <c r="I489" s="36"/>
    </row>
    <row r="490">
      <c r="I490" s="36"/>
    </row>
    <row r="491">
      <c r="I491" s="36"/>
    </row>
    <row r="492">
      <c r="I492" s="36"/>
    </row>
    <row r="493">
      <c r="I493" s="36"/>
    </row>
    <row r="494">
      <c r="I494" s="36"/>
    </row>
    <row r="495">
      <c r="I495" s="36"/>
    </row>
    <row r="496">
      <c r="I496" s="36"/>
    </row>
    <row r="497">
      <c r="I497" s="36"/>
    </row>
    <row r="498">
      <c r="I498" s="36"/>
    </row>
    <row r="499">
      <c r="I499" s="36"/>
    </row>
    <row r="500">
      <c r="I500" s="36"/>
    </row>
    <row r="501">
      <c r="I501" s="36"/>
    </row>
    <row r="502">
      <c r="I502" s="36"/>
    </row>
    <row r="503">
      <c r="I503" s="36"/>
    </row>
    <row r="504">
      <c r="I504" s="36"/>
    </row>
    <row r="505">
      <c r="I505" s="36"/>
    </row>
    <row r="506">
      <c r="I506" s="36"/>
    </row>
    <row r="507">
      <c r="I507" s="36"/>
    </row>
    <row r="508">
      <c r="I508" s="36"/>
    </row>
    <row r="509">
      <c r="I509" s="36"/>
    </row>
    <row r="510">
      <c r="I510" s="36"/>
    </row>
    <row r="511">
      <c r="I511" s="36"/>
    </row>
    <row r="512">
      <c r="I512" s="36"/>
    </row>
    <row r="513">
      <c r="I513" s="36"/>
    </row>
    <row r="514">
      <c r="I514" s="36"/>
    </row>
    <row r="515">
      <c r="I515" s="36"/>
    </row>
    <row r="516">
      <c r="I516" s="36"/>
    </row>
    <row r="517">
      <c r="I517" s="36"/>
    </row>
    <row r="518">
      <c r="I518" s="36"/>
    </row>
    <row r="519">
      <c r="I519" s="36"/>
    </row>
    <row r="520">
      <c r="I520" s="36"/>
    </row>
    <row r="521">
      <c r="I521" s="36"/>
    </row>
    <row r="522">
      <c r="I522" s="36"/>
    </row>
    <row r="523">
      <c r="I523" s="36"/>
    </row>
    <row r="524">
      <c r="I524" s="36"/>
    </row>
    <row r="525">
      <c r="I525" s="36"/>
    </row>
    <row r="526">
      <c r="I526" s="36"/>
    </row>
    <row r="527">
      <c r="I527" s="36"/>
    </row>
    <row r="528">
      <c r="I528" s="36"/>
    </row>
    <row r="529">
      <c r="I529" s="36"/>
    </row>
    <row r="530">
      <c r="I530" s="36"/>
    </row>
    <row r="531">
      <c r="I531" s="36"/>
    </row>
    <row r="532">
      <c r="I532" s="36"/>
    </row>
    <row r="533">
      <c r="I533" s="36"/>
    </row>
    <row r="534">
      <c r="I534" s="36"/>
    </row>
    <row r="535">
      <c r="I535" s="36"/>
    </row>
    <row r="536">
      <c r="I536" s="36"/>
    </row>
    <row r="537">
      <c r="I537" s="36"/>
    </row>
    <row r="538">
      <c r="I538" s="36"/>
    </row>
    <row r="539">
      <c r="I539" s="36"/>
    </row>
    <row r="540">
      <c r="I540" s="36"/>
    </row>
    <row r="541">
      <c r="I541" s="36"/>
    </row>
    <row r="542">
      <c r="I542" s="36"/>
    </row>
    <row r="543">
      <c r="I543" s="36"/>
    </row>
    <row r="544">
      <c r="I544" s="36"/>
    </row>
    <row r="545">
      <c r="I545" s="36"/>
    </row>
    <row r="546">
      <c r="I546" s="36"/>
    </row>
    <row r="547">
      <c r="I547" s="36"/>
    </row>
    <row r="548">
      <c r="I548" s="36"/>
    </row>
    <row r="549">
      <c r="I549" s="36"/>
    </row>
    <row r="550">
      <c r="I550" s="36"/>
    </row>
    <row r="551">
      <c r="I551" s="36"/>
    </row>
    <row r="552">
      <c r="I552" s="36"/>
    </row>
    <row r="553">
      <c r="I553" s="36"/>
    </row>
    <row r="554">
      <c r="I554" s="36"/>
    </row>
    <row r="555">
      <c r="I555" s="36"/>
    </row>
    <row r="556">
      <c r="I556" s="36"/>
    </row>
    <row r="557">
      <c r="I557" s="36"/>
    </row>
    <row r="558">
      <c r="I558" s="36"/>
    </row>
    <row r="559">
      <c r="I559" s="36"/>
    </row>
    <row r="560">
      <c r="I560" s="36"/>
    </row>
    <row r="561">
      <c r="I561" s="36"/>
    </row>
    <row r="562">
      <c r="I562" s="36"/>
    </row>
    <row r="563">
      <c r="I563" s="36"/>
    </row>
    <row r="564">
      <c r="I564" s="36"/>
    </row>
    <row r="565">
      <c r="I565" s="36"/>
    </row>
    <row r="566">
      <c r="I566" s="36"/>
    </row>
    <row r="567">
      <c r="I567" s="36"/>
    </row>
    <row r="568">
      <c r="I568" s="36"/>
    </row>
    <row r="569">
      <c r="I569" s="36"/>
    </row>
    <row r="570">
      <c r="I570" s="36"/>
    </row>
    <row r="571">
      <c r="I571" s="36"/>
    </row>
    <row r="572">
      <c r="I572" s="36"/>
    </row>
    <row r="573">
      <c r="I573" s="36"/>
    </row>
    <row r="574">
      <c r="I574" s="36"/>
    </row>
    <row r="575">
      <c r="I575" s="36"/>
    </row>
    <row r="576">
      <c r="I576" s="36"/>
    </row>
    <row r="577">
      <c r="I577" s="36"/>
    </row>
    <row r="578">
      <c r="I578" s="36"/>
    </row>
    <row r="579">
      <c r="I579" s="36"/>
    </row>
    <row r="580">
      <c r="I580" s="36"/>
    </row>
    <row r="581">
      <c r="I581" s="36"/>
    </row>
    <row r="582">
      <c r="I582" s="36"/>
    </row>
    <row r="583">
      <c r="I583" s="36"/>
    </row>
    <row r="584">
      <c r="I584" s="36"/>
    </row>
    <row r="585">
      <c r="I585" s="36"/>
    </row>
    <row r="586">
      <c r="I586" s="36"/>
    </row>
    <row r="587">
      <c r="I587" s="36"/>
    </row>
    <row r="588">
      <c r="I588" s="36"/>
    </row>
    <row r="589">
      <c r="I589" s="36"/>
    </row>
    <row r="590">
      <c r="I590" s="36"/>
    </row>
    <row r="591">
      <c r="I591" s="36"/>
    </row>
    <row r="592">
      <c r="I592" s="36"/>
    </row>
    <row r="593">
      <c r="I593" s="36"/>
    </row>
    <row r="594">
      <c r="I594" s="36"/>
    </row>
    <row r="595">
      <c r="I595" s="36"/>
    </row>
    <row r="596">
      <c r="I596" s="36"/>
    </row>
    <row r="597">
      <c r="I597" s="36"/>
    </row>
    <row r="598">
      <c r="I598" s="36"/>
    </row>
    <row r="599">
      <c r="I599" s="36"/>
    </row>
    <row r="600">
      <c r="I600" s="36"/>
    </row>
    <row r="601">
      <c r="I601" s="36"/>
    </row>
    <row r="602">
      <c r="I602" s="36"/>
    </row>
    <row r="603">
      <c r="I603" s="36"/>
    </row>
    <row r="604">
      <c r="I604" s="36"/>
    </row>
    <row r="605">
      <c r="I605" s="36"/>
    </row>
    <row r="606">
      <c r="I606" s="36"/>
    </row>
    <row r="607">
      <c r="I607" s="36"/>
    </row>
    <row r="608">
      <c r="I608" s="36"/>
    </row>
    <row r="609">
      <c r="I609" s="36"/>
    </row>
    <row r="610">
      <c r="I610" s="36"/>
    </row>
    <row r="611">
      <c r="I611" s="36"/>
    </row>
    <row r="612">
      <c r="I612" s="36"/>
    </row>
    <row r="613">
      <c r="I613" s="36"/>
    </row>
    <row r="614">
      <c r="I614" s="36"/>
    </row>
    <row r="615">
      <c r="I615" s="36"/>
    </row>
    <row r="616">
      <c r="I616" s="36"/>
    </row>
    <row r="617">
      <c r="I617" s="36"/>
    </row>
    <row r="618">
      <c r="I618" s="36"/>
    </row>
    <row r="619">
      <c r="I619" s="36"/>
    </row>
    <row r="620">
      <c r="I620" s="36"/>
    </row>
    <row r="621">
      <c r="I621" s="36"/>
    </row>
    <row r="622">
      <c r="I622" s="36"/>
    </row>
    <row r="623">
      <c r="I623" s="36"/>
    </row>
    <row r="624">
      <c r="I624" s="36"/>
    </row>
    <row r="625">
      <c r="I625" s="36"/>
    </row>
    <row r="626">
      <c r="I626" s="36"/>
    </row>
    <row r="627">
      <c r="I627" s="36"/>
    </row>
    <row r="628">
      <c r="I628" s="36"/>
    </row>
    <row r="629">
      <c r="I629" s="36"/>
    </row>
    <row r="630">
      <c r="I630" s="36"/>
    </row>
    <row r="631">
      <c r="I631" s="36"/>
    </row>
    <row r="632">
      <c r="I632" s="36"/>
    </row>
    <row r="633">
      <c r="I633" s="36"/>
    </row>
    <row r="634">
      <c r="I634" s="36"/>
    </row>
    <row r="635">
      <c r="I635" s="36"/>
    </row>
    <row r="636">
      <c r="I636" s="36"/>
    </row>
    <row r="637">
      <c r="I637" s="36"/>
    </row>
    <row r="638">
      <c r="I638" s="36"/>
    </row>
    <row r="639">
      <c r="I639" s="36"/>
    </row>
    <row r="640">
      <c r="I640" s="36"/>
    </row>
    <row r="641">
      <c r="I641" s="36"/>
    </row>
    <row r="642">
      <c r="I642" s="36"/>
    </row>
    <row r="643">
      <c r="I643" s="36"/>
    </row>
    <row r="644">
      <c r="I644" s="36"/>
    </row>
    <row r="645">
      <c r="I645" s="36"/>
    </row>
    <row r="646">
      <c r="I646" s="36"/>
    </row>
    <row r="647">
      <c r="I647" s="36"/>
    </row>
    <row r="648">
      <c r="I648" s="36"/>
    </row>
    <row r="649">
      <c r="I649" s="36"/>
    </row>
    <row r="650">
      <c r="I650" s="36"/>
    </row>
    <row r="651">
      <c r="I651" s="36"/>
    </row>
    <row r="652">
      <c r="I652" s="36"/>
    </row>
    <row r="653">
      <c r="I653" s="36"/>
    </row>
    <row r="654">
      <c r="I654" s="36"/>
    </row>
    <row r="655">
      <c r="I655" s="36"/>
    </row>
    <row r="656">
      <c r="I656" s="36"/>
    </row>
    <row r="657">
      <c r="I657" s="36"/>
    </row>
    <row r="658">
      <c r="I658" s="36"/>
    </row>
    <row r="659">
      <c r="I659" s="36"/>
    </row>
    <row r="660">
      <c r="I660" s="36"/>
    </row>
    <row r="661">
      <c r="I661" s="36"/>
    </row>
    <row r="662">
      <c r="I662" s="36"/>
    </row>
    <row r="663">
      <c r="I663" s="36"/>
    </row>
    <row r="664">
      <c r="I664" s="36"/>
    </row>
    <row r="665">
      <c r="I665" s="36"/>
    </row>
    <row r="666">
      <c r="I666" s="36"/>
    </row>
    <row r="667">
      <c r="I667" s="36"/>
    </row>
    <row r="668">
      <c r="I668" s="36"/>
    </row>
    <row r="669">
      <c r="I669" s="36"/>
    </row>
    <row r="670">
      <c r="I670" s="36"/>
    </row>
    <row r="671">
      <c r="I671" s="36"/>
    </row>
    <row r="672">
      <c r="I672" s="36"/>
    </row>
    <row r="673">
      <c r="I673" s="36"/>
    </row>
    <row r="674">
      <c r="I674" s="36"/>
    </row>
    <row r="675">
      <c r="I675" s="36"/>
    </row>
    <row r="676">
      <c r="I676" s="36"/>
    </row>
    <row r="677">
      <c r="I677" s="36"/>
    </row>
    <row r="678">
      <c r="I678" s="36"/>
    </row>
    <row r="679">
      <c r="I679" s="36"/>
    </row>
    <row r="680">
      <c r="I680" s="36"/>
    </row>
    <row r="681">
      <c r="I681" s="36"/>
    </row>
    <row r="682">
      <c r="I682" s="36"/>
    </row>
    <row r="683">
      <c r="I683" s="36"/>
    </row>
    <row r="684">
      <c r="I684" s="36"/>
    </row>
    <row r="685">
      <c r="I685" s="36"/>
    </row>
    <row r="686">
      <c r="I686" s="36"/>
    </row>
    <row r="687">
      <c r="I687" s="36"/>
    </row>
    <row r="688">
      <c r="I688" s="36"/>
    </row>
    <row r="689">
      <c r="I689" s="36"/>
    </row>
    <row r="690">
      <c r="I690" s="36"/>
    </row>
    <row r="691">
      <c r="I691" s="36"/>
    </row>
    <row r="692">
      <c r="I692" s="36"/>
    </row>
    <row r="693">
      <c r="I693" s="36"/>
    </row>
    <row r="694">
      <c r="I694" s="36"/>
    </row>
    <row r="695">
      <c r="I695" s="36"/>
    </row>
    <row r="696">
      <c r="I696" s="36"/>
    </row>
    <row r="697">
      <c r="I697" s="36"/>
    </row>
    <row r="698">
      <c r="I698" s="36"/>
    </row>
    <row r="699">
      <c r="I699" s="36"/>
    </row>
    <row r="700">
      <c r="I700" s="36"/>
    </row>
    <row r="701">
      <c r="I701" s="36"/>
    </row>
    <row r="702">
      <c r="I702" s="36"/>
    </row>
    <row r="703">
      <c r="I703" s="36"/>
    </row>
    <row r="704">
      <c r="I704" s="36"/>
    </row>
    <row r="705">
      <c r="I705" s="36"/>
    </row>
    <row r="706">
      <c r="I706" s="36"/>
    </row>
    <row r="707">
      <c r="I707" s="36"/>
    </row>
    <row r="708">
      <c r="I708" s="36"/>
    </row>
    <row r="709">
      <c r="I709" s="36"/>
    </row>
    <row r="710">
      <c r="I710" s="36"/>
    </row>
    <row r="711">
      <c r="I711" s="36"/>
    </row>
    <row r="712">
      <c r="I712" s="36"/>
    </row>
    <row r="713">
      <c r="I713" s="36"/>
    </row>
    <row r="714">
      <c r="I714" s="36"/>
    </row>
    <row r="715">
      <c r="I715" s="36"/>
    </row>
    <row r="716">
      <c r="I716" s="36"/>
    </row>
    <row r="717">
      <c r="I717" s="36"/>
    </row>
    <row r="718">
      <c r="I718" s="36"/>
    </row>
    <row r="719">
      <c r="I719" s="36"/>
    </row>
    <row r="720">
      <c r="I720" s="36"/>
    </row>
    <row r="721">
      <c r="I721" s="36"/>
    </row>
    <row r="722">
      <c r="I722" s="36"/>
    </row>
    <row r="723">
      <c r="I723" s="36"/>
    </row>
    <row r="724">
      <c r="I724" s="36"/>
    </row>
    <row r="725">
      <c r="I725" s="36"/>
    </row>
    <row r="726">
      <c r="I726" s="36"/>
    </row>
    <row r="727">
      <c r="I727" s="36"/>
    </row>
    <row r="728">
      <c r="I728" s="36"/>
    </row>
    <row r="729">
      <c r="I729" s="36"/>
    </row>
    <row r="730">
      <c r="I730" s="36"/>
    </row>
    <row r="731">
      <c r="I731" s="36"/>
    </row>
    <row r="732">
      <c r="I732" s="36"/>
    </row>
    <row r="733">
      <c r="I733" s="36"/>
    </row>
    <row r="734">
      <c r="I734" s="36"/>
    </row>
    <row r="735">
      <c r="I735" s="36"/>
    </row>
    <row r="736">
      <c r="I736" s="36"/>
    </row>
    <row r="737">
      <c r="I737" s="36"/>
    </row>
    <row r="738">
      <c r="I738" s="36"/>
    </row>
    <row r="739">
      <c r="I739" s="36"/>
    </row>
    <row r="740">
      <c r="I740" s="36"/>
    </row>
    <row r="741">
      <c r="I741" s="36"/>
    </row>
    <row r="742">
      <c r="I742" s="36"/>
    </row>
    <row r="743">
      <c r="I743" s="36"/>
    </row>
    <row r="744">
      <c r="I744" s="36"/>
    </row>
    <row r="745">
      <c r="I745" s="36"/>
    </row>
    <row r="746">
      <c r="I746" s="36"/>
    </row>
    <row r="747">
      <c r="I747" s="36"/>
    </row>
    <row r="748">
      <c r="I748" s="36"/>
    </row>
    <row r="749">
      <c r="I749" s="36"/>
    </row>
    <row r="750">
      <c r="I750" s="36"/>
    </row>
    <row r="751">
      <c r="I751" s="36"/>
    </row>
    <row r="752">
      <c r="I752" s="36"/>
    </row>
    <row r="753">
      <c r="I753" s="36"/>
    </row>
    <row r="754">
      <c r="I754" s="36"/>
    </row>
    <row r="755">
      <c r="I755" s="36"/>
    </row>
    <row r="756">
      <c r="I756" s="36"/>
    </row>
    <row r="757">
      <c r="I757" s="36"/>
    </row>
    <row r="758">
      <c r="I758" s="36"/>
    </row>
    <row r="759">
      <c r="I759" s="36"/>
    </row>
    <row r="760">
      <c r="I760" s="36"/>
    </row>
    <row r="761">
      <c r="I761" s="36"/>
    </row>
    <row r="762">
      <c r="I762" s="36"/>
    </row>
    <row r="763">
      <c r="I763" s="36"/>
    </row>
    <row r="764">
      <c r="I764" s="36"/>
    </row>
    <row r="765">
      <c r="I765" s="36"/>
    </row>
    <row r="766">
      <c r="I766" s="36"/>
    </row>
    <row r="767">
      <c r="I767" s="36"/>
    </row>
    <row r="768">
      <c r="I768" s="36"/>
    </row>
    <row r="769">
      <c r="I769" s="36"/>
    </row>
    <row r="770">
      <c r="I770" s="36"/>
    </row>
    <row r="771">
      <c r="I771" s="36"/>
    </row>
    <row r="772">
      <c r="I772" s="36"/>
    </row>
    <row r="773">
      <c r="I773" s="36"/>
    </row>
    <row r="774">
      <c r="I774" s="36"/>
    </row>
    <row r="775">
      <c r="I775" s="36"/>
    </row>
    <row r="776">
      <c r="I776" s="36"/>
    </row>
    <row r="777">
      <c r="I777" s="36"/>
    </row>
    <row r="778">
      <c r="I778" s="36"/>
    </row>
    <row r="779">
      <c r="I779" s="36"/>
    </row>
    <row r="780">
      <c r="I780" s="36"/>
    </row>
    <row r="781">
      <c r="I781" s="36"/>
    </row>
    <row r="782">
      <c r="I782" s="36"/>
    </row>
    <row r="783">
      <c r="I783" s="36"/>
    </row>
    <row r="784">
      <c r="I784" s="36"/>
    </row>
    <row r="785">
      <c r="I785" s="36"/>
    </row>
    <row r="786">
      <c r="I786" s="36"/>
    </row>
    <row r="787">
      <c r="I787" s="36"/>
    </row>
    <row r="788">
      <c r="I788" s="36"/>
    </row>
    <row r="789">
      <c r="I789" s="36"/>
    </row>
    <row r="790">
      <c r="I790" s="36"/>
    </row>
    <row r="791">
      <c r="I791" s="36"/>
    </row>
    <row r="792">
      <c r="I792" s="36"/>
    </row>
    <row r="793">
      <c r="I793" s="36"/>
    </row>
    <row r="794">
      <c r="I794" s="36"/>
    </row>
    <row r="795">
      <c r="I795" s="36"/>
    </row>
    <row r="796">
      <c r="I796" s="36"/>
    </row>
    <row r="797">
      <c r="I797" s="36"/>
    </row>
    <row r="798">
      <c r="I798" s="36"/>
    </row>
    <row r="799">
      <c r="I799" s="36"/>
    </row>
    <row r="800">
      <c r="I800" s="36"/>
    </row>
    <row r="801">
      <c r="I801" s="36"/>
    </row>
    <row r="802">
      <c r="I802" s="36"/>
    </row>
    <row r="803">
      <c r="I803" s="36"/>
    </row>
    <row r="804">
      <c r="I804" s="36"/>
    </row>
    <row r="805">
      <c r="I805" s="36"/>
    </row>
    <row r="806">
      <c r="I806" s="36"/>
    </row>
    <row r="807">
      <c r="I807" s="36"/>
    </row>
    <row r="808">
      <c r="I808" s="36"/>
    </row>
    <row r="809">
      <c r="I809" s="36"/>
    </row>
    <row r="810">
      <c r="I810" s="36"/>
    </row>
    <row r="811">
      <c r="I811" s="36"/>
    </row>
    <row r="812">
      <c r="I812" s="36"/>
    </row>
    <row r="813">
      <c r="I813" s="36"/>
    </row>
    <row r="814">
      <c r="I814" s="36"/>
    </row>
    <row r="815">
      <c r="I815" s="36"/>
    </row>
    <row r="816">
      <c r="I816" s="36"/>
    </row>
    <row r="817">
      <c r="I817" s="36"/>
    </row>
    <row r="818">
      <c r="I818" s="36"/>
    </row>
    <row r="819">
      <c r="I819" s="36"/>
    </row>
    <row r="820">
      <c r="I820" s="36"/>
    </row>
    <row r="821">
      <c r="I821" s="36"/>
    </row>
    <row r="822">
      <c r="I822" s="36"/>
    </row>
    <row r="823">
      <c r="I823" s="36"/>
    </row>
    <row r="824">
      <c r="I824" s="36"/>
    </row>
    <row r="825">
      <c r="I825" s="36"/>
    </row>
    <row r="826">
      <c r="I826" s="36"/>
    </row>
    <row r="827">
      <c r="I827" s="36"/>
    </row>
    <row r="828">
      <c r="I828" s="36"/>
    </row>
    <row r="829">
      <c r="I829" s="36"/>
    </row>
    <row r="830">
      <c r="I830" s="36"/>
    </row>
    <row r="831">
      <c r="I831" s="36"/>
    </row>
    <row r="832">
      <c r="I832" s="36"/>
    </row>
    <row r="833">
      <c r="I833" s="36"/>
    </row>
    <row r="834">
      <c r="I834" s="36"/>
    </row>
    <row r="835">
      <c r="I835" s="36"/>
    </row>
    <row r="836">
      <c r="I836" s="36"/>
    </row>
    <row r="837">
      <c r="I837" s="36"/>
    </row>
    <row r="838">
      <c r="I838" s="36"/>
    </row>
    <row r="839">
      <c r="I839" s="36"/>
    </row>
    <row r="840">
      <c r="I840" s="36"/>
    </row>
    <row r="841">
      <c r="I841" s="36"/>
    </row>
    <row r="842">
      <c r="I842" s="36"/>
    </row>
    <row r="843">
      <c r="I843" s="36"/>
    </row>
    <row r="844">
      <c r="I844" s="36"/>
    </row>
    <row r="845">
      <c r="I845" s="36"/>
    </row>
    <row r="846">
      <c r="I846" s="36"/>
    </row>
    <row r="847">
      <c r="I847" s="36"/>
    </row>
    <row r="848">
      <c r="I848" s="36"/>
    </row>
    <row r="849">
      <c r="I849" s="36"/>
    </row>
    <row r="850">
      <c r="I850" s="36"/>
    </row>
    <row r="851">
      <c r="I851" s="36"/>
    </row>
    <row r="852">
      <c r="I852" s="36"/>
    </row>
    <row r="853">
      <c r="I853" s="36"/>
    </row>
    <row r="854">
      <c r="I854" s="36"/>
    </row>
    <row r="855">
      <c r="I855" s="36"/>
    </row>
    <row r="856">
      <c r="I856" s="36"/>
    </row>
    <row r="857">
      <c r="I857" s="36"/>
    </row>
    <row r="858">
      <c r="I858" s="36"/>
    </row>
    <row r="859">
      <c r="I859" s="36"/>
    </row>
    <row r="860">
      <c r="I860" s="36"/>
    </row>
    <row r="861">
      <c r="I861" s="36"/>
    </row>
    <row r="862">
      <c r="I862" s="36"/>
    </row>
    <row r="863">
      <c r="I863" s="36"/>
    </row>
    <row r="864">
      <c r="I864" s="36"/>
    </row>
    <row r="865">
      <c r="I865" s="36"/>
    </row>
    <row r="866">
      <c r="I866" s="36"/>
    </row>
    <row r="867">
      <c r="I867" s="36"/>
    </row>
    <row r="868">
      <c r="I868" s="36"/>
    </row>
    <row r="869">
      <c r="I869" s="36"/>
    </row>
    <row r="870">
      <c r="I870" s="36"/>
    </row>
    <row r="871">
      <c r="I871" s="36"/>
    </row>
    <row r="872">
      <c r="I872" s="36"/>
    </row>
    <row r="873">
      <c r="I873" s="36"/>
    </row>
    <row r="874">
      <c r="I874" s="36"/>
    </row>
    <row r="875">
      <c r="I875" s="36"/>
    </row>
    <row r="876">
      <c r="I876" s="36"/>
    </row>
    <row r="877">
      <c r="I877" s="36"/>
    </row>
    <row r="878">
      <c r="I878" s="36"/>
    </row>
    <row r="879">
      <c r="I879" s="36"/>
    </row>
    <row r="880">
      <c r="I880" s="36"/>
    </row>
    <row r="881">
      <c r="I881" s="36"/>
    </row>
    <row r="882">
      <c r="I882" s="36"/>
    </row>
    <row r="883">
      <c r="I883" s="36"/>
    </row>
    <row r="884">
      <c r="I884" s="36"/>
    </row>
    <row r="885">
      <c r="I885" s="36"/>
    </row>
    <row r="886">
      <c r="I886" s="36"/>
    </row>
    <row r="887">
      <c r="I887" s="36"/>
    </row>
    <row r="888">
      <c r="I888" s="36"/>
    </row>
    <row r="889">
      <c r="I889" s="36"/>
    </row>
    <row r="890">
      <c r="I890" s="36"/>
    </row>
    <row r="891">
      <c r="I891" s="36"/>
    </row>
    <row r="892">
      <c r="I892" s="36"/>
    </row>
    <row r="893">
      <c r="I893" s="36"/>
    </row>
    <row r="894">
      <c r="I894" s="36"/>
    </row>
    <row r="895">
      <c r="I895" s="36"/>
    </row>
    <row r="896">
      <c r="I896" s="36"/>
    </row>
    <row r="897">
      <c r="I897" s="36"/>
    </row>
    <row r="898">
      <c r="I898" s="36"/>
    </row>
    <row r="899">
      <c r="I899" s="36"/>
    </row>
    <row r="900">
      <c r="I900" s="36"/>
    </row>
    <row r="901">
      <c r="I901" s="36"/>
    </row>
    <row r="902">
      <c r="I902" s="36"/>
    </row>
    <row r="903">
      <c r="I903" s="36"/>
    </row>
    <row r="904">
      <c r="I904" s="36"/>
    </row>
    <row r="905">
      <c r="I905" s="36"/>
    </row>
    <row r="906">
      <c r="I906" s="36"/>
    </row>
    <row r="907">
      <c r="I907" s="36"/>
    </row>
    <row r="908">
      <c r="I908" s="36"/>
    </row>
    <row r="909">
      <c r="I909" s="36"/>
    </row>
    <row r="910">
      <c r="I910" s="36"/>
    </row>
    <row r="911">
      <c r="I911" s="36"/>
    </row>
    <row r="912">
      <c r="I912" s="36"/>
    </row>
    <row r="913">
      <c r="I913" s="36"/>
    </row>
    <row r="914">
      <c r="I914" s="36"/>
    </row>
    <row r="915">
      <c r="I915" s="36"/>
    </row>
    <row r="916">
      <c r="I916" s="36"/>
    </row>
    <row r="917">
      <c r="I917" s="36"/>
    </row>
    <row r="918">
      <c r="I918" s="36"/>
    </row>
    <row r="919">
      <c r="I919" s="36"/>
    </row>
    <row r="920">
      <c r="I920" s="36"/>
    </row>
    <row r="921">
      <c r="I921" s="36"/>
    </row>
    <row r="922">
      <c r="I922" s="36"/>
    </row>
    <row r="923">
      <c r="I923" s="36"/>
    </row>
    <row r="924">
      <c r="I924" s="36"/>
    </row>
    <row r="925">
      <c r="I925" s="36"/>
    </row>
    <row r="926">
      <c r="I926" s="36"/>
    </row>
    <row r="927">
      <c r="I927" s="36"/>
    </row>
    <row r="928">
      <c r="I928" s="36"/>
    </row>
    <row r="929">
      <c r="I929" s="36"/>
    </row>
    <row r="930">
      <c r="I930" s="36"/>
    </row>
    <row r="931">
      <c r="I931" s="36"/>
    </row>
    <row r="932">
      <c r="I932" s="36"/>
    </row>
    <row r="933">
      <c r="I933" s="36"/>
    </row>
    <row r="934">
      <c r="I934" s="36"/>
    </row>
    <row r="935">
      <c r="I935" s="36"/>
    </row>
    <row r="936">
      <c r="I936" s="36"/>
    </row>
    <row r="937">
      <c r="I937" s="36"/>
    </row>
    <row r="938">
      <c r="I938" s="36"/>
    </row>
    <row r="939">
      <c r="I939" s="36"/>
    </row>
    <row r="940">
      <c r="I940" s="36"/>
    </row>
    <row r="941">
      <c r="I941" s="36"/>
    </row>
    <row r="942">
      <c r="I942" s="36"/>
    </row>
    <row r="943">
      <c r="I943" s="36"/>
    </row>
    <row r="944">
      <c r="I944" s="36"/>
    </row>
    <row r="945">
      <c r="I945" s="36"/>
    </row>
    <row r="946">
      <c r="I946" s="36"/>
    </row>
    <row r="947">
      <c r="I947" s="36"/>
    </row>
    <row r="948">
      <c r="I948" s="36"/>
    </row>
    <row r="949">
      <c r="I949" s="36"/>
    </row>
    <row r="950">
      <c r="I950" s="36"/>
    </row>
    <row r="951">
      <c r="I951" s="36"/>
    </row>
    <row r="952">
      <c r="I952" s="36"/>
    </row>
    <row r="953">
      <c r="I953" s="36"/>
    </row>
    <row r="954">
      <c r="I954" s="36"/>
    </row>
    <row r="955">
      <c r="I955" s="36"/>
    </row>
    <row r="956">
      <c r="I956" s="36"/>
    </row>
    <row r="957">
      <c r="I957" s="36"/>
    </row>
    <row r="958">
      <c r="I958" s="36"/>
    </row>
    <row r="959">
      <c r="I959" s="36"/>
    </row>
    <row r="960">
      <c r="I960" s="36"/>
    </row>
    <row r="961">
      <c r="I961" s="36"/>
    </row>
    <row r="962">
      <c r="I962" s="36"/>
    </row>
    <row r="963">
      <c r="I963" s="36"/>
    </row>
    <row r="964">
      <c r="I964" s="36"/>
    </row>
    <row r="965">
      <c r="I965" s="36"/>
    </row>
    <row r="966">
      <c r="I966" s="36"/>
    </row>
    <row r="967">
      <c r="I967" s="36"/>
    </row>
    <row r="968">
      <c r="I968" s="36"/>
    </row>
    <row r="969">
      <c r="I969" s="36"/>
    </row>
    <row r="970">
      <c r="I970" s="36"/>
    </row>
    <row r="971">
      <c r="I971" s="36"/>
    </row>
    <row r="972">
      <c r="I972" s="36"/>
    </row>
    <row r="973">
      <c r="I973" s="36"/>
    </row>
    <row r="974">
      <c r="I974" s="36"/>
    </row>
    <row r="975">
      <c r="I975" s="36"/>
    </row>
    <row r="976">
      <c r="I976" s="36"/>
    </row>
    <row r="977">
      <c r="I977" s="36"/>
    </row>
    <row r="978">
      <c r="I978" s="36"/>
    </row>
    <row r="979">
      <c r="I979" s="36"/>
    </row>
    <row r="980">
      <c r="I980" s="36"/>
    </row>
    <row r="981">
      <c r="I981" s="36"/>
    </row>
    <row r="982">
      <c r="I982" s="36"/>
    </row>
    <row r="983">
      <c r="I983" s="36"/>
    </row>
    <row r="984">
      <c r="I984" s="36"/>
    </row>
    <row r="985">
      <c r="I985" s="36"/>
    </row>
    <row r="986">
      <c r="I986" s="36"/>
    </row>
    <row r="987">
      <c r="I987" s="36"/>
    </row>
    <row r="988">
      <c r="I988" s="36"/>
    </row>
    <row r="989">
      <c r="I989" s="36"/>
    </row>
    <row r="990">
      <c r="I990" s="36"/>
    </row>
    <row r="991">
      <c r="I991" s="36"/>
    </row>
    <row r="992">
      <c r="I992" s="36"/>
    </row>
    <row r="993">
      <c r="I993" s="36"/>
    </row>
    <row r="994">
      <c r="I994" s="36"/>
    </row>
    <row r="995">
      <c r="I995" s="36"/>
    </row>
    <row r="996">
      <c r="I996" s="36"/>
    </row>
    <row r="997">
      <c r="I997" s="36"/>
    </row>
    <row r="998">
      <c r="I998" s="36"/>
    </row>
    <row r="999">
      <c r="I999" s="36"/>
    </row>
  </sheetData>
  <conditionalFormatting sqref="A4:C41 D4:D27 E4:G41 H4:H35 I4:I41 D29:D41 H37:H41">
    <cfRule type="expression" dxfId="0" priority="1">
      <formula>MOD(ROW(),2)=0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34.43"/>
    <col customWidth="1" min="4" max="4" width="10.14"/>
    <col customWidth="1" min="5" max="5" width="26.29"/>
    <col customWidth="1" min="6" max="6" width="12.57"/>
    <col customWidth="1" min="7" max="7" width="12.71"/>
    <col customWidth="1" min="8" max="8" width="12.43"/>
    <col customWidth="1" min="9" max="9" width="11.57"/>
    <col customWidth="1" min="10" max="10" width="37.57"/>
    <col customWidth="1" min="11" max="26" width="8.86"/>
  </cols>
  <sheetData>
    <row r="1" ht="8.25" customHeight="1">
      <c r="B1" s="1"/>
    </row>
    <row r="2" ht="38.25" customHeight="1">
      <c r="B2" s="2"/>
      <c r="C2" s="35" t="s">
        <v>118</v>
      </c>
      <c r="D2" s="4"/>
      <c r="E2" s="4"/>
      <c r="F2" s="4"/>
      <c r="G2" s="5"/>
    </row>
    <row r="3" ht="6.0" customHeight="1">
      <c r="B3" s="2"/>
      <c r="C3" s="6"/>
      <c r="D3" s="6"/>
      <c r="E3" s="6"/>
      <c r="F3" s="6"/>
      <c r="G3" s="5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10" t="s">
        <v>9</v>
      </c>
    </row>
    <row r="5" ht="12.75" customHeight="1">
      <c r="A5" s="11"/>
      <c r="B5" s="12">
        <v>7.0</v>
      </c>
      <c r="C5" s="13" t="s">
        <v>119</v>
      </c>
      <c r="D5" s="14">
        <v>7.1</v>
      </c>
      <c r="E5" s="13" t="s">
        <v>120</v>
      </c>
      <c r="F5" s="45" t="s">
        <v>34</v>
      </c>
      <c r="G5" s="46"/>
      <c r="H5" s="47"/>
      <c r="I5" s="47" t="s">
        <v>13</v>
      </c>
      <c r="J5" s="17" t="s">
        <v>121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8"/>
      <c r="C6" s="19" t="s">
        <v>122</v>
      </c>
      <c r="D6" s="20">
        <v>7.2</v>
      </c>
      <c r="E6" s="19" t="s">
        <v>123</v>
      </c>
      <c r="F6" s="48" t="s">
        <v>34</v>
      </c>
      <c r="G6" s="46"/>
      <c r="H6" s="49"/>
      <c r="I6" s="49" t="s">
        <v>13</v>
      </c>
      <c r="J6" s="22" t="s">
        <v>124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8"/>
      <c r="C7" s="23" t="s">
        <v>125</v>
      </c>
      <c r="D7" s="20">
        <v>7.3</v>
      </c>
      <c r="E7" s="19" t="s">
        <v>44</v>
      </c>
      <c r="F7" s="48" t="s">
        <v>34</v>
      </c>
      <c r="G7" s="48"/>
      <c r="H7" s="48"/>
      <c r="I7" s="48" t="s">
        <v>13</v>
      </c>
      <c r="J7" s="22" t="s">
        <v>126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8"/>
      <c r="C8" s="25"/>
      <c r="D8" s="20">
        <v>7.4</v>
      </c>
      <c r="E8" s="19" t="s">
        <v>110</v>
      </c>
      <c r="F8" s="48" t="s">
        <v>34</v>
      </c>
      <c r="G8" s="48"/>
      <c r="H8" s="48"/>
      <c r="I8" s="48" t="s">
        <v>13</v>
      </c>
      <c r="J8" s="22" t="s">
        <v>127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8"/>
      <c r="C9" s="25"/>
      <c r="D9" s="20"/>
      <c r="E9" s="19"/>
      <c r="F9" s="48"/>
      <c r="G9" s="50"/>
      <c r="H9" s="49"/>
      <c r="I9" s="49"/>
      <c r="J9" s="22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26">
        <v>12.0</v>
      </c>
      <c r="C10" s="13" t="s">
        <v>128</v>
      </c>
      <c r="D10" s="20">
        <v>12.1</v>
      </c>
      <c r="E10" s="13" t="s">
        <v>129</v>
      </c>
      <c r="F10" s="48" t="s">
        <v>12</v>
      </c>
      <c r="G10" s="50"/>
      <c r="H10" s="51"/>
      <c r="I10" s="51" t="s">
        <v>13</v>
      </c>
      <c r="J10" s="17" t="s">
        <v>130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8"/>
      <c r="C11" s="19" t="s">
        <v>131</v>
      </c>
      <c r="D11" s="20">
        <v>12.2</v>
      </c>
      <c r="E11" s="19" t="s">
        <v>132</v>
      </c>
      <c r="F11" s="48" t="s">
        <v>12</v>
      </c>
      <c r="G11" s="50"/>
      <c r="H11" s="49"/>
      <c r="I11" s="49" t="s">
        <v>13</v>
      </c>
      <c r="J11" s="22" t="s">
        <v>133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8"/>
      <c r="C12" s="19" t="s">
        <v>134</v>
      </c>
      <c r="D12" s="20">
        <v>12.3</v>
      </c>
      <c r="E12" s="19" t="s">
        <v>44</v>
      </c>
      <c r="F12" s="48" t="s">
        <v>12</v>
      </c>
      <c r="G12" s="48"/>
      <c r="H12" s="48"/>
      <c r="I12" s="48" t="s">
        <v>13</v>
      </c>
      <c r="J12" s="22" t="s">
        <v>126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8"/>
      <c r="C13" s="19" t="s">
        <v>135</v>
      </c>
      <c r="D13" s="20">
        <v>12.4</v>
      </c>
      <c r="E13" s="19" t="s">
        <v>110</v>
      </c>
      <c r="F13" s="48" t="s">
        <v>12</v>
      </c>
      <c r="G13" s="48"/>
      <c r="H13" s="48"/>
      <c r="I13" s="48" t="s">
        <v>13</v>
      </c>
      <c r="J13" s="22" t="s">
        <v>127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26"/>
      <c r="C14" s="19"/>
      <c r="D14" s="20"/>
      <c r="E14" s="19"/>
      <c r="F14" s="48"/>
      <c r="G14" s="50"/>
      <c r="H14" s="51"/>
      <c r="I14" s="51"/>
      <c r="J14" s="22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26">
        <v>13.0</v>
      </c>
      <c r="C15" s="52" t="s">
        <v>136</v>
      </c>
      <c r="D15" s="20">
        <v>13.1</v>
      </c>
      <c r="E15" s="19" t="s">
        <v>132</v>
      </c>
      <c r="F15" s="48" t="s">
        <v>137</v>
      </c>
      <c r="G15" s="50"/>
      <c r="H15" s="51"/>
      <c r="I15" s="51" t="s">
        <v>13</v>
      </c>
      <c r="J15" s="22" t="s">
        <v>133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8"/>
      <c r="C16" s="52" t="s">
        <v>138</v>
      </c>
      <c r="D16" s="20">
        <v>13.2</v>
      </c>
      <c r="E16" s="19" t="s">
        <v>44</v>
      </c>
      <c r="F16" s="48" t="s">
        <v>137</v>
      </c>
      <c r="G16" s="50"/>
      <c r="H16" s="49"/>
      <c r="I16" s="49" t="s">
        <v>13</v>
      </c>
      <c r="J16" s="22" t="s">
        <v>126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8"/>
      <c r="C17" s="52" t="s">
        <v>139</v>
      </c>
      <c r="D17" s="20">
        <v>13.3</v>
      </c>
      <c r="E17" s="19" t="s">
        <v>110</v>
      </c>
      <c r="F17" s="48" t="s">
        <v>137</v>
      </c>
      <c r="G17" s="48"/>
      <c r="H17" s="48"/>
      <c r="I17" s="48" t="s">
        <v>13</v>
      </c>
      <c r="J17" s="22" t="s">
        <v>127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8"/>
      <c r="C18" s="19"/>
      <c r="D18" s="20"/>
      <c r="E18" s="19"/>
      <c r="F18" s="48"/>
      <c r="G18" s="48"/>
      <c r="H18" s="48"/>
      <c r="I18" s="48"/>
      <c r="J18" s="22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28"/>
      <c r="C19" s="25"/>
      <c r="D19" s="20"/>
      <c r="E19" s="19"/>
      <c r="F19" s="48"/>
      <c r="G19" s="50"/>
      <c r="H19" s="49"/>
      <c r="I19" s="49"/>
      <c r="J19" s="22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26">
        <v>15.0</v>
      </c>
      <c r="C20" s="19" t="s">
        <v>140</v>
      </c>
      <c r="D20" s="20">
        <v>15.1</v>
      </c>
      <c r="E20" s="29" t="s">
        <v>141</v>
      </c>
      <c r="F20" s="48" t="s">
        <v>75</v>
      </c>
      <c r="G20" s="48"/>
      <c r="H20" s="49"/>
      <c r="I20" s="49" t="s">
        <v>13</v>
      </c>
      <c r="J20" s="22" t="s">
        <v>142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8"/>
      <c r="C21" s="19" t="s">
        <v>143</v>
      </c>
      <c r="D21" s="20">
        <v>15.2</v>
      </c>
      <c r="E21" s="19" t="s">
        <v>144</v>
      </c>
      <c r="F21" s="48" t="s">
        <v>75</v>
      </c>
      <c r="G21" s="50"/>
      <c r="H21" s="49"/>
      <c r="I21" s="49" t="s">
        <v>13</v>
      </c>
      <c r="J21" s="22" t="s">
        <v>78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8"/>
      <c r="C22" s="19" t="s">
        <v>145</v>
      </c>
      <c r="D22" s="20">
        <v>15.3</v>
      </c>
      <c r="E22" s="19" t="s">
        <v>44</v>
      </c>
      <c r="F22" s="48" t="s">
        <v>75</v>
      </c>
      <c r="G22" s="48"/>
      <c r="H22" s="48"/>
      <c r="I22" s="48" t="s">
        <v>13</v>
      </c>
      <c r="J22" s="22" t="s">
        <v>126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B23" s="28"/>
      <c r="C23" s="19"/>
      <c r="D23" s="20">
        <v>15.4</v>
      </c>
      <c r="E23" s="19" t="s">
        <v>110</v>
      </c>
      <c r="F23" s="48" t="s">
        <v>75</v>
      </c>
      <c r="G23" s="48"/>
      <c r="H23" s="48"/>
      <c r="I23" s="48" t="s">
        <v>13</v>
      </c>
      <c r="J23" s="22" t="s">
        <v>146</v>
      </c>
    </row>
    <row r="24" ht="12.75" customHeight="1">
      <c r="B24" s="18"/>
      <c r="C24" s="19"/>
      <c r="D24" s="24"/>
      <c r="E24" s="25"/>
      <c r="F24" s="50"/>
      <c r="G24" s="50"/>
      <c r="H24" s="53"/>
      <c r="I24" s="53"/>
      <c r="J24" s="31"/>
    </row>
    <row r="25" ht="12.75" customHeight="1">
      <c r="B25" s="26">
        <v>16.0</v>
      </c>
      <c r="C25" s="54" t="s">
        <v>147</v>
      </c>
      <c r="D25" s="20">
        <v>16.1</v>
      </c>
      <c r="E25" s="29" t="s">
        <v>141</v>
      </c>
      <c r="F25" s="48" t="s">
        <v>75</v>
      </c>
      <c r="G25" s="50"/>
      <c r="H25" s="53"/>
      <c r="I25" s="49" t="s">
        <v>13</v>
      </c>
      <c r="J25" s="22" t="s">
        <v>148</v>
      </c>
    </row>
    <row r="26" ht="12.75" customHeight="1">
      <c r="B26" s="18"/>
      <c r="C26" s="54" t="s">
        <v>149</v>
      </c>
      <c r="D26" s="20">
        <v>16.2</v>
      </c>
      <c r="E26" s="19" t="s">
        <v>144</v>
      </c>
      <c r="F26" s="48" t="s">
        <v>75</v>
      </c>
      <c r="G26" s="50"/>
      <c r="H26" s="53"/>
      <c r="I26" s="49" t="s">
        <v>13</v>
      </c>
      <c r="J26" s="22" t="s">
        <v>78</v>
      </c>
    </row>
    <row r="27" ht="12.75" customHeight="1">
      <c r="B27" s="18"/>
      <c r="C27" s="55" t="s">
        <v>150</v>
      </c>
      <c r="D27" s="20">
        <v>16.3</v>
      </c>
      <c r="E27" s="19" t="s">
        <v>44</v>
      </c>
      <c r="F27" s="48" t="s">
        <v>75</v>
      </c>
      <c r="G27" s="50"/>
      <c r="H27" s="53"/>
      <c r="I27" s="49" t="s">
        <v>13</v>
      </c>
      <c r="J27" s="22" t="s">
        <v>126</v>
      </c>
    </row>
    <row r="28" ht="12.75" customHeight="1">
      <c r="B28" s="18"/>
      <c r="C28" s="19"/>
      <c r="D28" s="20">
        <v>16.4</v>
      </c>
      <c r="E28" s="19" t="s">
        <v>110</v>
      </c>
      <c r="F28" s="48" t="s">
        <v>75</v>
      </c>
      <c r="G28" s="50"/>
      <c r="H28" s="53"/>
      <c r="I28" s="49" t="s">
        <v>13</v>
      </c>
      <c r="J28" s="22" t="s">
        <v>146</v>
      </c>
    </row>
    <row r="29" ht="12.75" customHeight="1">
      <c r="B29" s="18"/>
      <c r="C29" s="19"/>
      <c r="D29" s="24"/>
      <c r="E29" s="25"/>
      <c r="F29" s="50"/>
      <c r="G29" s="50"/>
      <c r="H29" s="53"/>
      <c r="I29" s="53"/>
      <c r="J29" s="31"/>
    </row>
    <row r="30" ht="12.75" customHeight="1">
      <c r="B30" s="26">
        <v>28.0</v>
      </c>
      <c r="C30" s="32" t="s">
        <v>151</v>
      </c>
      <c r="D30" s="20">
        <v>28.1</v>
      </c>
      <c r="E30" s="29" t="s">
        <v>152</v>
      </c>
      <c r="F30" s="48" t="s">
        <v>23</v>
      </c>
      <c r="G30" s="50"/>
      <c r="H30" s="49"/>
      <c r="I30" s="49" t="s">
        <v>13</v>
      </c>
      <c r="J30" s="22" t="s">
        <v>153</v>
      </c>
    </row>
    <row r="31" ht="12.75" customHeight="1">
      <c r="B31" s="18"/>
      <c r="C31" s="32" t="s">
        <v>154</v>
      </c>
      <c r="D31" s="20">
        <v>28.2</v>
      </c>
      <c r="E31" s="19" t="s">
        <v>78</v>
      </c>
      <c r="F31" s="48" t="s">
        <v>23</v>
      </c>
      <c r="G31" s="50"/>
      <c r="H31" s="49"/>
      <c r="I31" s="49" t="s">
        <v>13</v>
      </c>
      <c r="J31" s="22" t="s">
        <v>155</v>
      </c>
    </row>
    <row r="32" ht="12.75" customHeight="1">
      <c r="B32" s="26"/>
      <c r="C32" s="32" t="s">
        <v>156</v>
      </c>
      <c r="D32" s="20">
        <v>28.3</v>
      </c>
      <c r="E32" s="19" t="s">
        <v>44</v>
      </c>
      <c r="F32" s="48" t="s">
        <v>23</v>
      </c>
      <c r="G32" s="48"/>
      <c r="H32" s="48"/>
      <c r="I32" s="48" t="s">
        <v>13</v>
      </c>
      <c r="J32" s="22" t="s">
        <v>126</v>
      </c>
    </row>
    <row r="33" ht="12.75" customHeight="1">
      <c r="B33" s="12"/>
      <c r="C33" s="29"/>
      <c r="D33" s="20">
        <v>28.4</v>
      </c>
      <c r="E33" s="19" t="s">
        <v>110</v>
      </c>
      <c r="F33" s="48" t="s">
        <v>23</v>
      </c>
      <c r="G33" s="48"/>
      <c r="H33" s="48"/>
      <c r="I33" s="48" t="s">
        <v>13</v>
      </c>
      <c r="J33" s="22" t="s">
        <v>127</v>
      </c>
    </row>
    <row r="34" ht="12.75" customHeight="1">
      <c r="B34" s="26"/>
      <c r="C34" s="19"/>
      <c r="D34" s="20"/>
      <c r="E34" s="25"/>
      <c r="F34" s="50"/>
      <c r="G34" s="50"/>
      <c r="H34" s="53"/>
      <c r="I34" s="53"/>
      <c r="J34" s="31"/>
    </row>
    <row r="35" ht="12.75" customHeight="1">
      <c r="B35" s="26">
        <v>32.0</v>
      </c>
      <c r="C35" s="19" t="s">
        <v>157</v>
      </c>
      <c r="D35" s="20">
        <v>33.1</v>
      </c>
      <c r="E35" s="19" t="s">
        <v>152</v>
      </c>
      <c r="F35" s="48" t="s">
        <v>23</v>
      </c>
      <c r="G35" s="50"/>
      <c r="H35" s="49"/>
      <c r="I35" s="49" t="s">
        <v>13</v>
      </c>
      <c r="J35" s="22" t="s">
        <v>158</v>
      </c>
    </row>
    <row r="36" ht="12.75" customHeight="1">
      <c r="B36" s="18"/>
      <c r="C36" s="19" t="s">
        <v>159</v>
      </c>
      <c r="D36" s="20">
        <v>33.2</v>
      </c>
      <c r="E36" s="19" t="s">
        <v>44</v>
      </c>
      <c r="F36" s="48" t="s">
        <v>23</v>
      </c>
      <c r="G36" s="50"/>
      <c r="H36" s="49"/>
      <c r="I36" s="49" t="s">
        <v>13</v>
      </c>
      <c r="J36" s="22" t="s">
        <v>160</v>
      </c>
    </row>
    <row r="37" ht="12.75" customHeight="1">
      <c r="B37" s="18"/>
      <c r="C37" s="25"/>
      <c r="D37" s="20">
        <v>33.3</v>
      </c>
      <c r="E37" s="19" t="s">
        <v>110</v>
      </c>
      <c r="F37" s="48" t="s">
        <v>23</v>
      </c>
      <c r="G37" s="48"/>
      <c r="H37" s="48"/>
      <c r="I37" s="48" t="s">
        <v>13</v>
      </c>
      <c r="J37" s="22" t="s">
        <v>126</v>
      </c>
    </row>
    <row r="38" ht="12.75" customHeight="1">
      <c r="B38" s="18"/>
      <c r="C38" s="25"/>
      <c r="D38" s="20"/>
      <c r="E38" s="19"/>
      <c r="F38" s="48"/>
      <c r="G38" s="48"/>
      <c r="H38" s="48"/>
      <c r="I38" s="48" t="s">
        <v>13</v>
      </c>
      <c r="J38" s="56" t="s">
        <v>161</v>
      </c>
    </row>
    <row r="39" ht="12.75" customHeight="1">
      <c r="B39" s="18"/>
      <c r="C39" s="25"/>
      <c r="D39" s="24"/>
      <c r="E39" s="25"/>
      <c r="F39" s="50"/>
      <c r="G39" s="50"/>
      <c r="H39" s="53"/>
      <c r="I39" s="53"/>
      <c r="J39" s="31"/>
    </row>
    <row r="40" ht="12.75" customHeight="1">
      <c r="B40" s="26">
        <v>33.0</v>
      </c>
      <c r="C40" s="19" t="s">
        <v>157</v>
      </c>
      <c r="D40" s="20">
        <v>33.1</v>
      </c>
      <c r="E40" s="19" t="s">
        <v>152</v>
      </c>
      <c r="F40" s="48" t="s">
        <v>23</v>
      </c>
      <c r="G40" s="50"/>
      <c r="H40" s="49"/>
      <c r="I40" s="49" t="s">
        <v>13</v>
      </c>
      <c r="J40" s="22" t="s">
        <v>158</v>
      </c>
    </row>
    <row r="41" ht="12.75" customHeight="1">
      <c r="B41" s="18"/>
      <c r="C41" s="19" t="s">
        <v>159</v>
      </c>
      <c r="D41" s="20">
        <v>33.2</v>
      </c>
      <c r="E41" s="19" t="s">
        <v>162</v>
      </c>
      <c r="F41" s="48" t="s">
        <v>23</v>
      </c>
      <c r="G41" s="50"/>
      <c r="H41" s="49"/>
      <c r="I41" s="49" t="s">
        <v>13</v>
      </c>
      <c r="J41" s="22" t="s">
        <v>160</v>
      </c>
    </row>
    <row r="42" ht="12.75" customHeight="1">
      <c r="B42" s="18"/>
      <c r="C42" s="25"/>
      <c r="D42" s="20">
        <v>33.3</v>
      </c>
      <c r="E42" s="19" t="s">
        <v>44</v>
      </c>
      <c r="F42" s="48" t="s">
        <v>23</v>
      </c>
      <c r="G42" s="48"/>
      <c r="H42" s="48"/>
      <c r="I42" s="48" t="s">
        <v>13</v>
      </c>
      <c r="J42" s="22" t="s">
        <v>126</v>
      </c>
    </row>
    <row r="43" ht="12.75" customHeight="1">
      <c r="B43" s="18"/>
      <c r="C43" s="25"/>
      <c r="D43" s="20">
        <v>33.4</v>
      </c>
      <c r="E43" s="19" t="s">
        <v>110</v>
      </c>
      <c r="F43" s="48" t="s">
        <v>23</v>
      </c>
      <c r="G43" s="48"/>
      <c r="H43" s="48"/>
      <c r="I43" s="48" t="s">
        <v>13</v>
      </c>
      <c r="J43" s="56" t="s">
        <v>161</v>
      </c>
    </row>
    <row r="44" ht="12.75" customHeight="1">
      <c r="B44" s="28"/>
      <c r="C44" s="25"/>
      <c r="D44" s="24"/>
      <c r="E44" s="25"/>
      <c r="F44" s="50"/>
      <c r="G44" s="50"/>
      <c r="H44" s="53"/>
      <c r="I44" s="53"/>
      <c r="J44" s="31"/>
    </row>
    <row r="45" ht="12.75" customHeight="1">
      <c r="B45" s="18"/>
      <c r="C45" s="25"/>
      <c r="D45" s="24"/>
      <c r="E45" s="25"/>
      <c r="F45" s="50"/>
      <c r="G45" s="50"/>
      <c r="H45" s="53"/>
      <c r="I45" s="53"/>
      <c r="J45" s="31"/>
    </row>
    <row r="46" ht="12.75" customHeight="1">
      <c r="B46" s="18"/>
      <c r="C46" s="25"/>
      <c r="D46" s="24"/>
      <c r="E46" s="25"/>
      <c r="F46" s="50"/>
      <c r="G46" s="50"/>
      <c r="H46" s="57"/>
      <c r="I46" s="57"/>
      <c r="J46" s="34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  <row r="1001" ht="12.75" customHeight="1">
      <c r="B1001" s="1"/>
    </row>
    <row r="1002" ht="12.75" customHeight="1">
      <c r="B1002" s="1"/>
    </row>
    <row r="1003" ht="12.75" customHeight="1">
      <c r="B1003" s="1"/>
    </row>
    <row r="1004" ht="12.75" customHeight="1">
      <c r="B1004" s="1"/>
    </row>
    <row r="1005" ht="12.75" customHeight="1">
      <c r="B1005" s="1"/>
    </row>
    <row r="1006" ht="12.75" customHeight="1">
      <c r="B1006" s="1"/>
    </row>
    <row r="1007" ht="12.75" customHeight="1">
      <c r="B1007" s="1"/>
    </row>
    <row r="1008" ht="12.75" customHeight="1">
      <c r="B1008" s="1"/>
    </row>
    <row r="1009" ht="12.75" customHeight="1">
      <c r="B1009" s="1"/>
    </row>
    <row r="1010" ht="12.75" customHeight="1">
      <c r="B1010" s="1"/>
    </row>
    <row r="1011" ht="12.75" customHeight="1">
      <c r="B1011" s="1"/>
    </row>
    <row r="1012" ht="12.75" customHeight="1">
      <c r="B1012" s="1"/>
    </row>
    <row r="1013" ht="12.75" customHeight="1">
      <c r="B1013" s="1"/>
    </row>
    <row r="1014" ht="12.75" customHeight="1">
      <c r="B1014" s="1"/>
    </row>
    <row r="1015" ht="12.75" customHeight="1">
      <c r="B1015" s="1"/>
    </row>
    <row r="1016" ht="12.75" customHeight="1">
      <c r="B1016" s="1"/>
    </row>
  </sheetData>
  <conditionalFormatting sqref="B5:J46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34.43"/>
    <col customWidth="1" min="4" max="4" width="10.14"/>
    <col customWidth="1" min="5" max="5" width="26.29"/>
    <col customWidth="1" min="6" max="6" width="12.57"/>
    <col customWidth="1" min="7" max="7" width="12.71"/>
    <col customWidth="1" min="8" max="8" width="12.43"/>
    <col customWidth="1" min="9" max="9" width="11.57"/>
    <col customWidth="1" min="10" max="10" width="37.57"/>
    <col customWidth="1" min="11" max="26" width="8.86"/>
  </cols>
  <sheetData>
    <row r="1" ht="8.25" customHeight="1">
      <c r="B1" s="1"/>
    </row>
    <row r="2" ht="38.25" customHeight="1">
      <c r="B2" s="58"/>
      <c r="C2" s="35" t="s">
        <v>163</v>
      </c>
      <c r="D2" s="3"/>
      <c r="E2" s="3"/>
      <c r="F2" s="3"/>
      <c r="G2" s="59"/>
      <c r="H2" s="60"/>
      <c r="I2" s="60"/>
      <c r="J2" s="60"/>
    </row>
    <row r="3" ht="6.0" customHeight="1">
      <c r="B3" s="58"/>
      <c r="C3" s="61"/>
      <c r="D3" s="61"/>
      <c r="E3" s="61"/>
      <c r="F3" s="61"/>
      <c r="G3" s="59"/>
      <c r="H3" s="60"/>
      <c r="I3" s="60"/>
      <c r="J3" s="60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10" t="s">
        <v>9</v>
      </c>
    </row>
    <row r="5" ht="12.75" customHeight="1">
      <c r="A5" s="11"/>
      <c r="B5" s="12">
        <v>10.0</v>
      </c>
      <c r="C5" s="62" t="s">
        <v>164</v>
      </c>
      <c r="D5" s="14">
        <v>10.1</v>
      </c>
      <c r="E5" s="13" t="s">
        <v>165</v>
      </c>
      <c r="F5" s="45" t="s">
        <v>12</v>
      </c>
      <c r="G5" s="46"/>
      <c r="H5" s="47"/>
      <c r="I5" s="47" t="s">
        <v>13</v>
      </c>
      <c r="J5" s="17" t="s">
        <v>166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8"/>
      <c r="C6" s="19" t="s">
        <v>167</v>
      </c>
      <c r="D6" s="20">
        <v>10.2</v>
      </c>
      <c r="E6" s="19" t="s">
        <v>141</v>
      </c>
      <c r="F6" s="48" t="s">
        <v>12</v>
      </c>
      <c r="G6" s="46"/>
      <c r="H6" s="49"/>
      <c r="I6" s="49" t="s">
        <v>13</v>
      </c>
      <c r="J6" s="22" t="s">
        <v>168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8"/>
      <c r="C7" s="23" t="s">
        <v>169</v>
      </c>
      <c r="D7" s="20">
        <v>10.3</v>
      </c>
      <c r="E7" s="19" t="s">
        <v>170</v>
      </c>
      <c r="F7" s="48" t="s">
        <v>12</v>
      </c>
      <c r="G7" s="48"/>
      <c r="H7" s="48"/>
      <c r="I7" s="49" t="s">
        <v>13</v>
      </c>
      <c r="J7" s="22" t="s">
        <v>171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8"/>
      <c r="C8" s="25"/>
      <c r="D8" s="20">
        <v>10.4</v>
      </c>
      <c r="E8" s="19" t="s">
        <v>172</v>
      </c>
      <c r="F8" s="48" t="s">
        <v>12</v>
      </c>
      <c r="G8" s="48"/>
      <c r="H8" s="48"/>
      <c r="I8" s="49" t="s">
        <v>13</v>
      </c>
      <c r="J8" s="22" t="s">
        <v>173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26"/>
      <c r="C9" s="19"/>
      <c r="D9" s="20"/>
      <c r="E9" s="19"/>
      <c r="F9" s="48"/>
      <c r="G9" s="50"/>
      <c r="H9" s="49"/>
      <c r="I9" s="49"/>
      <c r="J9" s="22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26">
        <v>11.0</v>
      </c>
      <c r="C10" s="19" t="s">
        <v>174</v>
      </c>
      <c r="D10" s="20">
        <v>11.1</v>
      </c>
      <c r="E10" s="13" t="s">
        <v>175</v>
      </c>
      <c r="F10" s="48" t="s">
        <v>12</v>
      </c>
      <c r="G10" s="50"/>
      <c r="H10" s="49"/>
      <c r="I10" s="49" t="s">
        <v>13</v>
      </c>
      <c r="J10" s="17" t="s">
        <v>176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8"/>
      <c r="C11" s="19" t="s">
        <v>177</v>
      </c>
      <c r="D11" s="20">
        <v>11.2</v>
      </c>
      <c r="E11" s="19" t="s">
        <v>141</v>
      </c>
      <c r="F11" s="48" t="s">
        <v>12</v>
      </c>
      <c r="G11" s="48"/>
      <c r="H11" s="49"/>
      <c r="I11" s="49" t="s">
        <v>13</v>
      </c>
      <c r="J11" s="22" t="s">
        <v>168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26"/>
      <c r="C12" s="13" t="s">
        <v>178</v>
      </c>
      <c r="D12" s="20">
        <v>11.3</v>
      </c>
      <c r="E12" s="19" t="s">
        <v>170</v>
      </c>
      <c r="F12" s="48" t="s">
        <v>12</v>
      </c>
      <c r="G12" s="50"/>
      <c r="H12" s="51"/>
      <c r="I12" s="49" t="s">
        <v>13</v>
      </c>
      <c r="J12" s="22" t="s">
        <v>171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8"/>
      <c r="C13" s="19"/>
      <c r="D13" s="20">
        <v>11.4</v>
      </c>
      <c r="E13" s="19" t="s">
        <v>172</v>
      </c>
      <c r="F13" s="48" t="s">
        <v>12</v>
      </c>
      <c r="G13" s="50"/>
      <c r="H13" s="49"/>
      <c r="I13" s="49" t="s">
        <v>13</v>
      </c>
      <c r="J13" s="22" t="s">
        <v>173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26"/>
      <c r="C14" s="19"/>
      <c r="D14" s="20"/>
      <c r="E14" s="19"/>
      <c r="F14" s="48"/>
      <c r="G14" s="48"/>
      <c r="H14" s="48"/>
      <c r="I14" s="49"/>
      <c r="J14" s="22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26">
        <v>21.0</v>
      </c>
      <c r="C15" s="19" t="s">
        <v>179</v>
      </c>
      <c r="D15" s="20">
        <v>21.1</v>
      </c>
      <c r="E15" s="19" t="s">
        <v>141</v>
      </c>
      <c r="F15" s="48" t="s">
        <v>34</v>
      </c>
      <c r="G15" s="48"/>
      <c r="H15" s="48"/>
      <c r="I15" s="49" t="s">
        <v>13</v>
      </c>
      <c r="J15" s="22" t="s">
        <v>180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8"/>
      <c r="C16" s="19" t="s">
        <v>181</v>
      </c>
      <c r="D16" s="20">
        <v>21.2</v>
      </c>
      <c r="E16" s="19" t="s">
        <v>170</v>
      </c>
      <c r="F16" s="48" t="s">
        <v>34</v>
      </c>
      <c r="G16" s="48"/>
      <c r="H16" s="48"/>
      <c r="I16" s="49" t="s">
        <v>13</v>
      </c>
      <c r="J16" s="22" t="s">
        <v>171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28"/>
      <c r="C17" s="19" t="s">
        <v>182</v>
      </c>
      <c r="D17" s="20">
        <v>21.3</v>
      </c>
      <c r="E17" s="19" t="s">
        <v>172</v>
      </c>
      <c r="F17" s="48" t="s">
        <v>75</v>
      </c>
      <c r="G17" s="50"/>
      <c r="H17" s="49"/>
      <c r="I17" s="49" t="s">
        <v>13</v>
      </c>
      <c r="J17" s="22" t="s">
        <v>173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8"/>
      <c r="C18" s="19" t="s">
        <v>183</v>
      </c>
      <c r="D18" s="20"/>
      <c r="E18" s="19"/>
      <c r="F18" s="48"/>
      <c r="G18" s="50"/>
      <c r="H18" s="49"/>
      <c r="I18" s="49"/>
      <c r="J18" s="22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26"/>
      <c r="C19" s="19"/>
      <c r="D19" s="20"/>
      <c r="E19" s="29"/>
      <c r="F19" s="48"/>
      <c r="G19" s="48"/>
      <c r="H19" s="49"/>
      <c r="I19" s="49"/>
      <c r="J19" s="22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26"/>
      <c r="C20" s="19"/>
      <c r="D20" s="20"/>
      <c r="E20" s="29"/>
      <c r="F20" s="48"/>
      <c r="G20" s="48"/>
      <c r="H20" s="49"/>
      <c r="I20" s="49"/>
      <c r="J20" s="22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26">
        <v>22.0</v>
      </c>
      <c r="C21" s="19" t="s">
        <v>184</v>
      </c>
      <c r="D21" s="20">
        <v>22.1</v>
      </c>
      <c r="E21" s="19" t="s">
        <v>141</v>
      </c>
      <c r="F21" s="48" t="s">
        <v>34</v>
      </c>
      <c r="G21" s="50"/>
      <c r="H21" s="49"/>
      <c r="I21" s="49" t="s">
        <v>13</v>
      </c>
      <c r="J21" s="22" t="s">
        <v>185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8"/>
      <c r="C22" s="19" t="s">
        <v>186</v>
      </c>
      <c r="D22" s="20">
        <v>22.2</v>
      </c>
      <c r="E22" s="19" t="s">
        <v>170</v>
      </c>
      <c r="F22" s="48" t="s">
        <v>34</v>
      </c>
      <c r="G22" s="48"/>
      <c r="H22" s="48"/>
      <c r="I22" s="49" t="s">
        <v>13</v>
      </c>
      <c r="J22" s="22" t="s">
        <v>171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B23" s="28"/>
      <c r="C23" s="19" t="s">
        <v>187</v>
      </c>
      <c r="D23" s="20">
        <v>22.3</v>
      </c>
      <c r="E23" s="19" t="s">
        <v>172</v>
      </c>
      <c r="F23" s="48" t="s">
        <v>75</v>
      </c>
      <c r="G23" s="48"/>
      <c r="H23" s="48"/>
      <c r="I23" s="49" t="s">
        <v>13</v>
      </c>
      <c r="J23" s="22" t="s">
        <v>173</v>
      </c>
    </row>
    <row r="24" ht="12.75" customHeight="1">
      <c r="B24" s="18"/>
      <c r="C24" s="63" t="s">
        <v>188</v>
      </c>
      <c r="D24" s="20"/>
      <c r="E24" s="25"/>
      <c r="F24" s="50"/>
      <c r="G24" s="50"/>
      <c r="H24" s="53"/>
      <c r="I24" s="49"/>
      <c r="J24" s="31"/>
    </row>
    <row r="25" ht="12.75" customHeight="1">
      <c r="B25" s="26"/>
      <c r="C25" s="32"/>
      <c r="D25" s="20"/>
      <c r="E25" s="29"/>
      <c r="F25" s="48"/>
      <c r="G25" s="50"/>
      <c r="H25" s="49"/>
      <c r="I25" s="49"/>
      <c r="J25" s="22"/>
    </row>
    <row r="26" ht="12.75" customHeight="1">
      <c r="B26" s="26">
        <v>23.0</v>
      </c>
      <c r="C26" s="32" t="s">
        <v>189</v>
      </c>
      <c r="D26" s="20">
        <v>23.1</v>
      </c>
      <c r="E26" s="19" t="s">
        <v>141</v>
      </c>
      <c r="F26" s="48" t="s">
        <v>23</v>
      </c>
      <c r="G26" s="50"/>
      <c r="H26" s="49"/>
      <c r="I26" s="49" t="s">
        <v>13</v>
      </c>
      <c r="J26" s="22" t="s">
        <v>190</v>
      </c>
    </row>
    <row r="27" ht="12.75" customHeight="1">
      <c r="B27" s="26"/>
      <c r="C27" s="32" t="s">
        <v>191</v>
      </c>
      <c r="D27" s="20">
        <v>23.2</v>
      </c>
      <c r="E27" s="19" t="s">
        <v>170</v>
      </c>
      <c r="F27" s="48" t="s">
        <v>23</v>
      </c>
      <c r="G27" s="48"/>
      <c r="H27" s="48"/>
      <c r="I27" s="49" t="s">
        <v>13</v>
      </c>
      <c r="J27" s="22" t="s">
        <v>171</v>
      </c>
    </row>
    <row r="28" ht="12.75" customHeight="1">
      <c r="B28" s="12"/>
      <c r="C28" s="29" t="s">
        <v>192</v>
      </c>
      <c r="D28" s="20">
        <v>23.3</v>
      </c>
      <c r="E28" s="19" t="s">
        <v>172</v>
      </c>
      <c r="F28" s="48" t="s">
        <v>75</v>
      </c>
      <c r="G28" s="48"/>
      <c r="H28" s="48"/>
      <c r="I28" s="49" t="s">
        <v>13</v>
      </c>
      <c r="J28" s="22" t="s">
        <v>173</v>
      </c>
    </row>
    <row r="29" ht="12.75" customHeight="1">
      <c r="B29" s="26"/>
      <c r="C29" s="19"/>
      <c r="D29" s="20"/>
      <c r="E29" s="25"/>
      <c r="F29" s="50"/>
      <c r="G29" s="50"/>
      <c r="H29" s="53"/>
      <c r="I29" s="53"/>
      <c r="J29" s="31"/>
    </row>
    <row r="30" ht="12.75" customHeight="1">
      <c r="B30" s="26">
        <v>24.0</v>
      </c>
      <c r="C30" s="19" t="s">
        <v>193</v>
      </c>
      <c r="D30" s="20">
        <v>24.1</v>
      </c>
      <c r="E30" s="19" t="s">
        <v>141</v>
      </c>
      <c r="F30" s="48" t="s">
        <v>23</v>
      </c>
      <c r="G30" s="50"/>
      <c r="H30" s="49"/>
      <c r="I30" s="49" t="s">
        <v>13</v>
      </c>
      <c r="J30" s="22" t="s">
        <v>194</v>
      </c>
    </row>
    <row r="31" ht="12.75" customHeight="1">
      <c r="B31" s="18"/>
      <c r="C31" s="19" t="s">
        <v>195</v>
      </c>
      <c r="D31" s="20">
        <v>24.2</v>
      </c>
      <c r="E31" s="19" t="s">
        <v>170</v>
      </c>
      <c r="F31" s="48" t="s">
        <v>23</v>
      </c>
      <c r="G31" s="50"/>
      <c r="H31" s="49"/>
      <c r="I31" s="49" t="s">
        <v>13</v>
      </c>
      <c r="J31" s="22" t="s">
        <v>171</v>
      </c>
    </row>
    <row r="32" ht="12.75" customHeight="1">
      <c r="B32" s="18"/>
      <c r="C32" s="25"/>
      <c r="D32" s="20">
        <v>24.3</v>
      </c>
      <c r="E32" s="19" t="s">
        <v>172</v>
      </c>
      <c r="F32" s="48" t="s">
        <v>75</v>
      </c>
      <c r="G32" s="48"/>
      <c r="H32" s="48"/>
      <c r="I32" s="49" t="s">
        <v>13</v>
      </c>
      <c r="J32" s="22" t="s">
        <v>173</v>
      </c>
    </row>
    <row r="33" ht="12.75" customHeight="1">
      <c r="B33" s="26"/>
      <c r="C33" s="19"/>
      <c r="D33" s="20"/>
      <c r="E33" s="19"/>
      <c r="F33" s="48"/>
      <c r="G33" s="48"/>
      <c r="H33" s="48"/>
      <c r="I33" s="53"/>
      <c r="J33" s="22"/>
    </row>
    <row r="34" ht="12.75" customHeight="1">
      <c r="B34" s="26">
        <v>25.0</v>
      </c>
      <c r="C34" s="19" t="s">
        <v>196</v>
      </c>
      <c r="D34" s="20">
        <v>25.1</v>
      </c>
      <c r="E34" s="19" t="s">
        <v>141</v>
      </c>
      <c r="F34" s="48" t="s">
        <v>23</v>
      </c>
      <c r="G34" s="48"/>
      <c r="H34" s="48"/>
      <c r="I34" s="64" t="s">
        <v>13</v>
      </c>
      <c r="J34" s="22" t="s">
        <v>197</v>
      </c>
    </row>
    <row r="35" ht="12.75" customHeight="1">
      <c r="B35" s="28"/>
      <c r="C35" s="19" t="s">
        <v>198</v>
      </c>
      <c r="D35" s="20">
        <v>25.2</v>
      </c>
      <c r="E35" s="19" t="s">
        <v>170</v>
      </c>
      <c r="F35" s="48" t="s">
        <v>23</v>
      </c>
      <c r="G35" s="50"/>
      <c r="H35" s="53"/>
      <c r="I35" s="49" t="s">
        <v>13</v>
      </c>
      <c r="J35" s="22" t="s">
        <v>171</v>
      </c>
    </row>
    <row r="36" ht="12.75" customHeight="1">
      <c r="B36" s="18"/>
      <c r="C36" s="25"/>
      <c r="D36" s="20">
        <v>25.3</v>
      </c>
      <c r="E36" s="19" t="s">
        <v>172</v>
      </c>
      <c r="F36" s="48" t="s">
        <v>75</v>
      </c>
      <c r="G36" s="50"/>
      <c r="H36" s="53"/>
      <c r="I36" s="49" t="s">
        <v>13</v>
      </c>
      <c r="J36" s="22" t="s">
        <v>173</v>
      </c>
    </row>
    <row r="37" ht="12.75" customHeight="1">
      <c r="B37" s="18"/>
      <c r="C37" s="32"/>
      <c r="D37" s="20"/>
      <c r="E37" s="19"/>
      <c r="F37" s="48"/>
      <c r="G37" s="50"/>
      <c r="H37" s="49"/>
      <c r="I37" s="49"/>
      <c r="J37" s="22"/>
    </row>
    <row r="38" ht="12.75" customHeight="1">
      <c r="B38" s="26">
        <v>26.0</v>
      </c>
      <c r="C38" s="32" t="s">
        <v>199</v>
      </c>
      <c r="D38" s="20">
        <v>26.1</v>
      </c>
      <c r="E38" s="19" t="s">
        <v>141</v>
      </c>
      <c r="F38" s="48" t="s">
        <v>23</v>
      </c>
      <c r="G38" s="48"/>
      <c r="H38" s="48"/>
      <c r="I38" s="49" t="s">
        <v>13</v>
      </c>
      <c r="J38" s="22" t="s">
        <v>200</v>
      </c>
    </row>
    <row r="39" ht="12.75" customHeight="1">
      <c r="B39" s="12"/>
      <c r="C39" s="63" t="s">
        <v>201</v>
      </c>
      <c r="D39" s="20">
        <v>26.1</v>
      </c>
      <c r="E39" s="19" t="s">
        <v>170</v>
      </c>
      <c r="F39" s="48" t="s">
        <v>23</v>
      </c>
      <c r="G39" s="48"/>
      <c r="H39" s="48"/>
      <c r="I39" s="49" t="s">
        <v>13</v>
      </c>
      <c r="J39" s="22" t="s">
        <v>171</v>
      </c>
    </row>
    <row r="40" ht="12.75" customHeight="1">
      <c r="B40" s="26"/>
      <c r="C40" s="19"/>
      <c r="D40" s="20">
        <v>26.2</v>
      </c>
      <c r="E40" s="19" t="s">
        <v>172</v>
      </c>
      <c r="F40" s="48" t="s">
        <v>75</v>
      </c>
      <c r="G40" s="50"/>
      <c r="H40" s="53"/>
      <c r="I40" s="49" t="s">
        <v>13</v>
      </c>
      <c r="J40" s="22" t="s">
        <v>173</v>
      </c>
    </row>
    <row r="41" ht="12.75" customHeight="1">
      <c r="B41" s="26"/>
      <c r="C41" s="19"/>
      <c r="D41" s="20"/>
      <c r="E41" s="19"/>
      <c r="F41" s="48"/>
      <c r="G41" s="50"/>
      <c r="H41" s="49"/>
      <c r="I41" s="53"/>
      <c r="J41" s="22"/>
    </row>
    <row r="42" ht="12.75" customHeight="1">
      <c r="B42" s="26">
        <v>27.0</v>
      </c>
      <c r="C42" s="62" t="s">
        <v>193</v>
      </c>
      <c r="D42" s="20">
        <v>27.1</v>
      </c>
      <c r="E42" s="19" t="s">
        <v>141</v>
      </c>
      <c r="F42" s="48" t="s">
        <v>23</v>
      </c>
      <c r="G42" s="50"/>
      <c r="H42" s="49"/>
      <c r="I42" s="49" t="s">
        <v>13</v>
      </c>
      <c r="J42" s="22" t="s">
        <v>202</v>
      </c>
    </row>
    <row r="43" ht="12.75" customHeight="1">
      <c r="B43" s="18"/>
      <c r="C43" s="19" t="s">
        <v>203</v>
      </c>
      <c r="D43" s="20">
        <v>27.2</v>
      </c>
      <c r="E43" s="19" t="s">
        <v>170</v>
      </c>
      <c r="F43" s="48" t="s">
        <v>23</v>
      </c>
      <c r="G43" s="48"/>
      <c r="H43" s="48"/>
      <c r="I43" s="49" t="s">
        <v>13</v>
      </c>
      <c r="J43" s="22" t="s">
        <v>171</v>
      </c>
    </row>
    <row r="44" ht="12.75" customHeight="1">
      <c r="B44" s="18"/>
      <c r="C44" s="25"/>
      <c r="D44" s="20">
        <v>27.3</v>
      </c>
      <c r="E44" s="19" t="s">
        <v>172</v>
      </c>
      <c r="F44" s="48" t="s">
        <v>75</v>
      </c>
      <c r="G44" s="48"/>
      <c r="H44" s="48"/>
      <c r="I44" s="64" t="s">
        <v>13</v>
      </c>
      <c r="J44" s="22" t="s">
        <v>173</v>
      </c>
    </row>
    <row r="45" ht="12.75" customHeight="1">
      <c r="B45" s="28"/>
      <c r="C45" s="25"/>
      <c r="D45" s="24"/>
      <c r="E45" s="25"/>
      <c r="F45" s="50"/>
      <c r="G45" s="50"/>
      <c r="H45" s="53"/>
      <c r="I45" s="53"/>
      <c r="J45" s="31"/>
    </row>
    <row r="46" ht="12.75" customHeight="1">
      <c r="B46" s="18"/>
      <c r="C46" s="19"/>
      <c r="D46" s="24"/>
      <c r="E46" s="25"/>
      <c r="F46" s="48"/>
      <c r="G46" s="50"/>
      <c r="H46" s="53"/>
      <c r="I46" s="49"/>
      <c r="J46" s="31"/>
    </row>
    <row r="47" ht="12.75" customHeight="1">
      <c r="B47" s="65"/>
      <c r="C47" s="65"/>
      <c r="D47" s="65"/>
      <c r="E47" s="66"/>
      <c r="F47" s="66"/>
      <c r="G47" s="66"/>
      <c r="H47" s="67"/>
      <c r="I47" s="67"/>
      <c r="J47" s="68"/>
    </row>
    <row r="48" ht="12.75" customHeight="1">
      <c r="B48" s="69"/>
      <c r="C48" s="70"/>
      <c r="D48" s="71"/>
      <c r="E48" s="72"/>
      <c r="F48" s="72"/>
      <c r="G48" s="72"/>
      <c r="H48" s="72"/>
      <c r="I48" s="73"/>
      <c r="J48" s="74"/>
    </row>
    <row r="49" ht="12.75" customHeight="1">
      <c r="B49" s="75"/>
      <c r="C49" s="76"/>
      <c r="D49" s="76"/>
      <c r="E49" s="77"/>
      <c r="F49" s="77"/>
      <c r="G49" s="77"/>
      <c r="H49" s="77"/>
      <c r="I49" s="78"/>
      <c r="J49" s="79"/>
    </row>
    <row r="50" ht="12.75" customHeight="1">
      <c r="B50" s="80"/>
      <c r="C50" s="81"/>
      <c r="D50" s="81"/>
      <c r="E50" s="82"/>
      <c r="F50" s="82"/>
      <c r="G50" s="82"/>
      <c r="H50" s="83"/>
      <c r="I50" s="83"/>
      <c r="J50" s="84"/>
    </row>
    <row r="51" ht="12.75" customHeight="1">
      <c r="B51" s="75"/>
      <c r="C51" s="76"/>
      <c r="D51" s="76"/>
      <c r="E51" s="77"/>
      <c r="F51" s="77"/>
      <c r="G51" s="77"/>
      <c r="H51" s="78"/>
      <c r="I51" s="78"/>
      <c r="J51" s="79"/>
    </row>
    <row r="52" ht="12.75" customHeight="1">
      <c r="B52" s="80"/>
      <c r="C52" s="81"/>
      <c r="D52" s="81"/>
      <c r="E52" s="82"/>
      <c r="F52" s="82"/>
      <c r="G52" s="82"/>
      <c r="H52" s="83"/>
      <c r="I52" s="83"/>
      <c r="J52" s="84"/>
    </row>
    <row r="53" ht="12.75" customHeight="1">
      <c r="B53" s="75"/>
      <c r="C53" s="76"/>
      <c r="D53" s="76"/>
      <c r="E53" s="77"/>
      <c r="F53" s="77"/>
      <c r="G53" s="77"/>
      <c r="H53" s="77"/>
      <c r="I53" s="78"/>
      <c r="J53" s="79"/>
    </row>
    <row r="54" ht="12.75" customHeight="1">
      <c r="B54" s="80"/>
      <c r="C54" s="81"/>
      <c r="D54" s="81"/>
      <c r="E54" s="82"/>
      <c r="F54" s="82"/>
      <c r="G54" s="82"/>
      <c r="H54" s="82"/>
      <c r="I54" s="83"/>
      <c r="J54" s="84"/>
    </row>
    <row r="55" ht="12.75" customHeight="1">
      <c r="B55" s="75"/>
      <c r="C55" s="76"/>
      <c r="D55" s="76"/>
      <c r="E55" s="77"/>
      <c r="F55" s="77"/>
      <c r="G55" s="77"/>
      <c r="H55" s="78"/>
      <c r="I55" s="78"/>
      <c r="J55" s="79"/>
    </row>
    <row r="56" ht="12.75" customHeight="1">
      <c r="B56" s="80"/>
      <c r="C56" s="81"/>
      <c r="D56" s="81"/>
      <c r="E56" s="82"/>
      <c r="F56" s="82"/>
      <c r="G56" s="82"/>
      <c r="H56" s="83"/>
      <c r="I56" s="83"/>
      <c r="J56" s="84"/>
    </row>
    <row r="57" ht="12.75" customHeight="1">
      <c r="B57" s="85"/>
      <c r="C57" s="86"/>
      <c r="D57" s="86"/>
      <c r="E57" s="87"/>
      <c r="F57" s="87"/>
      <c r="G57" s="87"/>
      <c r="H57" s="78"/>
      <c r="I57" s="78"/>
      <c r="J57" s="79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  <row r="1001" ht="12.75" customHeight="1">
      <c r="B1001" s="1"/>
    </row>
    <row r="1002" ht="12.75" customHeight="1">
      <c r="B1002" s="1"/>
    </row>
    <row r="1003" ht="12.75" customHeight="1">
      <c r="B1003" s="1"/>
    </row>
    <row r="1004" ht="12.75" customHeight="1">
      <c r="B1004" s="1"/>
    </row>
    <row r="1005" ht="12.75" customHeight="1">
      <c r="B1005" s="1"/>
    </row>
    <row r="1006" ht="12.75" customHeight="1">
      <c r="B1006" s="1"/>
    </row>
    <row r="1007" ht="12.75" customHeight="1">
      <c r="B1007" s="1"/>
    </row>
  </sheetData>
  <conditionalFormatting sqref="B5:J47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34.43"/>
    <col customWidth="1" min="4" max="4" width="10.14"/>
    <col customWidth="1" min="5" max="5" width="26.29"/>
    <col customWidth="1" min="6" max="6" width="12.57"/>
    <col customWidth="1" min="7" max="7" width="12.71"/>
    <col customWidth="1" min="8" max="8" width="12.43"/>
    <col customWidth="1" min="9" max="9" width="11.57"/>
    <col customWidth="1" min="10" max="10" width="37.57"/>
    <col customWidth="1" min="11" max="26" width="8.86"/>
  </cols>
  <sheetData>
    <row r="1" ht="8.25" customHeight="1">
      <c r="B1" s="1"/>
    </row>
    <row r="2" ht="38.25" customHeight="1">
      <c r="B2" s="2"/>
      <c r="C2" s="35" t="s">
        <v>204</v>
      </c>
      <c r="D2" s="4"/>
      <c r="E2" s="4"/>
      <c r="F2" s="4"/>
      <c r="G2" s="5"/>
    </row>
    <row r="3" ht="6.0" customHeight="1">
      <c r="B3" s="2"/>
      <c r="C3" s="6"/>
      <c r="D3" s="6"/>
      <c r="E3" s="6"/>
      <c r="F3" s="6"/>
      <c r="G3" s="5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10" t="s">
        <v>9</v>
      </c>
    </row>
    <row r="5" ht="12.75" customHeight="1">
      <c r="A5" s="11"/>
      <c r="B5" s="12">
        <v>18.0</v>
      </c>
      <c r="C5" s="13" t="s">
        <v>205</v>
      </c>
      <c r="D5" s="14">
        <v>18.1</v>
      </c>
      <c r="E5" s="13" t="s">
        <v>141</v>
      </c>
      <c r="F5" s="45"/>
      <c r="G5" s="46"/>
      <c r="H5" s="47"/>
      <c r="I5" s="47" t="s">
        <v>13</v>
      </c>
      <c r="J5" s="22" t="s">
        <v>206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8"/>
      <c r="C6" s="19" t="s">
        <v>207</v>
      </c>
      <c r="D6" s="20">
        <v>18.2</v>
      </c>
      <c r="E6" s="19" t="s">
        <v>172</v>
      </c>
      <c r="F6" s="48"/>
      <c r="G6" s="46"/>
      <c r="H6" s="49"/>
      <c r="I6" s="49" t="s">
        <v>13</v>
      </c>
      <c r="J6" s="22" t="s">
        <v>173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8"/>
      <c r="C7" s="55" t="s">
        <v>208</v>
      </c>
      <c r="D7" s="20"/>
      <c r="E7" s="19"/>
      <c r="F7" s="48"/>
      <c r="G7" s="48"/>
      <c r="H7" s="48"/>
      <c r="I7" s="49"/>
      <c r="J7" s="22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8"/>
      <c r="C8" s="25"/>
      <c r="D8" s="20"/>
      <c r="E8" s="19"/>
      <c r="F8" s="48"/>
      <c r="G8" s="48"/>
      <c r="H8" s="48"/>
      <c r="I8" s="49"/>
      <c r="J8" s="22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26">
        <v>19.0</v>
      </c>
      <c r="C9" s="19" t="s">
        <v>209</v>
      </c>
      <c r="D9" s="20">
        <v>19.1</v>
      </c>
      <c r="E9" s="13" t="s">
        <v>141</v>
      </c>
      <c r="F9" s="48"/>
      <c r="G9" s="50"/>
      <c r="H9" s="49"/>
      <c r="I9" s="49" t="s">
        <v>13</v>
      </c>
      <c r="J9" s="22" t="s">
        <v>210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8"/>
      <c r="C10" s="19" t="s">
        <v>211</v>
      </c>
      <c r="D10" s="20">
        <v>19.2</v>
      </c>
      <c r="E10" s="19" t="s">
        <v>172</v>
      </c>
      <c r="F10" s="48"/>
      <c r="G10" s="48"/>
      <c r="H10" s="48"/>
      <c r="I10" s="49" t="s">
        <v>13</v>
      </c>
      <c r="J10" s="22" t="s">
        <v>173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8"/>
      <c r="C11" s="19" t="s">
        <v>212</v>
      </c>
      <c r="D11" s="20"/>
      <c r="E11" s="19"/>
      <c r="F11" s="48"/>
      <c r="G11" s="48"/>
      <c r="H11" s="48"/>
      <c r="I11" s="49"/>
      <c r="J11" s="2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26"/>
      <c r="C12" s="55" t="s">
        <v>213</v>
      </c>
      <c r="D12" s="20"/>
      <c r="E12" s="19"/>
      <c r="F12" s="48"/>
      <c r="G12" s="50"/>
      <c r="H12" s="49"/>
      <c r="I12" s="49"/>
      <c r="J12" s="2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26"/>
      <c r="C13" s="19"/>
      <c r="D13" s="20"/>
      <c r="E13" s="19"/>
      <c r="F13" s="48"/>
      <c r="G13" s="50"/>
      <c r="H13" s="49"/>
      <c r="I13" s="49"/>
      <c r="J13" s="22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26"/>
      <c r="C14" s="19"/>
      <c r="D14" s="20"/>
      <c r="E14" s="19"/>
      <c r="F14" s="48"/>
      <c r="G14" s="50"/>
      <c r="H14" s="49"/>
      <c r="I14" s="49"/>
      <c r="J14" s="22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2">
        <v>20.0</v>
      </c>
      <c r="C15" s="19" t="s">
        <v>209</v>
      </c>
      <c r="D15" s="20">
        <v>20.1</v>
      </c>
      <c r="E15" s="13" t="s">
        <v>141</v>
      </c>
      <c r="F15" s="48"/>
      <c r="G15" s="50"/>
      <c r="H15" s="49"/>
      <c r="I15" s="49" t="s">
        <v>13</v>
      </c>
      <c r="J15" s="22" t="s">
        <v>214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8"/>
      <c r="C16" s="13" t="s">
        <v>215</v>
      </c>
      <c r="D16" s="20">
        <v>20.2</v>
      </c>
      <c r="E16" s="19" t="s">
        <v>172</v>
      </c>
      <c r="F16" s="48"/>
      <c r="G16" s="50"/>
      <c r="H16" s="49"/>
      <c r="I16" s="49" t="s">
        <v>13</v>
      </c>
      <c r="J16" s="22" t="s">
        <v>173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26"/>
      <c r="C17" s="19" t="s">
        <v>216</v>
      </c>
      <c r="D17" s="20"/>
      <c r="E17" s="29"/>
      <c r="F17" s="48"/>
      <c r="G17" s="48"/>
      <c r="H17" s="49"/>
      <c r="I17" s="49"/>
      <c r="J17" s="22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8"/>
      <c r="C18" s="19"/>
      <c r="D18" s="20"/>
      <c r="E18" s="19"/>
      <c r="F18" s="48"/>
      <c r="G18" s="50"/>
      <c r="H18" s="49"/>
      <c r="I18" s="49"/>
      <c r="J18" s="22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8"/>
      <c r="C19" s="19"/>
      <c r="D19" s="20"/>
      <c r="E19" s="19"/>
      <c r="F19" s="48"/>
      <c r="G19" s="48"/>
      <c r="H19" s="48"/>
      <c r="I19" s="53"/>
      <c r="J19" s="22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B20" s="12">
        <v>31.0</v>
      </c>
      <c r="C20" s="19" t="s">
        <v>217</v>
      </c>
      <c r="D20" s="20">
        <v>31.1</v>
      </c>
      <c r="E20" s="13" t="s">
        <v>141</v>
      </c>
      <c r="F20" s="48"/>
      <c r="G20" s="48"/>
      <c r="H20" s="48"/>
      <c r="I20" s="49" t="s">
        <v>13</v>
      </c>
      <c r="J20" s="22" t="s">
        <v>218</v>
      </c>
    </row>
    <row r="21" ht="12.75" customHeight="1">
      <c r="B21" s="18"/>
      <c r="C21" s="19" t="s">
        <v>219</v>
      </c>
      <c r="D21" s="20">
        <v>31.2</v>
      </c>
      <c r="E21" s="88" t="s">
        <v>220</v>
      </c>
      <c r="F21" s="50"/>
      <c r="G21" s="50"/>
      <c r="H21" s="53"/>
      <c r="I21" s="49" t="s">
        <v>13</v>
      </c>
      <c r="J21" s="22" t="s">
        <v>221</v>
      </c>
    </row>
    <row r="22" ht="12.75" customHeight="1">
      <c r="B22" s="26"/>
      <c r="C22" s="32" t="s">
        <v>222</v>
      </c>
      <c r="D22" s="20">
        <v>31.3</v>
      </c>
      <c r="E22" s="19" t="s">
        <v>172</v>
      </c>
      <c r="F22" s="48"/>
      <c r="G22" s="50"/>
      <c r="H22" s="49"/>
      <c r="I22" s="49" t="s">
        <v>13</v>
      </c>
      <c r="J22" s="22" t="s">
        <v>173</v>
      </c>
    </row>
    <row r="23" ht="12.75" customHeight="1">
      <c r="B23" s="18"/>
      <c r="C23" s="32"/>
      <c r="D23" s="20"/>
      <c r="E23" s="19"/>
      <c r="F23" s="48"/>
      <c r="G23" s="50"/>
      <c r="H23" s="49"/>
      <c r="I23" s="49"/>
      <c r="J23" s="22"/>
    </row>
    <row r="24" ht="12.75" customHeight="1">
      <c r="B24" s="89"/>
      <c r="C24" s="90"/>
      <c r="D24" s="90"/>
      <c r="E24" s="91"/>
      <c r="F24" s="92"/>
      <c r="G24" s="92"/>
      <c r="H24" s="93"/>
      <c r="I24" s="93"/>
      <c r="J24" s="94"/>
    </row>
    <row r="25" ht="12.75" customHeight="1">
      <c r="B25" s="95">
        <v>34.0</v>
      </c>
      <c r="C25" s="96" t="s">
        <v>223</v>
      </c>
      <c r="D25" s="95">
        <v>34.1</v>
      </c>
      <c r="E25" s="13" t="s">
        <v>141</v>
      </c>
      <c r="F25" s="97"/>
      <c r="G25" s="97"/>
      <c r="H25" s="98"/>
      <c r="I25" s="99" t="s">
        <v>13</v>
      </c>
      <c r="J25" s="22" t="s">
        <v>224</v>
      </c>
    </row>
    <row r="26" ht="12.75" customHeight="1">
      <c r="B26" s="89"/>
      <c r="C26" s="100" t="s">
        <v>225</v>
      </c>
      <c r="D26" s="101">
        <v>34.2</v>
      </c>
      <c r="E26" s="19" t="s">
        <v>172</v>
      </c>
      <c r="F26" s="92"/>
      <c r="G26" s="92"/>
      <c r="H26" s="93"/>
      <c r="I26" s="102" t="s">
        <v>13</v>
      </c>
      <c r="J26" s="22" t="s">
        <v>173</v>
      </c>
    </row>
    <row r="27" ht="12.75" customHeight="1">
      <c r="B27" s="103"/>
      <c r="C27" s="96"/>
      <c r="D27" s="95"/>
      <c r="E27" s="97"/>
      <c r="F27" s="97"/>
      <c r="G27" s="97"/>
      <c r="H27" s="97"/>
      <c r="I27" s="99"/>
      <c r="J27" s="104"/>
    </row>
    <row r="28" ht="12.75" customHeight="1">
      <c r="B28" s="89"/>
      <c r="C28" s="90"/>
      <c r="D28" s="105"/>
      <c r="E28" s="92"/>
      <c r="F28" s="92"/>
      <c r="G28" s="92"/>
      <c r="H28" s="92"/>
      <c r="I28" s="93"/>
      <c r="J28" s="94"/>
    </row>
    <row r="29" ht="12.75" customHeight="1">
      <c r="B29" s="103"/>
      <c r="C29" s="106"/>
      <c r="D29" s="107"/>
      <c r="E29" s="97"/>
      <c r="F29" s="97"/>
      <c r="G29" s="97"/>
      <c r="H29" s="98"/>
      <c r="I29" s="98"/>
      <c r="J29" s="104"/>
    </row>
    <row r="30" ht="12.75" customHeight="1">
      <c r="B30" s="101">
        <v>35.0</v>
      </c>
      <c r="C30" s="100" t="s">
        <v>226</v>
      </c>
      <c r="D30" s="101">
        <v>35.1</v>
      </c>
      <c r="E30" s="13" t="s">
        <v>141</v>
      </c>
      <c r="F30" s="92"/>
      <c r="G30" s="92"/>
      <c r="H30" s="93"/>
      <c r="I30" s="102" t="s">
        <v>13</v>
      </c>
      <c r="J30" s="22" t="s">
        <v>227</v>
      </c>
    </row>
    <row r="31" ht="12.75" customHeight="1">
      <c r="B31" s="108"/>
      <c r="C31" s="109" t="s">
        <v>228</v>
      </c>
      <c r="D31" s="110">
        <v>35.2</v>
      </c>
      <c r="E31" s="19" t="s">
        <v>172</v>
      </c>
      <c r="F31" s="111"/>
      <c r="G31" s="111"/>
      <c r="H31" s="112"/>
      <c r="I31" s="113" t="s">
        <v>13</v>
      </c>
      <c r="J31" s="22" t="s">
        <v>173</v>
      </c>
    </row>
    <row r="32" ht="12.75" customHeight="1">
      <c r="B32" s="89"/>
      <c r="C32" s="100" t="s">
        <v>229</v>
      </c>
      <c r="D32" s="101"/>
      <c r="E32" s="92"/>
      <c r="F32" s="92"/>
      <c r="G32" s="92"/>
      <c r="H32" s="92"/>
      <c r="I32" s="93"/>
      <c r="J32" s="94"/>
    </row>
    <row r="33" ht="12.75" customHeight="1">
      <c r="B33" s="103"/>
      <c r="C33" s="106"/>
      <c r="D33" s="107"/>
      <c r="E33" s="97"/>
      <c r="F33" s="97"/>
      <c r="G33" s="97"/>
      <c r="H33" s="97"/>
      <c r="I33" s="98"/>
      <c r="J33" s="104"/>
    </row>
    <row r="34" ht="12.75" customHeight="1">
      <c r="B34" s="89"/>
      <c r="C34" s="100"/>
      <c r="D34" s="105"/>
      <c r="E34" s="92"/>
      <c r="F34" s="92"/>
      <c r="G34" s="92"/>
      <c r="H34" s="93"/>
      <c r="I34" s="93"/>
      <c r="J34" s="94"/>
    </row>
    <row r="35" ht="12.75" customHeight="1">
      <c r="B35" s="103"/>
      <c r="C35" s="106"/>
      <c r="D35" s="107"/>
      <c r="E35" s="97"/>
      <c r="F35" s="97"/>
      <c r="G35" s="97"/>
      <c r="H35" s="98"/>
      <c r="I35" s="98"/>
      <c r="J35" s="104"/>
    </row>
    <row r="36" ht="12.75" customHeight="1">
      <c r="B36" s="89"/>
      <c r="C36" s="90"/>
      <c r="D36" s="105"/>
      <c r="E36" s="92"/>
      <c r="F36" s="92"/>
      <c r="G36" s="92"/>
      <c r="H36" s="93"/>
      <c r="I36" s="93"/>
      <c r="J36" s="94"/>
    </row>
    <row r="37" ht="12.75" customHeight="1">
      <c r="B37" s="103"/>
      <c r="C37" s="96"/>
      <c r="D37" s="107"/>
      <c r="E37" s="97"/>
      <c r="F37" s="97"/>
      <c r="G37" s="97"/>
      <c r="H37" s="97"/>
      <c r="I37" s="98"/>
      <c r="J37" s="104"/>
    </row>
    <row r="38" ht="12.75" customHeight="1">
      <c r="B38" s="89"/>
      <c r="C38" s="90"/>
      <c r="D38" s="105"/>
      <c r="E38" s="92"/>
      <c r="F38" s="92"/>
      <c r="G38" s="92"/>
      <c r="H38" s="92"/>
      <c r="I38" s="93"/>
      <c r="J38" s="94"/>
    </row>
    <row r="39" ht="12.75" customHeight="1">
      <c r="B39" s="103"/>
      <c r="C39" s="106"/>
      <c r="D39" s="107"/>
      <c r="E39" s="97"/>
      <c r="F39" s="97"/>
      <c r="G39" s="97"/>
      <c r="H39" s="98"/>
      <c r="I39" s="98"/>
      <c r="J39" s="104"/>
    </row>
    <row r="40" ht="12.75" customHeight="1">
      <c r="B40" s="89"/>
      <c r="C40" s="90"/>
      <c r="D40" s="105"/>
      <c r="E40" s="92"/>
      <c r="F40" s="92"/>
      <c r="G40" s="92"/>
      <c r="H40" s="93"/>
      <c r="I40" s="93"/>
      <c r="J40" s="94"/>
    </row>
    <row r="41" ht="12.75" customHeight="1">
      <c r="B41" s="108"/>
      <c r="C41" s="114"/>
      <c r="D41" s="115"/>
      <c r="E41" s="111"/>
      <c r="F41" s="111"/>
      <c r="G41" s="111"/>
      <c r="H41" s="112"/>
      <c r="I41" s="112"/>
      <c r="J41" s="116"/>
    </row>
    <row r="42" ht="12.75" customHeight="1">
      <c r="B42" s="89"/>
      <c r="C42" s="90"/>
      <c r="D42" s="105"/>
      <c r="E42" s="92"/>
      <c r="F42" s="92"/>
      <c r="G42" s="92"/>
      <c r="H42" s="92"/>
      <c r="I42" s="93"/>
      <c r="J42" s="94"/>
    </row>
    <row r="43" ht="12.75" customHeight="1">
      <c r="B43" s="103"/>
      <c r="C43" s="106"/>
      <c r="D43" s="107"/>
      <c r="E43" s="97"/>
      <c r="F43" s="97"/>
      <c r="G43" s="97"/>
      <c r="H43" s="97"/>
      <c r="I43" s="98"/>
      <c r="J43" s="104"/>
    </row>
    <row r="44" ht="12.75" customHeight="1">
      <c r="B44" s="89"/>
      <c r="C44" s="90"/>
      <c r="D44" s="105"/>
      <c r="E44" s="92"/>
      <c r="F44" s="92"/>
      <c r="G44" s="92"/>
      <c r="H44" s="93"/>
      <c r="I44" s="93"/>
      <c r="J44" s="94"/>
    </row>
    <row r="45" ht="12.75" customHeight="1">
      <c r="B45" s="103"/>
      <c r="C45" s="106"/>
      <c r="D45" s="107"/>
      <c r="E45" s="97"/>
      <c r="F45" s="97"/>
      <c r="G45" s="97"/>
      <c r="H45" s="98"/>
      <c r="I45" s="98"/>
      <c r="J45" s="104"/>
    </row>
    <row r="46" ht="12.75" customHeight="1">
      <c r="B46" s="89"/>
      <c r="C46" s="90"/>
      <c r="D46" s="105"/>
      <c r="E46" s="92"/>
      <c r="F46" s="92"/>
      <c r="G46" s="92"/>
      <c r="H46" s="93"/>
      <c r="I46" s="93"/>
      <c r="J46" s="94"/>
    </row>
    <row r="47" ht="12.75" customHeight="1">
      <c r="B47" s="103"/>
      <c r="C47" s="106"/>
      <c r="D47" s="107"/>
      <c r="E47" s="97"/>
      <c r="F47" s="97"/>
      <c r="G47" s="97"/>
      <c r="H47" s="97"/>
      <c r="I47" s="98"/>
      <c r="J47" s="104"/>
    </row>
    <row r="48" ht="12.75" customHeight="1">
      <c r="B48" s="89"/>
      <c r="C48" s="90"/>
      <c r="D48" s="105"/>
      <c r="E48" s="92"/>
      <c r="F48" s="92"/>
      <c r="G48" s="92"/>
      <c r="H48" s="92"/>
      <c r="I48" s="93"/>
      <c r="J48" s="94"/>
    </row>
    <row r="49" ht="12.75" customHeight="1">
      <c r="B49" s="103"/>
      <c r="C49" s="106"/>
      <c r="D49" s="107"/>
      <c r="E49" s="97"/>
      <c r="F49" s="97"/>
      <c r="G49" s="97"/>
      <c r="H49" s="98"/>
      <c r="I49" s="98"/>
      <c r="J49" s="104"/>
    </row>
    <row r="50" ht="12.75" customHeight="1">
      <c r="B50" s="89"/>
      <c r="C50" s="90"/>
      <c r="D50" s="105"/>
      <c r="E50" s="92"/>
      <c r="F50" s="92"/>
      <c r="G50" s="92"/>
      <c r="H50" s="93"/>
      <c r="I50" s="93"/>
      <c r="J50" s="94"/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>
      <c r="B62" s="85"/>
      <c r="C62" s="86"/>
      <c r="D62" s="86"/>
      <c r="E62" s="87"/>
      <c r="F62" s="87"/>
      <c r="G62" s="87"/>
      <c r="H62" s="78"/>
      <c r="I62" s="78"/>
      <c r="J62" s="79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  <row r="1001" ht="12.75" customHeight="1">
      <c r="B1001" s="1"/>
    </row>
    <row r="1002" ht="12.75" customHeight="1">
      <c r="B1002" s="1"/>
    </row>
    <row r="1003" ht="12.75" customHeight="1">
      <c r="B1003" s="1"/>
    </row>
    <row r="1004" ht="12.75" customHeight="1">
      <c r="B1004" s="1"/>
    </row>
  </sheetData>
  <conditionalFormatting sqref="B5:D23 E5:E20 F5:J23 E22:E23 E25:E26 J25:J26 E30:E31 J30:J31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117" t="s">
        <v>230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</row>
    <row r="2" ht="12.75" customHeight="1">
      <c r="A2" s="118"/>
      <c r="B2" s="118"/>
      <c r="C2" s="118"/>
      <c r="D2" s="119" t="s">
        <v>231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</row>
    <row r="3" ht="19.5" customHeight="1">
      <c r="B3" s="86" t="s">
        <v>232</v>
      </c>
      <c r="C3" s="120" t="str">
        <f>SelectedYear</f>
        <v>#REF!</v>
      </c>
      <c r="D3" s="86" t="str">
        <f t="shared" ref="D3:D4" si="1">MATCH(C3,lstYears,0)+1</f>
        <v>#NAME?</v>
      </c>
    </row>
    <row r="4" ht="19.5" customHeight="1">
      <c r="B4" s="86" t="s">
        <v>233</v>
      </c>
      <c r="C4" s="120" t="str">
        <f>C3-1</f>
        <v>#REF!</v>
      </c>
      <c r="D4" s="86" t="str">
        <f t="shared" si="1"/>
        <v>#NAME?</v>
      </c>
    </row>
    <row r="5" ht="19.5" customHeight="1"/>
    <row r="6" ht="19.5" customHeight="1">
      <c r="B6" s="86" t="s">
        <v>231</v>
      </c>
      <c r="C6" s="121" t="str">
        <f t="shared" ref="C6:G6" si="2">MATCH(C7,lstYears,0)+1</f>
        <v>#NAME?</v>
      </c>
      <c r="D6" s="121" t="str">
        <f t="shared" si="2"/>
        <v>#NAME?</v>
      </c>
      <c r="E6" s="121" t="str">
        <f t="shared" si="2"/>
        <v>#NAME?</v>
      </c>
      <c r="F6" s="121" t="str">
        <f t="shared" si="2"/>
        <v>#NAME?</v>
      </c>
      <c r="G6" s="121" t="str">
        <f t="shared" si="2"/>
        <v>#NAME?</v>
      </c>
    </row>
    <row r="7" ht="12.75" customHeight="1">
      <c r="B7" s="122" t="s">
        <v>234</v>
      </c>
      <c r="C7" s="123" t="str">
        <f t="shared" ref="C7:F7" si="3">D7-1</f>
        <v>#REF!</v>
      </c>
      <c r="D7" s="123" t="str">
        <f t="shared" si="3"/>
        <v>#REF!</v>
      </c>
      <c r="E7" s="123" t="str">
        <f t="shared" si="3"/>
        <v>#REF!</v>
      </c>
      <c r="F7" s="123" t="str">
        <f t="shared" si="3"/>
        <v>#REF!</v>
      </c>
      <c r="G7" s="123" t="str">
        <f>C3</f>
        <v>#REF!</v>
      </c>
      <c r="H7" s="122"/>
    </row>
    <row r="8" ht="19.5" customHeight="1">
      <c r="A8" s="86" t="str">
        <f>MATCH(B8,'Sprint 1'!$C$5:$C$19,0)</f>
        <v>#REF!</v>
      </c>
      <c r="B8" s="86" t="str">
        <f t="shared" ref="B8:B12" si="4">IF(#REF!="","",#REF!)</f>
        <v>#REF!</v>
      </c>
      <c r="C8" s="86" t="str">
        <f t="array" ref="C8">IFERROR(INDEX('Sprint 1'!$C$5:$J$19,$A8,C$6),NA())</f>
        <v>#N/A</v>
      </c>
      <c r="D8" s="86" t="str">
        <f t="array" ref="D8">IFERROR(INDEX('Sprint 1'!$C$5:$J$19,$A8,D$6),NA())</f>
        <v>#N/A</v>
      </c>
      <c r="E8" s="86" t="str">
        <f t="array" ref="E8">IFERROR(INDEX('Sprint 1'!$C$5:$J$19,$A8,E$6),NA())</f>
        <v>#N/A</v>
      </c>
      <c r="F8" s="86" t="str">
        <f t="array" ref="F8">IFERROR(INDEX('Sprint 1'!$C$5:$J$19,$A8,F$6),NA())</f>
        <v>#N/A</v>
      </c>
      <c r="G8" s="86" t="str">
        <f t="array" ref="G8">IFERROR(INDEX('Sprint 1'!$C$5:$J$19,$A8,G$6),NA())</f>
        <v>#N/A</v>
      </c>
      <c r="H8" s="124" t="str">
        <f t="shared" ref="H8:H12" si="5">IFERROR(G8/F8-1,"")</f>
        <v/>
      </c>
    </row>
    <row r="9" ht="19.5" customHeight="1">
      <c r="A9" s="86" t="str">
        <f>MATCH(B9,'Sprint 1'!$C$5:$C$19,0)</f>
        <v>#REF!</v>
      </c>
      <c r="B9" s="86" t="str">
        <f t="shared" si="4"/>
        <v>#REF!</v>
      </c>
      <c r="C9" s="86" t="str">
        <f t="array" ref="C9">IFERROR(INDEX('Sprint 1'!$C$5:$J$19,$A9,C$6),NA())</f>
        <v>#N/A</v>
      </c>
      <c r="D9" s="86" t="str">
        <f t="array" ref="D9">IFERROR(INDEX('Sprint 1'!$C$5:$J$19,$A9,D$6),NA())</f>
        <v>#N/A</v>
      </c>
      <c r="E9" s="86" t="str">
        <f t="array" ref="E9">IFERROR(INDEX('Sprint 1'!$C$5:$J$19,$A9,E$6),NA())</f>
        <v>#N/A</v>
      </c>
      <c r="F9" s="86" t="str">
        <f t="array" ref="F9">IFERROR(INDEX('Sprint 1'!$C$5:$J$19,$A9,F$6),NA())</f>
        <v>#N/A</v>
      </c>
      <c r="G9" s="86" t="str">
        <f t="array" ref="G9">IFERROR(INDEX('Sprint 1'!$C$5:$J$19,$A9,G$6),NA())</f>
        <v>#N/A</v>
      </c>
      <c r="H9" s="124" t="str">
        <f t="shared" si="5"/>
        <v/>
      </c>
    </row>
    <row r="10" ht="19.5" customHeight="1">
      <c r="A10" s="86" t="str">
        <f>MATCH(B10,'Sprint 1'!$C$5:$C$19,0)</f>
        <v>#REF!</v>
      </c>
      <c r="B10" s="86" t="str">
        <f t="shared" si="4"/>
        <v>#REF!</v>
      </c>
      <c r="C10" s="86" t="str">
        <f t="array" ref="C10">IFERROR(INDEX('Sprint 1'!$C$5:$J$19,$A10,C$6),NA())</f>
        <v>#N/A</v>
      </c>
      <c r="D10" s="86" t="str">
        <f t="array" ref="D10">IFERROR(INDEX('Sprint 1'!$C$5:$J$19,$A10,D$6),NA())</f>
        <v>#N/A</v>
      </c>
      <c r="E10" s="86" t="str">
        <f t="array" ref="E10">IFERROR(INDEX('Sprint 1'!$C$5:$J$19,$A10,E$6),NA())</f>
        <v>#N/A</v>
      </c>
      <c r="F10" s="86" t="str">
        <f t="array" ref="F10">IFERROR(INDEX('Sprint 1'!$C$5:$J$19,$A10,F$6),NA())</f>
        <v>#N/A</v>
      </c>
      <c r="G10" s="86" t="str">
        <f t="array" ref="G10">IFERROR(INDEX('Sprint 1'!$C$5:$J$19,$A10,G$6),NA())</f>
        <v>#N/A</v>
      </c>
      <c r="H10" s="124" t="str">
        <f t="shared" si="5"/>
        <v/>
      </c>
    </row>
    <row r="11" ht="19.5" customHeight="1">
      <c r="A11" s="86" t="str">
        <f>MATCH(B11,'Sprint 1'!$C$5:$C$19,0)</f>
        <v>#REF!</v>
      </c>
      <c r="B11" s="86" t="str">
        <f t="shared" si="4"/>
        <v>#REF!</v>
      </c>
      <c r="C11" s="86" t="str">
        <f t="array" ref="C11">IFERROR(INDEX('Sprint 1'!$C$5:$J$19,$A11,C$6),NA())</f>
        <v>#N/A</v>
      </c>
      <c r="D11" s="86" t="str">
        <f t="array" ref="D11">IFERROR(INDEX('Sprint 1'!$C$5:$J$19,$A11,D$6),NA())</f>
        <v>#N/A</v>
      </c>
      <c r="E11" s="86" t="str">
        <f t="array" ref="E11">IFERROR(INDEX('Sprint 1'!$C$5:$J$19,$A11,E$6),NA())</f>
        <v>#N/A</v>
      </c>
      <c r="F11" s="86" t="str">
        <f t="array" ref="F11">IFERROR(INDEX('Sprint 1'!$C$5:$J$19,$A11,F$6),NA())</f>
        <v>#N/A</v>
      </c>
      <c r="G11" s="86" t="str">
        <f t="array" ref="G11">IFERROR(INDEX('Sprint 1'!$C$5:$J$19,$A11,G$6),NA())</f>
        <v>#N/A</v>
      </c>
      <c r="H11" s="124" t="str">
        <f t="shared" si="5"/>
        <v/>
      </c>
    </row>
    <row r="12" ht="19.5" customHeight="1">
      <c r="A12" s="86" t="str">
        <f>MATCH(B12,'Sprint 1'!$C$5:$C$19,0)</f>
        <v>#REF!</v>
      </c>
      <c r="B12" s="86" t="str">
        <f t="shared" si="4"/>
        <v>#REF!</v>
      </c>
      <c r="C12" s="86" t="str">
        <f t="array" ref="C12">IFERROR(INDEX('Sprint 1'!$C$5:$J$19,$A12,C$6),NA())</f>
        <v>#N/A</v>
      </c>
      <c r="D12" s="86" t="str">
        <f t="array" ref="D12">IFERROR(INDEX('Sprint 1'!$C$5:$J$19,$A12,D$6),NA())</f>
        <v>#N/A</v>
      </c>
      <c r="E12" s="86" t="str">
        <f t="array" ref="E12">IFERROR(INDEX('Sprint 1'!$C$5:$J$19,$A12,E$6),NA())</f>
        <v>#N/A</v>
      </c>
      <c r="F12" s="86" t="str">
        <f t="array" ref="F12">IFERROR(INDEX('Sprint 1'!$C$5:$J$19,$A12,F$6),NA())</f>
        <v>#N/A</v>
      </c>
      <c r="G12" s="86" t="str">
        <f t="array" ref="G12">IFERROR(INDEX('Sprint 1'!$C$5:$J$19,$A12,G$6),NA())</f>
        <v>#N/A</v>
      </c>
      <c r="H12" s="124" t="str">
        <f t="shared" si="5"/>
        <v/>
      </c>
    </row>
    <row r="13" ht="12.75" customHeight="1"/>
    <row r="14" ht="12.75" customHeight="1">
      <c r="B14" s="122" t="s">
        <v>235</v>
      </c>
      <c r="C14" s="122"/>
      <c r="D14" s="122"/>
      <c r="E14" s="122"/>
      <c r="F14" s="122"/>
      <c r="G14" s="122"/>
      <c r="H14" s="122"/>
    </row>
    <row r="15" ht="19.5" customHeight="1">
      <c r="A15" s="86">
        <f t="shared" ref="A15:A39" si="6">ROWS($B$15:B15)</f>
        <v>1</v>
      </c>
      <c r="B15" s="86" t="str">
        <f>IF('Sprint 1'!C5=0,"",'Sprint 1'!C5)</f>
        <v>As a administrator, I want to visit the </v>
      </c>
      <c r="C15" s="86" t="str">
        <f t="array" ref="C15">IF(B15="",NA(),IFERROR(INDEX('Sprint 1'!$C$5:$J$29,$A15,C$6),NA()))</f>
        <v>#N/A</v>
      </c>
      <c r="D15" s="86" t="str">
        <f t="array" ref="D15">IF(B15="",NA(),IFERROR(INDEX('Sprint 1'!$C$5:$J$29,$A15,D$6),NA()))</f>
        <v>#N/A</v>
      </c>
      <c r="E15" s="86" t="str">
        <f t="array" ref="E15">IF(B15="",NA(),IFERROR(INDEX('Sprint 1'!$C$5:$J$29,$A15,E$6),NA()))</f>
        <v>#N/A</v>
      </c>
      <c r="F15" s="86" t="str">
        <f t="array" ref="F15">IF(B15="",NA(),IFERROR(INDEX('Sprint 1'!$C$5:$J$29,$A15,F$6),NA()))</f>
        <v>#N/A</v>
      </c>
      <c r="G15" s="86" t="str">
        <f t="array" ref="G15">IF(B15="",NA(),IFERROR(INDEX('Sprint 1'!$C$5:$J$29,$A15,G$6),NA()))</f>
        <v>#N/A</v>
      </c>
    </row>
    <row r="16" ht="19.5" customHeight="1">
      <c r="A16" s="86">
        <f t="shared" si="6"/>
        <v>2</v>
      </c>
      <c r="B16" s="86" t="str">
        <f>IF('Sprint 1'!C6=0,"",'Sprint 1'!C6)</f>
        <v>homepage with signup so that I can</v>
      </c>
      <c r="C16" s="86" t="str">
        <f t="array" ref="C16">IF(B16="",NA(),IFERROR(INDEX('Sprint 1'!$C$5:$J$29,$A16,C$6),NA()))</f>
        <v>#N/A</v>
      </c>
      <c r="D16" s="86" t="str">
        <f t="array" ref="D16">IF(B16="",NA(),IFERROR(INDEX('Sprint 1'!$C$5:$J$29,$A16,D$6),NA()))</f>
        <v>#N/A</v>
      </c>
      <c r="E16" s="86" t="str">
        <f t="array" ref="E16">IF(B16="",NA(),IFERROR(INDEX('Sprint 1'!$C$5:$J$29,$A16,E$6),NA()))</f>
        <v>#N/A</v>
      </c>
      <c r="F16" s="86" t="str">
        <f t="array" ref="F16">IF(B16="",NA(),IFERROR(INDEX('Sprint 1'!$C$5:$J$29,$A16,F$6),NA()))</f>
        <v>#N/A</v>
      </c>
      <c r="G16" s="86" t="str">
        <f t="array" ref="G16">IF(B16="",NA(),IFERROR(INDEX('Sprint 1'!$C$5:$J$29,$A16,G$6),NA()))</f>
        <v>#N/A</v>
      </c>
    </row>
    <row r="17" ht="19.5" customHeight="1">
      <c r="A17" s="86">
        <f t="shared" si="6"/>
        <v>3</v>
      </c>
      <c r="B17" s="86" t="str">
        <f>IF('Sprint 1'!C7=0,"",'Sprint 1'!C7)</f>
        <v>create My own profile</v>
      </c>
      <c r="C17" s="86" t="str">
        <f t="array" ref="C17">IF(B17="",NA(),IFERROR(INDEX('Sprint 1'!$C$5:$J$29,$A17,C$6),NA()))</f>
        <v>#N/A</v>
      </c>
      <c r="D17" s="86" t="str">
        <f t="array" ref="D17">IF(B17="",NA(),IFERROR(INDEX('Sprint 1'!$C$5:$J$29,$A17,D$6),NA()))</f>
        <v>#N/A</v>
      </c>
      <c r="E17" s="86" t="str">
        <f t="array" ref="E17">IF(B17="",NA(),IFERROR(INDEX('Sprint 1'!$C$5:$J$29,$A17,E$6),NA()))</f>
        <v>#N/A</v>
      </c>
      <c r="F17" s="86" t="str">
        <f t="array" ref="F17">IF(B17="",NA(),IFERROR(INDEX('Sprint 1'!$C$5:$J$29,$A17,F$6),NA()))</f>
        <v>#N/A</v>
      </c>
      <c r="G17" s="86" t="str">
        <f t="array" ref="G17">IF(B17="",NA(),IFERROR(INDEX('Sprint 1'!$C$5:$J$29,$A17,G$6),NA()))</f>
        <v>#N/A</v>
      </c>
    </row>
    <row r="18" ht="19.5" customHeight="1">
      <c r="A18" s="86">
        <f t="shared" si="6"/>
        <v>4</v>
      </c>
      <c r="B18" s="86" t="str">
        <f>IF('Product Backlog'!#REF!=0,"",'Product Backlog'!#REF!)</f>
        <v>#ERROR!</v>
      </c>
      <c r="C18" s="86" t="str">
        <f t="array" ref="C18">IF(B18="",NA(),IFERROR(INDEX('Sprint 1'!$C$5:$J$29,$A18,C$6),NA()))</f>
        <v>#ERROR!</v>
      </c>
      <c r="D18" s="86" t="str">
        <f t="array" ref="D18">IF(B18="",NA(),IFERROR(INDEX('Sprint 1'!$C$5:$J$29,$A18,D$6),NA()))</f>
        <v>#ERROR!</v>
      </c>
      <c r="E18" s="86" t="str">
        <f t="array" ref="E18">IF(B18="",NA(),IFERROR(INDEX('Sprint 1'!$C$5:$J$29,$A18,E$6),NA()))</f>
        <v>#ERROR!</v>
      </c>
      <c r="F18" s="86" t="str">
        <f t="array" ref="F18">IF(B18="",NA(),IFERROR(INDEX('Sprint 1'!$C$5:$J$29,$A18,F$6),NA()))</f>
        <v>#ERROR!</v>
      </c>
      <c r="G18" s="86" t="str">
        <f t="array" ref="G18">IF(B18="",NA(),IFERROR(INDEX('Sprint 1'!$C$5:$J$29,$A18,G$6),NA()))</f>
        <v>#ERROR!</v>
      </c>
    </row>
    <row r="19" ht="19.5" customHeight="1">
      <c r="A19" s="86">
        <f t="shared" si="6"/>
        <v>5</v>
      </c>
      <c r="B19" s="86" t="str">
        <f>IF('Product Backlog'!#REF!=0,"",'Product Backlog'!#REF!)</f>
        <v>#ERROR!</v>
      </c>
      <c r="C19" s="86" t="str">
        <f t="array" ref="C19">IF(B19="",NA(),IFERROR(INDEX('Sprint 1'!$C$5:$J$29,$A19,C$6),NA()))</f>
        <v>#ERROR!</v>
      </c>
      <c r="D19" s="86" t="str">
        <f t="array" ref="D19">IF(B19="",NA(),IFERROR(INDEX('Sprint 1'!$C$5:$J$29,$A19,D$6),NA()))</f>
        <v>#ERROR!</v>
      </c>
      <c r="E19" s="86" t="str">
        <f t="array" ref="E19">IF(B19="",NA(),IFERROR(INDEX('Sprint 1'!$C$5:$J$29,$A19,E$6),NA()))</f>
        <v>#ERROR!</v>
      </c>
      <c r="F19" s="86" t="str">
        <f t="array" ref="F19">IF(B19="",NA(),IFERROR(INDEX('Sprint 1'!$C$5:$J$29,$A19,F$6),NA()))</f>
        <v>#ERROR!</v>
      </c>
      <c r="G19" s="86" t="str">
        <f t="array" ref="G19">IF(B19="",NA(),IFERROR(INDEX('Sprint 1'!$C$5:$J$29,$A19,G$6),NA()))</f>
        <v>#ERROR!</v>
      </c>
    </row>
    <row r="20" ht="19.5" customHeight="1">
      <c r="A20" s="86">
        <f t="shared" si="6"/>
        <v>6</v>
      </c>
      <c r="B20" s="86" t="str">
        <f>IF(#REF!=0,"",#REF!)</f>
        <v>#REF!</v>
      </c>
      <c r="C20" s="86" t="str">
        <f t="array" ref="C20">IF(B20="",NA(),IFERROR(INDEX('Sprint 1'!$C$5:$J$29,$A20,C$6),NA()))</f>
        <v>#REF!</v>
      </c>
      <c r="D20" s="86" t="str">
        <f t="array" ref="D20">IF(B20="",NA(),IFERROR(INDEX('Sprint 1'!$C$5:$J$29,$A20,D$6),NA()))</f>
        <v>#REF!</v>
      </c>
      <c r="E20" s="86" t="str">
        <f t="array" ref="E20">IF(B20="",NA(),IFERROR(INDEX('Sprint 1'!$C$5:$J$29,$A20,E$6),NA()))</f>
        <v>#REF!</v>
      </c>
      <c r="F20" s="86" t="str">
        <f t="array" ref="F20">IF(B20="",NA(),IFERROR(INDEX('Sprint 1'!$C$5:$J$29,$A20,F$6),NA()))</f>
        <v>#REF!</v>
      </c>
      <c r="G20" s="86" t="str">
        <f t="array" ref="G20">IF(B20="",NA(),IFERROR(INDEX('Sprint 1'!$C$5:$J$29,$A20,G$6),NA()))</f>
        <v>#REF!</v>
      </c>
    </row>
    <row r="21" ht="19.5" customHeight="1">
      <c r="A21" s="86">
        <f t="shared" si="6"/>
        <v>7</v>
      </c>
      <c r="B21" s="86" t="str">
        <f>IF('Sprint 1'!C11=0,"",'Sprint 1'!C11)</f>
        <v>As a customer, I want to sign up, so</v>
      </c>
      <c r="C21" s="86" t="str">
        <f t="array" ref="C21">IF(B21="",NA(),IFERROR(INDEX('Sprint 1'!$C$5:$J$29,$A21,C$6),NA()))</f>
        <v>#N/A</v>
      </c>
      <c r="D21" s="86" t="str">
        <f t="array" ref="D21">IF(B21="",NA(),IFERROR(INDEX('Sprint 1'!$C$5:$J$29,$A21,D$6),NA()))</f>
        <v>#N/A</v>
      </c>
      <c r="E21" s="86" t="str">
        <f t="array" ref="E21">IF(B21="",NA(),IFERROR(INDEX('Sprint 1'!$C$5:$J$29,$A21,E$6),NA()))</f>
        <v>#N/A</v>
      </c>
      <c r="F21" s="86" t="str">
        <f t="array" ref="F21">IF(B21="",NA(),IFERROR(INDEX('Sprint 1'!$C$5:$J$29,$A21,F$6),NA()))</f>
        <v>#N/A</v>
      </c>
      <c r="G21" s="86" t="str">
        <f t="array" ref="G21">IF(B21="",NA(),IFERROR(INDEX('Sprint 1'!$C$5:$J$29,$A21,G$6),NA()))</f>
        <v>#N/A</v>
      </c>
    </row>
    <row r="22" ht="19.5" customHeight="1">
      <c r="A22" s="86">
        <f t="shared" si="6"/>
        <v>8</v>
      </c>
      <c r="B22" s="86" t="str">
        <f>IF('Sprint 1'!C12=0,"",'Sprint 1'!C12)</f>
        <v>that my details can be saved and I do</v>
      </c>
      <c r="C22" s="86" t="str">
        <f t="array" ref="C22">IF(B22="",NA(),IFERROR(INDEX('Sprint 1'!$C$5:$J$29,$A22,C$6),NA()))</f>
        <v>#N/A</v>
      </c>
      <c r="D22" s="86" t="str">
        <f t="array" ref="D22">IF(B22="",NA(),IFERROR(INDEX('Sprint 1'!$C$5:$J$29,$A22,D$6),NA()))</f>
        <v>#N/A</v>
      </c>
      <c r="E22" s="86" t="str">
        <f t="array" ref="E22">IF(B22="",NA(),IFERROR(INDEX('Sprint 1'!$C$5:$J$29,$A22,E$6),NA()))</f>
        <v>#N/A</v>
      </c>
      <c r="F22" s="86" t="str">
        <f t="array" ref="F22">IF(B22="",NA(),IFERROR(INDEX('Sprint 1'!$C$5:$J$29,$A22,F$6),NA()))</f>
        <v>#N/A</v>
      </c>
      <c r="G22" s="86" t="str">
        <f t="array" ref="G22">IF(B22="",NA(),IFERROR(INDEX('Sprint 1'!$C$5:$J$29,$A22,G$6),NA()))</f>
        <v>#N/A</v>
      </c>
    </row>
    <row r="23" ht="19.5" customHeight="1">
      <c r="A23" s="86">
        <f t="shared" si="6"/>
        <v>9</v>
      </c>
      <c r="B23" s="86" t="str">
        <f>IF('Sprint 1'!C13=0,"",'Sprint 1'!C13)</f>
        <v>not need to re-enters my details </v>
      </c>
      <c r="C23" s="86" t="str">
        <f t="array" ref="C23">IF(B23="",NA(),IFERROR(INDEX('Sprint 1'!$C$5:$J$29,$A23,C$6),NA()))</f>
        <v>#N/A</v>
      </c>
      <c r="D23" s="86" t="str">
        <f t="array" ref="D23">IF(B23="",NA(),IFERROR(INDEX('Sprint 1'!$C$5:$J$29,$A23,D$6),NA()))</f>
        <v>#N/A</v>
      </c>
      <c r="E23" s="86" t="str">
        <f t="array" ref="E23">IF(B23="",NA(),IFERROR(INDEX('Sprint 1'!$C$5:$J$29,$A23,E$6),NA()))</f>
        <v>#N/A</v>
      </c>
      <c r="F23" s="86" t="str">
        <f t="array" ref="F23">IF(B23="",NA(),IFERROR(INDEX('Sprint 1'!$C$5:$J$29,$A23,F$6),NA()))</f>
        <v>#N/A</v>
      </c>
      <c r="G23" s="86" t="str">
        <f t="array" ref="G23">IF(B23="",NA(),IFERROR(INDEX('Sprint 1'!$C$5:$J$29,$A23,G$6),NA()))</f>
        <v>#N/A</v>
      </c>
    </row>
    <row r="24" ht="19.5" customHeight="1">
      <c r="A24" s="86">
        <f t="shared" si="6"/>
        <v>10</v>
      </c>
      <c r="B24" s="86" t="str">
        <f>IF('Sprint 1'!C14=0,"",'Sprint 1'!C14)</f>
        <v>each time I make a new booking</v>
      </c>
      <c r="C24" s="86" t="str">
        <f t="array" ref="C24">IF(B24="",NA(),IFERROR(INDEX('Sprint 1'!$C$5:$J$29,$A24,C$6),NA()))</f>
        <v>#N/A</v>
      </c>
      <c r="D24" s="86" t="str">
        <f t="array" ref="D24">IF(B24="",NA(),IFERROR(INDEX('Sprint 1'!$C$5:$J$29,$A24,D$6),NA()))</f>
        <v>#N/A</v>
      </c>
      <c r="E24" s="86" t="str">
        <f t="array" ref="E24">IF(B24="",NA(),IFERROR(INDEX('Sprint 1'!$C$5:$J$29,$A24,E$6),NA()))</f>
        <v>#N/A</v>
      </c>
      <c r="F24" s="86" t="str">
        <f t="array" ref="F24">IF(B24="",NA(),IFERROR(INDEX('Sprint 1'!$C$5:$J$29,$A24,F$6),NA()))</f>
        <v>#N/A</v>
      </c>
      <c r="G24" s="86" t="str">
        <f t="array" ref="G24">IF(B24="",NA(),IFERROR(INDEX('Sprint 1'!$C$5:$J$29,$A24,G$6),NA()))</f>
        <v>#N/A</v>
      </c>
    </row>
    <row r="25" ht="19.5" customHeight="1">
      <c r="A25" s="86">
        <f t="shared" si="6"/>
        <v>11</v>
      </c>
      <c r="B25" s="86" t="str">
        <f>IF('Sprint 1'!C15=0,"",'Sprint 1'!C15)</f>
        <v/>
      </c>
      <c r="C25" s="86" t="str">
        <f t="array" ref="C25">IF(B25="",NA(),IFERROR(INDEX('Sprint 1'!$C$5:$J$29,$A25,C$6),NA()))</f>
        <v>#N/A</v>
      </c>
      <c r="D25" s="86" t="str">
        <f t="array" ref="D25">IF(B25="",NA(),IFERROR(INDEX('Sprint 1'!$C$5:$J$29,$A25,D$6),NA()))</f>
        <v>#N/A</v>
      </c>
      <c r="E25" s="86" t="str">
        <f t="array" ref="E25">IF(B25="",NA(),IFERROR(INDEX('Sprint 1'!$C$5:$J$29,$A25,E$6),NA()))</f>
        <v>#N/A</v>
      </c>
      <c r="F25" s="86" t="str">
        <f t="array" ref="F25">IF(B25="",NA(),IFERROR(INDEX('Sprint 1'!$C$5:$J$29,$A25,F$6),NA()))</f>
        <v>#N/A</v>
      </c>
      <c r="G25" s="86" t="str">
        <f t="array" ref="G25">IF(B25="",NA(),IFERROR(INDEX('Sprint 1'!$C$5:$J$29,$A25,G$6),NA()))</f>
        <v>#N/A</v>
      </c>
    </row>
    <row r="26" ht="19.5" customHeight="1">
      <c r="A26" s="86">
        <f t="shared" si="6"/>
        <v>12</v>
      </c>
      <c r="B26" s="86" t="str">
        <f>IF('Sprint 1'!C16=0,"",'Sprint 1'!C16)</f>
        <v/>
      </c>
      <c r="C26" s="86" t="str">
        <f t="array" ref="C26">IF(B26="",NA(),IFERROR(INDEX('Sprint 1'!$C$5:$J$29,$A26,C$6),NA()))</f>
        <v>#N/A</v>
      </c>
      <c r="D26" s="86" t="str">
        <f t="array" ref="D26">IF(B26="",NA(),IFERROR(INDEX('Sprint 1'!$C$5:$J$29,$A26,D$6),NA()))</f>
        <v>#N/A</v>
      </c>
      <c r="E26" s="86" t="str">
        <f t="array" ref="E26">IF(B26="",NA(),IFERROR(INDEX('Sprint 1'!$C$5:$J$29,$A26,E$6),NA()))</f>
        <v>#N/A</v>
      </c>
      <c r="F26" s="86" t="str">
        <f t="array" ref="F26">IF(B26="",NA(),IFERROR(INDEX('Sprint 1'!$C$5:$J$29,$A26,F$6),NA()))</f>
        <v>#N/A</v>
      </c>
      <c r="G26" s="86" t="str">
        <f t="array" ref="G26">IF(B26="",NA(),IFERROR(INDEX('Sprint 1'!$C$5:$J$29,$A26,G$6),NA()))</f>
        <v>#N/A</v>
      </c>
    </row>
    <row r="27" ht="19.5" customHeight="1">
      <c r="A27" s="86">
        <f t="shared" si="6"/>
        <v>13</v>
      </c>
      <c r="B27" s="86" t="str">
        <f>IF('Sprint 1'!C17=0,"",'Sprint 1'!C17)</f>
        <v>As a customer, I want read about the </v>
      </c>
      <c r="C27" s="86" t="str">
        <f t="array" ref="C27">IF(B27="",NA(),IFERROR(INDEX('Sprint 1'!$C$5:$J$29,$A27,C$6),NA()))</f>
        <v>#N/A</v>
      </c>
      <c r="D27" s="86" t="str">
        <f t="array" ref="D27">IF(B27="",NA(),IFERROR(INDEX('Sprint 1'!$C$5:$J$29,$A27,D$6),NA()))</f>
        <v>#N/A</v>
      </c>
      <c r="E27" s="86" t="str">
        <f t="array" ref="E27">IF(B27="",NA(),IFERROR(INDEX('Sprint 1'!$C$5:$J$29,$A27,E$6),NA()))</f>
        <v>#N/A</v>
      </c>
      <c r="F27" s="86" t="str">
        <f t="array" ref="F27">IF(B27="",NA(),IFERROR(INDEX('Sprint 1'!$C$5:$J$29,$A27,F$6),NA()))</f>
        <v>#N/A</v>
      </c>
      <c r="G27" s="86" t="str">
        <f t="array" ref="G27">IF(B27="",NA(),IFERROR(INDEX('Sprint 1'!$C$5:$J$29,$A27,G$6),NA()))</f>
        <v>#N/A</v>
      </c>
    </row>
    <row r="28" ht="19.5" customHeight="1">
      <c r="A28" s="86">
        <f t="shared" si="6"/>
        <v>14</v>
      </c>
      <c r="B28" s="86" t="str">
        <f>IF('Sprint 1'!C18=0,"",'Sprint 1'!C18)</f>
        <v>AGME’s site in the ‘About Us’ Page,</v>
      </c>
      <c r="C28" s="86" t="str">
        <f t="array" ref="C28">IF(B28="",NA(),IFERROR(INDEX('Sprint 1'!$C$5:$J$29,$A28,C$6),NA()))</f>
        <v>#N/A</v>
      </c>
      <c r="D28" s="86" t="str">
        <f t="array" ref="D28">IF(B28="",NA(),IFERROR(INDEX('Sprint 1'!$C$5:$J$29,$A28,D$6),NA()))</f>
        <v>#N/A</v>
      </c>
      <c r="E28" s="86" t="str">
        <f t="array" ref="E28">IF(B28="",NA(),IFERROR(INDEX('Sprint 1'!$C$5:$J$29,$A28,E$6),NA()))</f>
        <v>#N/A</v>
      </c>
      <c r="F28" s="86" t="str">
        <f t="array" ref="F28">IF(B28="",NA(),IFERROR(INDEX('Sprint 1'!$C$5:$J$29,$A28,F$6),NA()))</f>
        <v>#N/A</v>
      </c>
      <c r="G28" s="86" t="str">
        <f t="array" ref="G28">IF(B28="",NA(),IFERROR(INDEX('Sprint 1'!$C$5:$J$29,$A28,G$6),NA()))</f>
        <v>#N/A</v>
      </c>
    </row>
    <row r="29" ht="19.5" customHeight="1">
      <c r="A29" s="86">
        <f t="shared" si="6"/>
        <v>15</v>
      </c>
      <c r="B29" s="86" t="str">
        <f>IF('Sprint 1'!C19=0,"",'Sprint 1'!C19)</f>
        <v>so that I can quickly identify where</v>
      </c>
      <c r="C29" s="86" t="str">
        <f t="array" ref="C29">IF(B29="",NA(),IFERROR(INDEX('Sprint 1'!$C$5:$J$29,$A29,C$6),NA()))</f>
        <v>#N/A</v>
      </c>
      <c r="D29" s="86" t="str">
        <f t="array" ref="D29">IF(B29="",NA(),IFERROR(INDEX('Sprint 1'!$C$5:$J$29,$A29,D$6),NA()))</f>
        <v>#N/A</v>
      </c>
      <c r="E29" s="86" t="str">
        <f t="array" ref="E29">IF(B29="",NA(),IFERROR(INDEX('Sprint 1'!$C$5:$J$29,$A29,E$6),NA()))</f>
        <v>#N/A</v>
      </c>
      <c r="F29" s="86" t="str">
        <f t="array" ref="F29">IF(B29="",NA(),IFERROR(INDEX('Sprint 1'!$C$5:$J$29,$A29,F$6),NA()))</f>
        <v>#N/A</v>
      </c>
      <c r="G29" s="86" t="str">
        <f t="array" ref="G29">IF(B29="",NA(),IFERROR(INDEX('Sprint 1'!$C$5:$J$29,$A29,G$6),NA()))</f>
        <v>#N/A</v>
      </c>
    </row>
    <row r="30" ht="19.5" customHeight="1">
      <c r="A30" s="86">
        <f t="shared" si="6"/>
        <v>16</v>
      </c>
      <c r="B30" s="86" t="str">
        <f>IF('Sprint 1'!C20=0,"",'Sprint 1'!C20)</f>
        <v>to read to understand more about </v>
      </c>
      <c r="C30" s="86" t="str">
        <f t="array" ref="C30">IF(B30="",NA(),IFERROR(INDEX('Sprint 1'!$C$5:$J$29,$A30,C$6),NA()))</f>
        <v>#N/A</v>
      </c>
      <c r="D30" s="86" t="str">
        <f t="array" ref="D30">IF(B30="",NA(),IFERROR(INDEX('Sprint 1'!$C$5:$J$29,$A30,D$6),NA()))</f>
        <v>#N/A</v>
      </c>
      <c r="E30" s="86" t="str">
        <f t="array" ref="E30">IF(B30="",NA(),IFERROR(INDEX('Sprint 1'!$C$5:$J$29,$A30,E$6),NA()))</f>
        <v>#N/A</v>
      </c>
      <c r="F30" s="86" t="str">
        <f t="array" ref="F30">IF(B30="",NA(),IFERROR(INDEX('Sprint 1'!$C$5:$J$29,$A30,F$6),NA()))</f>
        <v>#N/A</v>
      </c>
      <c r="G30" s="86" t="str">
        <f t="array" ref="G30">IF(B30="",NA(),IFERROR(INDEX('Sprint 1'!$C$5:$J$29,$A30,G$6),NA()))</f>
        <v>#N/A</v>
      </c>
    </row>
    <row r="31" ht="19.5" customHeight="1">
      <c r="A31" s="86">
        <f t="shared" si="6"/>
        <v>17</v>
      </c>
      <c r="B31" s="86" t="str">
        <f>IF('Sprint 1'!C21=0,"",'Sprint 1'!C21)</f>
        <v>this platform</v>
      </c>
      <c r="C31" s="86" t="str">
        <f t="array" ref="C31">IF(B31="",NA(),IFERROR(INDEX('Sprint 1'!$C$5:$J$29,$A31,C$6),NA()))</f>
        <v>#N/A</v>
      </c>
      <c r="D31" s="86" t="str">
        <f t="array" ref="D31">IF(B31="",NA(),IFERROR(INDEX('Sprint 1'!$C$5:$J$29,$A31,D$6),NA()))</f>
        <v>#N/A</v>
      </c>
      <c r="E31" s="86" t="str">
        <f t="array" ref="E31">IF(B31="",NA(),IFERROR(INDEX('Sprint 1'!$C$5:$J$29,$A31,E$6),NA()))</f>
        <v>#N/A</v>
      </c>
      <c r="F31" s="86" t="str">
        <f t="array" ref="F31">IF(B31="",NA(),IFERROR(INDEX('Sprint 1'!$C$5:$J$29,$A31,F$6),NA()))</f>
        <v>#N/A</v>
      </c>
      <c r="G31" s="86" t="str">
        <f t="array" ref="G31">IF(B31="",NA(),IFERROR(INDEX('Sprint 1'!$C$5:$J$29,$A31,G$6),NA()))</f>
        <v>#N/A</v>
      </c>
    </row>
    <row r="32" ht="19.5" customHeight="1">
      <c r="A32" s="86">
        <f t="shared" si="6"/>
        <v>18</v>
      </c>
      <c r="B32" s="86" t="str">
        <f>IF('Sprint 1'!C22=0,"",'Sprint 1'!C22)</f>
        <v>As a customer, I want to find</v>
      </c>
      <c r="C32" s="86" t="str">
        <f t="array" ref="C32">IF(B32="",NA(),IFERROR(INDEX('Sprint 1'!$C$5:$J$29,$A32,C$6),NA()))</f>
        <v>#N/A</v>
      </c>
      <c r="D32" s="86" t="str">
        <f t="array" ref="D32">IF(B32="",NA(),IFERROR(INDEX('Sprint 1'!$C$5:$J$29,$A32,D$6),NA()))</f>
        <v>#N/A</v>
      </c>
      <c r="E32" s="86" t="str">
        <f t="array" ref="E32">IF(B32="",NA(),IFERROR(INDEX('Sprint 1'!$C$5:$J$29,$A32,E$6),NA()))</f>
        <v>#N/A</v>
      </c>
      <c r="F32" s="86" t="str">
        <f t="array" ref="F32">IF(B32="",NA(),IFERROR(INDEX('Sprint 1'!$C$5:$J$29,$A32,F$6),NA()))</f>
        <v>#N/A</v>
      </c>
      <c r="G32" s="86" t="str">
        <f t="array" ref="G32">IF(B32="",NA(),IFERROR(INDEX('Sprint 1'!$C$5:$J$29,$A32,G$6),NA()))</f>
        <v>#N/A</v>
      </c>
    </row>
    <row r="33" ht="19.5" customHeight="1">
      <c r="A33" s="86">
        <f t="shared" si="6"/>
        <v>19</v>
      </c>
      <c r="B33" s="86" t="str">
        <f>IF('Sprint 1'!C23=0,"",'Sprint 1'!C23)</f>
        <v>contact information of AGME, so that</v>
      </c>
      <c r="C33" s="86" t="str">
        <f t="array" ref="C33">IF(B33="",NA(),IFERROR(INDEX('Sprint 1'!$C$5:$J$29,$A33,C$6),NA()))</f>
        <v>#N/A</v>
      </c>
      <c r="D33" s="86" t="str">
        <f t="array" ref="D33">IF(B33="",NA(),IFERROR(INDEX('Sprint 1'!$C$5:$J$29,$A33,D$6),NA()))</f>
        <v>#N/A</v>
      </c>
      <c r="E33" s="86" t="str">
        <f t="array" ref="E33">IF(B33="",NA(),IFERROR(INDEX('Sprint 1'!$C$5:$J$29,$A33,E$6),NA()))</f>
        <v>#N/A</v>
      </c>
      <c r="F33" s="86" t="str">
        <f t="array" ref="F33">IF(B33="",NA(),IFERROR(INDEX('Sprint 1'!$C$5:$J$29,$A33,F$6),NA()))</f>
        <v>#N/A</v>
      </c>
      <c r="G33" s="86" t="str">
        <f t="array" ref="G33">IF(B33="",NA(),IFERROR(INDEX('Sprint 1'!$C$5:$J$29,$A33,G$6),NA()))</f>
        <v>#N/A</v>
      </c>
    </row>
    <row r="34" ht="19.5" customHeight="1">
      <c r="A34" s="86">
        <f t="shared" si="6"/>
        <v>20</v>
      </c>
      <c r="B34" s="86" t="str">
        <f>IF('Sprint 1'!C24=0,"",'Sprint 1'!C24)</f>
        <v>I will be able to inquire of any</v>
      </c>
      <c r="C34" s="86" t="str">
        <f t="array" ref="C34">IF(B34="",NA(),IFERROR(INDEX('Sprint 1'!$C$5:$J$29,$A34,C$6),NA()))</f>
        <v>#N/A</v>
      </c>
      <c r="D34" s="86" t="str">
        <f t="array" ref="D34">IF(B34="",NA(),IFERROR(INDEX('Sprint 1'!$C$5:$J$29,$A34,D$6),NA()))</f>
        <v>#N/A</v>
      </c>
      <c r="E34" s="86" t="str">
        <f t="array" ref="E34">IF(B34="",NA(),IFERROR(INDEX('Sprint 1'!$C$5:$J$29,$A34,E$6),NA()))</f>
        <v>#N/A</v>
      </c>
      <c r="F34" s="86" t="str">
        <f t="array" ref="F34">IF(B34="",NA(),IFERROR(INDEX('Sprint 1'!$C$5:$J$29,$A34,F$6),NA()))</f>
        <v>#N/A</v>
      </c>
      <c r="G34" s="86" t="str">
        <f t="array" ref="G34">IF(B34="",NA(),IFERROR(INDEX('Sprint 1'!$C$5:$J$29,$A34,G$6),NA()))</f>
        <v>#N/A</v>
      </c>
    </row>
    <row r="35" ht="19.5" customHeight="1">
      <c r="A35" s="86">
        <f t="shared" si="6"/>
        <v>21</v>
      </c>
      <c r="B35" s="86" t="str">
        <f>IF('Sprint 1'!C25=0,"",'Sprint 1'!C25)</f>
        <v>questions and receive assistance</v>
      </c>
      <c r="C35" s="86" t="str">
        <f t="array" ref="C35">IF(B35="",NA(),IFERROR(INDEX('Sprint 1'!$C$5:$J$29,$A35,C$6),NA()))</f>
        <v>#N/A</v>
      </c>
      <c r="D35" s="86" t="str">
        <f t="array" ref="D35">IF(B35="",NA(),IFERROR(INDEX('Sprint 1'!$C$5:$J$29,$A35,D$6),NA()))</f>
        <v>#N/A</v>
      </c>
      <c r="E35" s="86" t="str">
        <f t="array" ref="E35">IF(B35="",NA(),IFERROR(INDEX('Sprint 1'!$C$5:$J$29,$A35,E$6),NA()))</f>
        <v>#N/A</v>
      </c>
      <c r="F35" s="86" t="str">
        <f t="array" ref="F35">IF(B35="",NA(),IFERROR(INDEX('Sprint 1'!$C$5:$J$29,$A35,F$6),NA()))</f>
        <v>#N/A</v>
      </c>
      <c r="G35" s="86" t="str">
        <f t="array" ref="G35">IF(B35="",NA(),IFERROR(INDEX('Sprint 1'!$C$5:$J$29,$A35,G$6),NA()))</f>
        <v>#N/A</v>
      </c>
    </row>
    <row r="36" ht="19.5" customHeight="1">
      <c r="A36" s="86">
        <f t="shared" si="6"/>
        <v>22</v>
      </c>
      <c r="B36" s="86" t="str">
        <f>IF('Sprint 1'!C26=0,"",'Sprint 1'!C26)</f>
        <v/>
      </c>
      <c r="C36" s="86" t="str">
        <f t="array" ref="C36">IF(B36="",NA(),IFERROR(INDEX('Sprint 1'!$C$5:$J$29,$A36,C$6),NA()))</f>
        <v>#N/A</v>
      </c>
      <c r="D36" s="86" t="str">
        <f t="array" ref="D36">IF(B36="",NA(),IFERROR(INDEX('Sprint 1'!$C$5:$J$29,$A36,D$6),NA()))</f>
        <v>#N/A</v>
      </c>
      <c r="E36" s="86" t="str">
        <f t="array" ref="E36">IF(B36="",NA(),IFERROR(INDEX('Sprint 1'!$C$5:$J$29,$A36,E$6),NA()))</f>
        <v>#N/A</v>
      </c>
      <c r="F36" s="86" t="str">
        <f t="array" ref="F36">IF(B36="",NA(),IFERROR(INDEX('Sprint 1'!$C$5:$J$29,$A36,F$6),NA()))</f>
        <v>#N/A</v>
      </c>
      <c r="G36" s="86" t="str">
        <f t="array" ref="G36">IF(B36="",NA(),IFERROR(INDEX('Sprint 1'!$C$5:$J$29,$A36,G$6),NA()))</f>
        <v>#N/A</v>
      </c>
    </row>
    <row r="37" ht="19.5" customHeight="1">
      <c r="A37" s="86">
        <f t="shared" si="6"/>
        <v>23</v>
      </c>
      <c r="B37" s="86" t="str">
        <f>IF('Sprint 1'!C27=0,"",'Sprint 1'!C27)</f>
        <v/>
      </c>
      <c r="C37" s="86" t="str">
        <f t="array" ref="C37">IF(B37="",NA(),IFERROR(INDEX('Sprint 1'!$C$5:$J$29,$A37,C$6),NA()))</f>
        <v>#N/A</v>
      </c>
      <c r="D37" s="86" t="str">
        <f t="array" ref="D37">IF(B37="",NA(),IFERROR(INDEX('Sprint 1'!$C$5:$J$29,$A37,D$6),NA()))</f>
        <v>#N/A</v>
      </c>
      <c r="E37" s="86" t="str">
        <f t="array" ref="E37">IF(B37="",NA(),IFERROR(INDEX('Sprint 1'!$C$5:$J$29,$A37,E$6),NA()))</f>
        <v>#N/A</v>
      </c>
      <c r="F37" s="86" t="str">
        <f t="array" ref="F37">IF(B37="",NA(),IFERROR(INDEX('Sprint 1'!$C$5:$J$29,$A37,F$6),NA()))</f>
        <v>#N/A</v>
      </c>
      <c r="G37" s="86" t="str">
        <f t="array" ref="G37">IF(B37="",NA(),IFERROR(INDEX('Sprint 1'!$C$5:$J$29,$A37,G$6),NA()))</f>
        <v>#N/A</v>
      </c>
    </row>
    <row r="38" ht="19.5" customHeight="1">
      <c r="A38" s="86">
        <f t="shared" si="6"/>
        <v>24</v>
      </c>
      <c r="B38" s="86" t="str">
        <f>IF('Sprint 1'!C28=0,"",'Sprint 1'!C28)</f>
        <v/>
      </c>
      <c r="C38" s="86" t="str">
        <f t="array" ref="C38">IF(B38="",NA(),IFERROR(INDEX('Sprint 1'!$C$5:$J$29,$A38,C$6),NA()))</f>
        <v>#N/A</v>
      </c>
      <c r="D38" s="86" t="str">
        <f t="array" ref="D38">IF(B38="",NA(),IFERROR(INDEX('Sprint 1'!$C$5:$J$29,$A38,D$6),NA()))</f>
        <v>#N/A</v>
      </c>
      <c r="E38" s="86" t="str">
        <f t="array" ref="E38">IF(B38="",NA(),IFERROR(INDEX('Sprint 1'!$C$5:$J$29,$A38,E$6),NA()))</f>
        <v>#N/A</v>
      </c>
      <c r="F38" s="86" t="str">
        <f t="array" ref="F38">IF(B38="",NA(),IFERROR(INDEX('Sprint 1'!$C$5:$J$29,$A38,F$6),NA()))</f>
        <v>#N/A</v>
      </c>
      <c r="G38" s="86" t="str">
        <f t="array" ref="G38">IF(B38="",NA(),IFERROR(INDEX('Sprint 1'!$C$5:$J$29,$A38,G$6),NA()))</f>
        <v>#N/A</v>
      </c>
    </row>
    <row r="39" ht="19.5" customHeight="1">
      <c r="A39" s="86">
        <f t="shared" si="6"/>
        <v>25</v>
      </c>
      <c r="B39" s="86" t="str">
        <f>IF('Sprint 1'!C29=0,"",'Sprint 1'!C29)</f>
        <v/>
      </c>
      <c r="C39" s="86" t="str">
        <f t="array" ref="C39">IF(B39="",NA(),IFERROR(INDEX('Sprint 1'!$C$5:$J$29,$A39,C$6),NA()))</f>
        <v>#N/A</v>
      </c>
      <c r="D39" s="86" t="str">
        <f t="array" ref="D39">IF(B39="",NA(),IFERROR(INDEX('Sprint 1'!$C$5:$J$29,$A39,D$6),NA()))</f>
        <v>#N/A</v>
      </c>
      <c r="E39" s="86" t="str">
        <f t="array" ref="E39">IF(B39="",NA(),IFERROR(INDEX('Sprint 1'!$C$5:$J$29,$A39,E$6),NA()))</f>
        <v>#N/A</v>
      </c>
      <c r="F39" s="86" t="str">
        <f t="array" ref="F39">IF(B39="",NA(),IFERROR(INDEX('Sprint 1'!$C$5:$J$29,$A39,F$6),NA()))</f>
        <v>#N/A</v>
      </c>
      <c r="G39" s="86" t="str">
        <f t="array" ref="G39">IF(B39="",NA(),IFERROR(INDEX('Sprint 1'!$C$5:$J$29,$A39,G$6),NA()))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