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F:\Projects\GunBattleRoyale\"/>
    </mc:Choice>
  </mc:AlternateContent>
  <xr:revisionPtr revIDLastSave="0" documentId="13_ncr:1_{5AE43C35-9F21-4131-84FA-28F9AE4BF9F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B28" i="1"/>
  <c r="C28" i="1" s="1"/>
  <c r="E28" i="1"/>
  <c r="D28" i="1" s="1"/>
  <c r="F28" i="1" s="1"/>
  <c r="G28" i="1"/>
  <c r="B29" i="1"/>
  <c r="C29" i="1"/>
  <c r="E29" i="1"/>
  <c r="G29" i="1" s="1"/>
  <c r="B30" i="1"/>
  <c r="B31" i="1"/>
  <c r="C31" i="1"/>
  <c r="E31" i="1"/>
  <c r="D31" i="1" s="1"/>
  <c r="F31" i="1" s="1"/>
  <c r="G31" i="1"/>
  <c r="B32" i="1"/>
  <c r="C32" i="1"/>
  <c r="E32" i="1"/>
  <c r="D32" i="1" s="1"/>
  <c r="F32" i="1" s="1"/>
  <c r="G32" i="1"/>
  <c r="B33" i="1"/>
  <c r="C33" i="1"/>
  <c r="D33" i="1"/>
  <c r="F33" i="1" s="1"/>
  <c r="E33" i="1"/>
  <c r="G33" i="1"/>
  <c r="C27" i="1"/>
  <c r="B27" i="1"/>
  <c r="M23" i="1"/>
  <c r="L23" i="1"/>
  <c r="M22" i="1"/>
  <c r="L22" i="1"/>
  <c r="M21" i="1"/>
  <c r="L21" i="1"/>
  <c r="M20" i="1"/>
  <c r="L20" i="1"/>
  <c r="M19" i="1"/>
  <c r="L19" i="1"/>
  <c r="M18" i="1"/>
  <c r="L18" i="1"/>
  <c r="L8" i="1"/>
  <c r="M8" i="1"/>
  <c r="M2" i="1"/>
  <c r="L2" i="1"/>
  <c r="L5" i="1"/>
  <c r="M5" i="1"/>
  <c r="L3" i="1"/>
  <c r="M3" i="1"/>
  <c r="M4" i="1"/>
  <c r="M6" i="1"/>
  <c r="M7" i="1"/>
  <c r="L4" i="1"/>
  <c r="L6" i="1"/>
  <c r="L7" i="1"/>
  <c r="D29" i="1" l="1"/>
  <c r="F29" i="1" s="1"/>
</calcChain>
</file>

<file path=xl/sharedStrings.xml><?xml version="1.0" encoding="utf-8"?>
<sst xmlns="http://schemas.openxmlformats.org/spreadsheetml/2006/main" count="126" uniqueCount="72">
  <si>
    <t>载弹</t>
    <phoneticPr fontId="1" type="noConversion"/>
  </si>
  <si>
    <t>装弹量</t>
    <phoneticPr fontId="1" type="noConversion"/>
  </si>
  <si>
    <t>后坐</t>
    <phoneticPr fontId="1" type="noConversion"/>
  </si>
  <si>
    <t>散布</t>
    <phoneticPr fontId="1" type="noConversion"/>
  </si>
  <si>
    <t>伤害</t>
    <phoneticPr fontId="1" type="noConversion"/>
  </si>
  <si>
    <t>有效射程</t>
    <phoneticPr fontId="1" type="noConversion"/>
  </si>
  <si>
    <t>手枪</t>
    <phoneticPr fontId="1" type="noConversion"/>
  </si>
  <si>
    <t>冲锋枪</t>
    <phoneticPr fontId="1" type="noConversion"/>
  </si>
  <si>
    <t>步枪</t>
    <phoneticPr fontId="1" type="noConversion"/>
  </si>
  <si>
    <t>重型步枪</t>
    <phoneticPr fontId="1" type="noConversion"/>
  </si>
  <si>
    <t>弹速</t>
    <phoneticPr fontId="1" type="noConversion"/>
  </si>
  <si>
    <t>持续时长</t>
    <phoneticPr fontId="1" type="noConversion"/>
  </si>
  <si>
    <t>DPS</t>
    <phoneticPr fontId="1" type="noConversion"/>
  </si>
  <si>
    <t>设定</t>
    <phoneticPr fontId="1" type="noConversion"/>
  </si>
  <si>
    <t>射击间隔</t>
    <phoneticPr fontId="1" type="noConversion"/>
  </si>
  <si>
    <t>突击步枪</t>
    <phoneticPr fontId="1" type="noConversion"/>
  </si>
  <si>
    <t>使用子弹</t>
    <phoneticPr fontId="1" type="noConversion"/>
  </si>
  <si>
    <t>刷新权重</t>
    <phoneticPr fontId="1" type="noConversion"/>
  </si>
  <si>
    <t>普通子弹</t>
    <phoneticPr fontId="1" type="noConversion"/>
  </si>
  <si>
    <t>高级子弹</t>
    <phoneticPr fontId="1" type="noConversion"/>
  </si>
  <si>
    <t>配件</t>
    <phoneticPr fontId="1" type="noConversion"/>
  </si>
  <si>
    <t>瞄准镜</t>
    <phoneticPr fontId="1" type="noConversion"/>
  </si>
  <si>
    <t>稳定器</t>
    <phoneticPr fontId="1" type="noConversion"/>
  </si>
  <si>
    <t>枪管改装，降低20%/40%子弹散布</t>
    <phoneticPr fontId="1" type="noConversion"/>
  </si>
  <si>
    <t>垂直握把</t>
    <phoneticPr fontId="1" type="noConversion"/>
  </si>
  <si>
    <t>枪托</t>
    <phoneticPr fontId="1" type="noConversion"/>
  </si>
  <si>
    <t>降低20%/40%后坐力</t>
    <phoneticPr fontId="1" type="noConversion"/>
  </si>
  <si>
    <t>枪管</t>
    <phoneticPr fontId="1" type="noConversion"/>
  </si>
  <si>
    <t>握把</t>
    <phoneticPr fontId="1" type="noConversion"/>
  </si>
  <si>
    <t>设定（除瞄准镜外有更强的附魔款式）</t>
    <phoneticPr fontId="1" type="noConversion"/>
  </si>
  <si>
    <t>提高20%/40%瞄准速度</t>
    <phoneticPr fontId="1" type="noConversion"/>
  </si>
  <si>
    <t>特殊子弹</t>
    <phoneticPr fontId="1" type="noConversion"/>
  </si>
  <si>
    <t>分两种缩放比例</t>
    <phoneticPr fontId="1" type="noConversion"/>
  </si>
  <si>
    <t>3(1)</t>
    <phoneticPr fontId="1" type="noConversion"/>
  </si>
  <si>
    <t>6(2)</t>
    <phoneticPr fontId="1" type="noConversion"/>
  </si>
  <si>
    <t>4+4</t>
    <phoneticPr fontId="1" type="noConversion"/>
  </si>
  <si>
    <t>总权重：28，括号中为附魔物品权重</t>
    <phoneticPr fontId="1" type="noConversion"/>
  </si>
  <si>
    <t>机枪</t>
    <phoneticPr fontId="1" type="noConversion"/>
  </si>
  <si>
    <t>空投</t>
    <phoneticPr fontId="1" type="noConversion"/>
  </si>
  <si>
    <t>排名/队伍数</t>
    <phoneticPr fontId="1" type="noConversion"/>
  </si>
  <si>
    <t>100+</t>
    <phoneticPr fontId="1" type="noConversion"/>
  </si>
  <si>
    <t>70-99</t>
    <phoneticPr fontId="1" type="noConversion"/>
  </si>
  <si>
    <t>45-69</t>
    <phoneticPr fontId="1" type="noConversion"/>
  </si>
  <si>
    <t>段位</t>
    <phoneticPr fontId="1" type="noConversion"/>
  </si>
  <si>
    <t>25-44</t>
    <phoneticPr fontId="1" type="noConversion"/>
  </si>
  <si>
    <t>10-24</t>
    <phoneticPr fontId="1" type="noConversion"/>
  </si>
  <si>
    <t>0-9</t>
    <phoneticPr fontId="1" type="noConversion"/>
  </si>
  <si>
    <t>死亡惩罚</t>
    <phoneticPr fontId="1" type="noConversion"/>
  </si>
  <si>
    <t>击杀分 2</t>
    <phoneticPr fontId="1" type="noConversion"/>
  </si>
  <si>
    <t>霰弹枪</t>
    <phoneticPr fontId="1" type="noConversion"/>
  </si>
  <si>
    <t>无法装填</t>
    <phoneticPr fontId="1" type="noConversion"/>
  </si>
  <si>
    <t>克雷贝尔</t>
    <phoneticPr fontId="1" type="noConversion"/>
  </si>
  <si>
    <t>R301</t>
    <phoneticPr fontId="1" type="noConversion"/>
  </si>
  <si>
    <t>R99</t>
    <phoneticPr fontId="1" type="noConversion"/>
  </si>
  <si>
    <t>和平</t>
    <phoneticPr fontId="1" type="noConversion"/>
  </si>
  <si>
    <t>塞拉</t>
    <phoneticPr fontId="1" type="noConversion"/>
  </si>
  <si>
    <t>30-30</t>
    <phoneticPr fontId="1" type="noConversion"/>
  </si>
  <si>
    <t>近战DPS30，中距离DPS25，远距离DPS20</t>
    <phoneticPr fontId="1" type="noConversion"/>
  </si>
  <si>
    <t>射程x散布=100</t>
    <phoneticPr fontId="1" type="noConversion"/>
  </si>
  <si>
    <t>后座=射击间隔，射击间隔较久的/3</t>
    <phoneticPr fontId="1" type="noConversion"/>
  </si>
  <si>
    <t>机枪自带瞄准时的50%加成</t>
    <phoneticPr fontId="1" type="noConversion"/>
  </si>
  <si>
    <t>原版腰射</t>
    <phoneticPr fontId="1" type="noConversion"/>
  </si>
  <si>
    <t>原版开镜</t>
    <phoneticPr fontId="1" type="noConversion"/>
  </si>
  <si>
    <t>扩散</t>
    <phoneticPr fontId="1" type="noConversion"/>
  </si>
  <si>
    <t>新版腰射</t>
    <phoneticPr fontId="1" type="noConversion"/>
  </si>
  <si>
    <t>新版开镜</t>
    <phoneticPr fontId="1" type="noConversion"/>
  </si>
  <si>
    <t>采用新的散布规则后，散布=射程/10</t>
    <phoneticPr fontId="1" type="noConversion"/>
  </si>
  <si>
    <t>静止</t>
    <phoneticPr fontId="1" type="noConversion"/>
  </si>
  <si>
    <t>扎针疾跑</t>
    <phoneticPr fontId="1" type="noConversion"/>
  </si>
  <si>
    <t>散布折扣</t>
    <phoneticPr fontId="1" type="noConversion"/>
  </si>
  <si>
    <t>瞄准折扣</t>
    <phoneticPr fontId="1" type="noConversion"/>
  </si>
  <si>
    <t>霰弹枪有单独机制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</si>
</sst>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workbookViewId="0">
      <selection activeCell="M32" sqref="M32"/>
    </sheetView>
  </sheetViews>
  <sheetFormatPr defaultRowHeight="14" x14ac:dyDescent="0.3"/>
  <cols>
    <col min="1" max="1" width="8.5" style="3" bestFit="1" customWidth="1"/>
    <col min="2" max="3" width="8.6640625" style="3"/>
    <col min="4" max="4" width="8.6640625" style="3" customWidth="1"/>
    <col min="5" max="16384" width="8.6640625" style="3"/>
  </cols>
  <sheetData>
    <row r="1" spans="1:18" x14ac:dyDescent="0.3">
      <c r="B1" s="3" t="s">
        <v>16</v>
      </c>
      <c r="C1" s="3" t="s">
        <v>17</v>
      </c>
      <c r="D1" s="3" t="s">
        <v>14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10</v>
      </c>
      <c r="K1" s="3" t="s">
        <v>11</v>
      </c>
      <c r="L1" s="3" t="s">
        <v>5</v>
      </c>
      <c r="M1" s="3" t="s">
        <v>12</v>
      </c>
      <c r="N1" s="3" t="s">
        <v>13</v>
      </c>
      <c r="O1" s="3" t="s">
        <v>21</v>
      </c>
      <c r="P1" s="3" t="s">
        <v>27</v>
      </c>
      <c r="Q1" s="3" t="s">
        <v>25</v>
      </c>
      <c r="R1" s="3" t="s">
        <v>28</v>
      </c>
    </row>
    <row r="2" spans="1:18" x14ac:dyDescent="0.3">
      <c r="A2" s="3" t="s">
        <v>49</v>
      </c>
      <c r="B2" s="3" t="s">
        <v>19</v>
      </c>
      <c r="C2" s="3">
        <v>1</v>
      </c>
      <c r="D2" s="3">
        <v>12</v>
      </c>
      <c r="E2" s="3">
        <v>5</v>
      </c>
      <c r="F2" s="3">
        <v>1</v>
      </c>
      <c r="G2" s="3">
        <v>4</v>
      </c>
      <c r="H2" s="3">
        <v>8</v>
      </c>
      <c r="I2" s="3">
        <v>18</v>
      </c>
      <c r="J2" s="3">
        <v>5</v>
      </c>
      <c r="K2" s="3">
        <v>5</v>
      </c>
      <c r="L2" s="3">
        <f>J2*K2</f>
        <v>25</v>
      </c>
      <c r="M2" s="3">
        <f>20/D2*I2</f>
        <v>30</v>
      </c>
      <c r="N2" s="3" t="s">
        <v>54</v>
      </c>
      <c r="O2" s="3">
        <v>1</v>
      </c>
      <c r="P2" s="3">
        <v>1</v>
      </c>
      <c r="Q2" s="3">
        <v>1</v>
      </c>
    </row>
    <row r="3" spans="1:18" x14ac:dyDescent="0.3">
      <c r="A3" s="3" t="s">
        <v>7</v>
      </c>
      <c r="B3" s="3" t="s">
        <v>18</v>
      </c>
      <c r="C3" s="3">
        <v>1</v>
      </c>
      <c r="D3" s="3">
        <v>2</v>
      </c>
      <c r="E3" s="3">
        <v>30</v>
      </c>
      <c r="F3" s="3">
        <v>6</v>
      </c>
      <c r="G3" s="3">
        <v>2</v>
      </c>
      <c r="H3" s="3">
        <v>4</v>
      </c>
      <c r="I3" s="3">
        <v>3</v>
      </c>
      <c r="J3" s="3">
        <v>5</v>
      </c>
      <c r="K3" s="3">
        <v>5</v>
      </c>
      <c r="L3" s="3">
        <f>J3*K3</f>
        <v>25</v>
      </c>
      <c r="M3" s="3">
        <f>20/D3*I3</f>
        <v>30</v>
      </c>
      <c r="N3" s="3" t="s">
        <v>53</v>
      </c>
      <c r="O3" s="3">
        <v>1</v>
      </c>
      <c r="P3" s="3">
        <v>1</v>
      </c>
      <c r="Q3" s="3">
        <v>1</v>
      </c>
    </row>
    <row r="4" spans="1:18" x14ac:dyDescent="0.3">
      <c r="A4" s="3" t="s">
        <v>15</v>
      </c>
      <c r="B4" s="3" t="s">
        <v>18</v>
      </c>
      <c r="C4" s="3">
        <v>1</v>
      </c>
      <c r="D4" s="3">
        <v>3</v>
      </c>
      <c r="E4" s="3">
        <v>30</v>
      </c>
      <c r="F4" s="3">
        <v>6</v>
      </c>
      <c r="G4" s="3">
        <v>3</v>
      </c>
      <c r="H4" s="3">
        <v>2</v>
      </c>
      <c r="I4" s="3">
        <v>3.75</v>
      </c>
      <c r="J4" s="3">
        <v>5</v>
      </c>
      <c r="K4" s="3">
        <v>10</v>
      </c>
      <c r="L4" s="3">
        <f>J4*K4</f>
        <v>50</v>
      </c>
      <c r="M4" s="3">
        <f>20/D4*I4</f>
        <v>25</v>
      </c>
      <c r="N4" s="3" t="s">
        <v>52</v>
      </c>
      <c r="O4" s="3">
        <v>1</v>
      </c>
      <c r="P4" s="3">
        <v>1</v>
      </c>
      <c r="Q4" s="3">
        <v>1</v>
      </c>
      <c r="R4" s="3">
        <v>1</v>
      </c>
    </row>
    <row r="5" spans="1:18" x14ac:dyDescent="0.3">
      <c r="A5" s="3" t="s">
        <v>37</v>
      </c>
      <c r="B5" s="3" t="s">
        <v>50</v>
      </c>
      <c r="C5" s="3" t="s">
        <v>38</v>
      </c>
      <c r="D5" s="3">
        <v>1</v>
      </c>
      <c r="E5" s="3">
        <v>150</v>
      </c>
      <c r="F5" s="3">
        <v>0</v>
      </c>
      <c r="G5" s="3">
        <v>0.5</v>
      </c>
      <c r="H5" s="3">
        <v>1</v>
      </c>
      <c r="I5" s="3">
        <v>1.25</v>
      </c>
      <c r="J5" s="3">
        <v>5</v>
      </c>
      <c r="K5" s="3">
        <v>10</v>
      </c>
      <c r="L5" s="3">
        <f>J5*K5</f>
        <v>50</v>
      </c>
      <c r="M5" s="3">
        <f>20/D5*I5</f>
        <v>25</v>
      </c>
      <c r="N5" s="3" t="s">
        <v>55</v>
      </c>
    </row>
    <row r="6" spans="1:18" x14ac:dyDescent="0.3">
      <c r="A6" s="3" t="s">
        <v>8</v>
      </c>
      <c r="B6" s="3" t="s">
        <v>19</v>
      </c>
      <c r="C6" s="3">
        <v>1</v>
      </c>
      <c r="D6" s="3">
        <v>19</v>
      </c>
      <c r="E6" s="3">
        <v>8</v>
      </c>
      <c r="F6" s="3">
        <v>2</v>
      </c>
      <c r="G6" s="3">
        <v>6</v>
      </c>
      <c r="H6" s="3">
        <v>1</v>
      </c>
      <c r="I6" s="3">
        <v>19</v>
      </c>
      <c r="J6" s="3">
        <v>10</v>
      </c>
      <c r="K6" s="3">
        <v>10</v>
      </c>
      <c r="L6" s="3">
        <f t="shared" ref="L6:L7" si="0">J6*K6</f>
        <v>100</v>
      </c>
      <c r="M6" s="3">
        <f t="shared" ref="M6:M7" si="1">20/D6*I6</f>
        <v>20</v>
      </c>
      <c r="N6" s="3" t="s">
        <v>56</v>
      </c>
      <c r="O6" s="3">
        <v>1</v>
      </c>
      <c r="P6" s="3">
        <v>1</v>
      </c>
      <c r="Q6" s="3">
        <v>1</v>
      </c>
      <c r="R6" s="3">
        <v>1</v>
      </c>
    </row>
    <row r="7" spans="1:18" x14ac:dyDescent="0.3">
      <c r="A7" s="3" t="s">
        <v>9</v>
      </c>
      <c r="B7" s="3" t="s">
        <v>31</v>
      </c>
      <c r="C7" s="3" t="s">
        <v>38</v>
      </c>
      <c r="D7" s="3">
        <v>30</v>
      </c>
      <c r="E7" s="3">
        <v>4</v>
      </c>
      <c r="F7" s="3">
        <v>1</v>
      </c>
      <c r="G7" s="3">
        <v>10</v>
      </c>
      <c r="H7" s="3">
        <v>1</v>
      </c>
      <c r="I7" s="3">
        <v>30</v>
      </c>
      <c r="J7" s="3">
        <v>10</v>
      </c>
      <c r="K7" s="3">
        <v>10</v>
      </c>
      <c r="L7" s="3">
        <f t="shared" si="0"/>
        <v>100</v>
      </c>
      <c r="M7" s="3">
        <f t="shared" si="1"/>
        <v>20</v>
      </c>
      <c r="N7" s="3" t="s">
        <v>51</v>
      </c>
      <c r="O7" s="3">
        <v>1</v>
      </c>
      <c r="P7" s="3">
        <v>1</v>
      </c>
      <c r="R7" s="3">
        <v>1</v>
      </c>
    </row>
    <row r="8" spans="1:18" x14ac:dyDescent="0.3">
      <c r="A8" s="3" t="s">
        <v>6</v>
      </c>
      <c r="B8" s="3" t="s">
        <v>19</v>
      </c>
      <c r="C8" s="3">
        <v>1</v>
      </c>
      <c r="D8" s="3">
        <v>10</v>
      </c>
      <c r="E8" s="3">
        <v>8</v>
      </c>
      <c r="F8" s="3">
        <v>2</v>
      </c>
      <c r="G8" s="3">
        <v>4</v>
      </c>
      <c r="H8" s="3">
        <v>1</v>
      </c>
      <c r="I8" s="3">
        <v>10</v>
      </c>
      <c r="J8" s="3">
        <v>10</v>
      </c>
      <c r="K8" s="3">
        <v>10</v>
      </c>
      <c r="L8" s="3">
        <f>J8*K8</f>
        <v>100</v>
      </c>
      <c r="M8" s="3">
        <f>20/D8*I8</f>
        <v>20</v>
      </c>
      <c r="O8" s="3">
        <v>1</v>
      </c>
      <c r="P8" s="3">
        <v>1</v>
      </c>
      <c r="Q8" s="3">
        <v>1</v>
      </c>
    </row>
    <row r="10" spans="1:18" x14ac:dyDescent="0.3">
      <c r="A10" s="3" t="s">
        <v>20</v>
      </c>
      <c r="B10" s="3" t="s">
        <v>17</v>
      </c>
      <c r="C10" s="4" t="s">
        <v>29</v>
      </c>
      <c r="G10" s="4" t="s">
        <v>57</v>
      </c>
    </row>
    <row r="11" spans="1:18" x14ac:dyDescent="0.3">
      <c r="A11" s="3" t="s">
        <v>21</v>
      </c>
      <c r="B11" s="5" t="s">
        <v>35</v>
      </c>
      <c r="C11" s="4" t="s">
        <v>32</v>
      </c>
      <c r="G11" s="4" t="s">
        <v>58</v>
      </c>
    </row>
    <row r="12" spans="1:18" x14ac:dyDescent="0.3">
      <c r="A12" s="3" t="s">
        <v>22</v>
      </c>
      <c r="B12" s="3" t="s">
        <v>34</v>
      </c>
      <c r="C12" s="4" t="s">
        <v>23</v>
      </c>
      <c r="G12" s="4" t="s">
        <v>59</v>
      </c>
    </row>
    <row r="13" spans="1:18" x14ac:dyDescent="0.3">
      <c r="A13" s="3" t="s">
        <v>24</v>
      </c>
      <c r="B13" s="3" t="s">
        <v>33</v>
      </c>
      <c r="C13" s="4" t="s">
        <v>30</v>
      </c>
      <c r="G13" s="4" t="s">
        <v>60</v>
      </c>
    </row>
    <row r="14" spans="1:18" x14ac:dyDescent="0.3">
      <c r="A14" s="3" t="s">
        <v>25</v>
      </c>
      <c r="B14" s="3" t="s">
        <v>34</v>
      </c>
      <c r="C14" s="4" t="s">
        <v>26</v>
      </c>
      <c r="G14" s="4" t="s">
        <v>66</v>
      </c>
    </row>
    <row r="15" spans="1:18" x14ac:dyDescent="0.3">
      <c r="A15" s="4" t="s">
        <v>36</v>
      </c>
      <c r="G15" s="4" t="s">
        <v>69</v>
      </c>
      <c r="H15" s="3">
        <v>0.1</v>
      </c>
      <c r="I15" s="3" t="s">
        <v>70</v>
      </c>
      <c r="J15" s="3">
        <v>0.1</v>
      </c>
    </row>
    <row r="17" spans="1:18" x14ac:dyDescent="0.3">
      <c r="B17" s="3" t="s">
        <v>16</v>
      </c>
      <c r="C17" s="3" t="s">
        <v>17</v>
      </c>
      <c r="D17" s="3" t="s">
        <v>14</v>
      </c>
      <c r="E17" s="3" t="s">
        <v>0</v>
      </c>
      <c r="F17" s="3" t="s">
        <v>1</v>
      </c>
      <c r="G17" s="3" t="s">
        <v>2</v>
      </c>
      <c r="H17" s="3" t="s">
        <v>3</v>
      </c>
      <c r="I17" s="3" t="s">
        <v>4</v>
      </c>
      <c r="J17" s="3" t="s">
        <v>10</v>
      </c>
      <c r="K17" s="3" t="s">
        <v>11</v>
      </c>
      <c r="L17" s="3" t="s">
        <v>5</v>
      </c>
      <c r="M17" s="3" t="s">
        <v>12</v>
      </c>
      <c r="N17" s="3" t="s">
        <v>13</v>
      </c>
      <c r="O17" s="3" t="s">
        <v>21</v>
      </c>
      <c r="P17" s="3" t="s">
        <v>27</v>
      </c>
      <c r="Q17" s="3" t="s">
        <v>25</v>
      </c>
      <c r="R17" s="3" t="s">
        <v>28</v>
      </c>
    </row>
    <row r="18" spans="1:18" x14ac:dyDescent="0.3">
      <c r="A18" s="3" t="s">
        <v>49</v>
      </c>
      <c r="B18" s="3" t="s">
        <v>19</v>
      </c>
      <c r="C18" s="3">
        <v>1</v>
      </c>
      <c r="D18" s="3">
        <v>10</v>
      </c>
      <c r="E18" s="3">
        <v>8</v>
      </c>
      <c r="F18" s="3">
        <v>2</v>
      </c>
      <c r="G18" s="3">
        <v>4</v>
      </c>
      <c r="H18" s="3">
        <v>5</v>
      </c>
      <c r="I18" s="3">
        <v>20</v>
      </c>
      <c r="J18" s="3">
        <v>5</v>
      </c>
      <c r="K18" s="3">
        <v>5</v>
      </c>
      <c r="L18" s="3">
        <f>J18*K18</f>
        <v>25</v>
      </c>
      <c r="M18" s="3">
        <f>20/D18*I18</f>
        <v>40</v>
      </c>
      <c r="N18" s="3" t="s">
        <v>54</v>
      </c>
      <c r="O18" s="3">
        <v>1</v>
      </c>
      <c r="P18" s="3">
        <v>1</v>
      </c>
      <c r="Q18" s="3">
        <v>1</v>
      </c>
    </row>
    <row r="19" spans="1:18" x14ac:dyDescent="0.3">
      <c r="A19" s="3" t="s">
        <v>7</v>
      </c>
      <c r="B19" s="3" t="s">
        <v>18</v>
      </c>
      <c r="C19" s="3">
        <v>1</v>
      </c>
      <c r="D19" s="3">
        <v>2</v>
      </c>
      <c r="E19" s="3">
        <v>50</v>
      </c>
      <c r="F19" s="3">
        <v>10</v>
      </c>
      <c r="G19" s="3">
        <v>2</v>
      </c>
      <c r="H19" s="3">
        <v>3</v>
      </c>
      <c r="I19" s="3">
        <v>4</v>
      </c>
      <c r="J19" s="3">
        <v>5</v>
      </c>
      <c r="K19" s="3">
        <v>5</v>
      </c>
      <c r="L19" s="3">
        <f>J19*K19</f>
        <v>25</v>
      </c>
      <c r="M19" s="3">
        <f>20/D19*I19</f>
        <v>40</v>
      </c>
      <c r="N19" s="3" t="s">
        <v>53</v>
      </c>
      <c r="O19" s="3">
        <v>1</v>
      </c>
      <c r="P19" s="3">
        <v>1</v>
      </c>
      <c r="Q19" s="3">
        <v>1</v>
      </c>
    </row>
    <row r="20" spans="1:18" x14ac:dyDescent="0.3">
      <c r="A20" s="3" t="s">
        <v>15</v>
      </c>
      <c r="B20" s="3" t="s">
        <v>18</v>
      </c>
      <c r="C20" s="3">
        <v>1</v>
      </c>
      <c r="D20" s="3">
        <v>3</v>
      </c>
      <c r="E20" s="3">
        <v>30</v>
      </c>
      <c r="F20" s="3">
        <v>6</v>
      </c>
      <c r="G20" s="3">
        <v>2</v>
      </c>
      <c r="H20" s="3">
        <v>4</v>
      </c>
      <c r="I20" s="3">
        <v>4.5</v>
      </c>
      <c r="J20" s="3">
        <v>5</v>
      </c>
      <c r="K20" s="3">
        <v>10</v>
      </c>
      <c r="L20" s="3">
        <f>J20*K20</f>
        <v>50</v>
      </c>
      <c r="M20" s="3">
        <f>20/D20*I20</f>
        <v>30</v>
      </c>
      <c r="N20" s="3" t="s">
        <v>52</v>
      </c>
      <c r="O20" s="3">
        <v>1</v>
      </c>
      <c r="P20" s="3">
        <v>1</v>
      </c>
      <c r="Q20" s="3">
        <v>1</v>
      </c>
      <c r="R20" s="3">
        <v>1</v>
      </c>
    </row>
    <row r="21" spans="1:18" x14ac:dyDescent="0.3">
      <c r="A21" s="3" t="s">
        <v>37</v>
      </c>
      <c r="B21" s="3" t="s">
        <v>50</v>
      </c>
      <c r="C21" s="3" t="s">
        <v>38</v>
      </c>
      <c r="D21" s="3">
        <v>1</v>
      </c>
      <c r="E21" s="3">
        <v>100</v>
      </c>
      <c r="F21" s="3">
        <v>0</v>
      </c>
      <c r="G21" s="3">
        <v>0</v>
      </c>
      <c r="H21" s="3">
        <v>0</v>
      </c>
      <c r="I21" s="3">
        <v>1.5</v>
      </c>
      <c r="J21" s="3">
        <v>5</v>
      </c>
      <c r="K21" s="3">
        <v>10</v>
      </c>
      <c r="L21" s="3">
        <f>J21*K21</f>
        <v>50</v>
      </c>
      <c r="M21" s="3">
        <f>20/D21*I21</f>
        <v>30</v>
      </c>
      <c r="N21" s="3" t="s">
        <v>55</v>
      </c>
    </row>
    <row r="22" spans="1:18" x14ac:dyDescent="0.3">
      <c r="A22" s="3" t="s">
        <v>8</v>
      </c>
      <c r="B22" s="3" t="s">
        <v>19</v>
      </c>
      <c r="C22" s="3">
        <v>1</v>
      </c>
      <c r="D22" s="3">
        <v>20</v>
      </c>
      <c r="E22" s="3">
        <v>12</v>
      </c>
      <c r="F22" s="3">
        <v>3</v>
      </c>
      <c r="G22" s="3">
        <v>7</v>
      </c>
      <c r="H22" s="3">
        <v>1</v>
      </c>
      <c r="I22" s="3">
        <v>20</v>
      </c>
      <c r="J22" s="3">
        <v>10</v>
      </c>
      <c r="K22" s="3">
        <v>10</v>
      </c>
      <c r="L22" s="3">
        <f t="shared" ref="L22:L23" si="2">J22*K22</f>
        <v>100</v>
      </c>
      <c r="M22" s="3">
        <f t="shared" ref="M22:M23" si="3">20/D22*I22</f>
        <v>20</v>
      </c>
      <c r="N22" s="3" t="s">
        <v>56</v>
      </c>
      <c r="O22" s="3">
        <v>1</v>
      </c>
      <c r="P22" s="3">
        <v>1</v>
      </c>
      <c r="Q22" s="3">
        <v>1</v>
      </c>
      <c r="R22" s="3">
        <v>1</v>
      </c>
    </row>
    <row r="23" spans="1:18" x14ac:dyDescent="0.3">
      <c r="A23" s="3" t="s">
        <v>9</v>
      </c>
      <c r="B23" s="3" t="s">
        <v>31</v>
      </c>
      <c r="C23" s="3" t="s">
        <v>38</v>
      </c>
      <c r="D23" s="3">
        <v>30</v>
      </c>
      <c r="E23" s="3">
        <v>4</v>
      </c>
      <c r="F23" s="3">
        <v>1</v>
      </c>
      <c r="G23" s="3">
        <v>10</v>
      </c>
      <c r="H23" s="3">
        <v>1</v>
      </c>
      <c r="I23" s="3">
        <v>30</v>
      </c>
      <c r="J23" s="3">
        <v>10</v>
      </c>
      <c r="K23" s="3">
        <v>10</v>
      </c>
      <c r="L23" s="3">
        <f t="shared" si="2"/>
        <v>100</v>
      </c>
      <c r="M23" s="3">
        <f t="shared" si="3"/>
        <v>20</v>
      </c>
      <c r="N23" s="3" t="s">
        <v>51</v>
      </c>
      <c r="O23" s="3">
        <v>1</v>
      </c>
      <c r="P23" s="3">
        <v>1</v>
      </c>
      <c r="R23" s="3">
        <v>1</v>
      </c>
    </row>
    <row r="25" spans="1:18" x14ac:dyDescent="0.3">
      <c r="A25" s="7" t="s">
        <v>63</v>
      </c>
      <c r="B25" s="7" t="s">
        <v>61</v>
      </c>
      <c r="C25" s="7" t="s">
        <v>62</v>
      </c>
      <c r="D25" s="6" t="s">
        <v>64</v>
      </c>
      <c r="E25" s="6"/>
      <c r="F25" s="7" t="s">
        <v>65</v>
      </c>
      <c r="G25" s="7"/>
    </row>
    <row r="26" spans="1:18" x14ac:dyDescent="0.3">
      <c r="A26" s="7"/>
      <c r="B26" s="7"/>
      <c r="C26" s="7"/>
      <c r="D26" s="3" t="s">
        <v>67</v>
      </c>
      <c r="E26" s="3" t="s">
        <v>68</v>
      </c>
      <c r="F26" s="3" t="s">
        <v>67</v>
      </c>
      <c r="G26" s="3" t="s">
        <v>68</v>
      </c>
    </row>
    <row r="27" spans="1:18" x14ac:dyDescent="0.3">
      <c r="A27" s="3" t="s">
        <v>49</v>
      </c>
      <c r="B27" s="8">
        <f>H2</f>
        <v>8</v>
      </c>
      <c r="C27" s="8">
        <f>B27/2</f>
        <v>4</v>
      </c>
      <c r="D27" s="6" t="s">
        <v>71</v>
      </c>
      <c r="E27" s="6"/>
      <c r="F27" s="6"/>
      <c r="G27" s="6"/>
    </row>
    <row r="28" spans="1:18" x14ac:dyDescent="0.3">
      <c r="A28" s="3" t="s">
        <v>7</v>
      </c>
      <c r="B28" s="8">
        <f t="shared" ref="B28:B33" si="4">H3</f>
        <v>4</v>
      </c>
      <c r="C28" s="8">
        <f t="shared" ref="C28:C33" si="5">B28/2</f>
        <v>2</v>
      </c>
      <c r="D28" s="3">
        <f t="shared" ref="D28:D33" si="6">E28*0.6</f>
        <v>1.5</v>
      </c>
      <c r="E28" s="3">
        <f t="shared" ref="E28:E33" si="7">L3*$H$15</f>
        <v>2.5</v>
      </c>
      <c r="F28" s="3">
        <f t="shared" ref="F28:F33" si="8">D28*$J$15</f>
        <v>0.15000000000000002</v>
      </c>
      <c r="G28" s="3">
        <f t="shared" ref="G28:G33" si="9">E28*$J$15</f>
        <v>0.25</v>
      </c>
    </row>
    <row r="29" spans="1:18" x14ac:dyDescent="0.3">
      <c r="A29" s="3" t="s">
        <v>15</v>
      </c>
      <c r="B29" s="8">
        <f t="shared" si="4"/>
        <v>2</v>
      </c>
      <c r="C29" s="8">
        <f t="shared" si="5"/>
        <v>1</v>
      </c>
      <c r="D29" s="3">
        <f t="shared" si="6"/>
        <v>3</v>
      </c>
      <c r="E29" s="3">
        <f t="shared" si="7"/>
        <v>5</v>
      </c>
      <c r="F29" s="3">
        <f t="shared" si="8"/>
        <v>0.30000000000000004</v>
      </c>
      <c r="G29" s="3">
        <f t="shared" si="9"/>
        <v>0.5</v>
      </c>
    </row>
    <row r="30" spans="1:18" x14ac:dyDescent="0.3">
      <c r="A30" s="3" t="s">
        <v>37</v>
      </c>
      <c r="B30" s="8">
        <f t="shared" si="4"/>
        <v>1</v>
      </c>
      <c r="C30" s="8"/>
      <c r="D30" s="3">
        <f t="shared" si="6"/>
        <v>0.6</v>
      </c>
      <c r="E30" s="3">
        <v>1</v>
      </c>
    </row>
    <row r="31" spans="1:18" x14ac:dyDescent="0.3">
      <c r="A31" s="3" t="s">
        <v>8</v>
      </c>
      <c r="B31" s="8">
        <f t="shared" si="4"/>
        <v>1</v>
      </c>
      <c r="C31" s="8">
        <f t="shared" si="5"/>
        <v>0.5</v>
      </c>
      <c r="D31" s="3">
        <f t="shared" si="6"/>
        <v>6</v>
      </c>
      <c r="E31" s="3">
        <f t="shared" si="7"/>
        <v>10</v>
      </c>
      <c r="F31" s="3">
        <f t="shared" si="8"/>
        <v>0.60000000000000009</v>
      </c>
      <c r="G31" s="3">
        <f t="shared" si="9"/>
        <v>1</v>
      </c>
    </row>
    <row r="32" spans="1:18" x14ac:dyDescent="0.3">
      <c r="A32" s="3" t="s">
        <v>9</v>
      </c>
      <c r="B32" s="8">
        <f t="shared" si="4"/>
        <v>1</v>
      </c>
      <c r="C32" s="8">
        <f t="shared" si="5"/>
        <v>0.5</v>
      </c>
      <c r="D32" s="3">
        <f t="shared" si="6"/>
        <v>6</v>
      </c>
      <c r="E32" s="3">
        <f t="shared" si="7"/>
        <v>10</v>
      </c>
      <c r="F32" s="3">
        <f t="shared" si="8"/>
        <v>0.60000000000000009</v>
      </c>
      <c r="G32" s="3">
        <f t="shared" si="9"/>
        <v>1</v>
      </c>
    </row>
    <row r="33" spans="1:7" x14ac:dyDescent="0.3">
      <c r="A33" s="3" t="s">
        <v>6</v>
      </c>
      <c r="B33" s="8">
        <f t="shared" si="4"/>
        <v>1</v>
      </c>
      <c r="C33" s="8">
        <f t="shared" si="5"/>
        <v>0.5</v>
      </c>
      <c r="D33" s="3">
        <f t="shared" si="6"/>
        <v>6</v>
      </c>
      <c r="E33" s="3">
        <f t="shared" si="7"/>
        <v>10</v>
      </c>
      <c r="F33" s="3">
        <f t="shared" si="8"/>
        <v>0.60000000000000009</v>
      </c>
      <c r="G33" s="3">
        <f t="shared" si="9"/>
        <v>1</v>
      </c>
    </row>
  </sheetData>
  <mergeCells count="6">
    <mergeCell ref="D25:E25"/>
    <mergeCell ref="A25:A26"/>
    <mergeCell ref="B25:B26"/>
    <mergeCell ref="C25:C26"/>
    <mergeCell ref="F25:G25"/>
    <mergeCell ref="D27:G2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55047-285E-45CE-A511-9B7B3BC6DB84}">
  <dimension ref="A1:L21"/>
  <sheetViews>
    <sheetView workbookViewId="0">
      <selection activeCell="K18" sqref="K18"/>
    </sheetView>
  </sheetViews>
  <sheetFormatPr defaultRowHeight="14" x14ac:dyDescent="0.3"/>
  <cols>
    <col min="1" max="1" width="10.58203125" style="1" customWidth="1"/>
    <col min="2" max="16384" width="8.6640625" style="1"/>
  </cols>
  <sheetData>
    <row r="1" spans="1:12" x14ac:dyDescent="0.3">
      <c r="A1" s="1" t="s">
        <v>39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</row>
    <row r="2" spans="1:12" x14ac:dyDescent="0.3">
      <c r="A2" s="1">
        <v>1</v>
      </c>
      <c r="B2" s="1">
        <v>2</v>
      </c>
      <c r="C2" s="1">
        <v>2</v>
      </c>
      <c r="D2" s="1">
        <v>4</v>
      </c>
      <c r="E2" s="1">
        <v>4</v>
      </c>
      <c r="F2" s="1">
        <v>6</v>
      </c>
      <c r="G2" s="1">
        <v>6</v>
      </c>
      <c r="H2" s="1">
        <v>8</v>
      </c>
      <c r="I2" s="1">
        <v>8</v>
      </c>
      <c r="J2" s="1">
        <v>10</v>
      </c>
      <c r="K2" s="1">
        <v>10</v>
      </c>
      <c r="L2" s="1">
        <v>12</v>
      </c>
    </row>
    <row r="3" spans="1:12" x14ac:dyDescent="0.3">
      <c r="A3" s="1">
        <v>2</v>
      </c>
      <c r="D3" s="1">
        <v>2</v>
      </c>
      <c r="E3" s="1">
        <v>2</v>
      </c>
      <c r="F3" s="1">
        <v>4</v>
      </c>
      <c r="G3" s="1">
        <v>4</v>
      </c>
      <c r="H3" s="1">
        <v>6</v>
      </c>
      <c r="I3" s="1">
        <v>6</v>
      </c>
      <c r="J3" s="1">
        <v>8</v>
      </c>
      <c r="K3" s="1">
        <v>8</v>
      </c>
      <c r="L3" s="1">
        <v>10</v>
      </c>
    </row>
    <row r="4" spans="1:12" x14ac:dyDescent="0.3">
      <c r="A4" s="1">
        <v>3</v>
      </c>
      <c r="F4" s="1">
        <v>2</v>
      </c>
      <c r="G4" s="1">
        <v>2</v>
      </c>
      <c r="H4" s="1">
        <v>4</v>
      </c>
      <c r="I4" s="1">
        <v>4</v>
      </c>
      <c r="J4" s="1">
        <v>6</v>
      </c>
      <c r="K4" s="1">
        <v>6</v>
      </c>
      <c r="L4" s="1">
        <v>8</v>
      </c>
    </row>
    <row r="5" spans="1:12" x14ac:dyDescent="0.3">
      <c r="A5" s="1">
        <v>4</v>
      </c>
      <c r="H5" s="1">
        <v>2</v>
      </c>
      <c r="I5" s="1">
        <v>2</v>
      </c>
      <c r="J5" s="1">
        <v>4</v>
      </c>
      <c r="K5" s="1">
        <v>4</v>
      </c>
      <c r="L5" s="1">
        <v>6</v>
      </c>
    </row>
    <row r="6" spans="1:12" x14ac:dyDescent="0.3">
      <c r="A6" s="1">
        <v>5</v>
      </c>
      <c r="J6" s="1">
        <v>2</v>
      </c>
      <c r="K6" s="1">
        <v>2</v>
      </c>
      <c r="L6" s="1">
        <v>4</v>
      </c>
    </row>
    <row r="7" spans="1:12" x14ac:dyDescent="0.3">
      <c r="A7" s="1">
        <v>6</v>
      </c>
      <c r="L7" s="1">
        <v>2</v>
      </c>
    </row>
    <row r="8" spans="1:12" x14ac:dyDescent="0.3">
      <c r="A8" s="1">
        <v>7</v>
      </c>
    </row>
    <row r="9" spans="1:12" x14ac:dyDescent="0.3">
      <c r="A9" s="1">
        <v>8</v>
      </c>
    </row>
    <row r="10" spans="1:12" x14ac:dyDescent="0.3">
      <c r="A10" s="1">
        <v>9</v>
      </c>
    </row>
    <row r="11" spans="1:12" x14ac:dyDescent="0.3">
      <c r="A11" s="1">
        <v>10</v>
      </c>
    </row>
    <row r="12" spans="1:12" x14ac:dyDescent="0.3">
      <c r="A12" s="1">
        <v>11</v>
      </c>
    </row>
    <row r="13" spans="1:12" x14ac:dyDescent="0.3">
      <c r="A13" s="1">
        <v>12</v>
      </c>
    </row>
    <row r="15" spans="1:12" x14ac:dyDescent="0.3">
      <c r="A15" s="1" t="s">
        <v>43</v>
      </c>
      <c r="B15" s="1" t="s">
        <v>47</v>
      </c>
      <c r="D15" s="1" t="s">
        <v>48</v>
      </c>
    </row>
    <row r="16" spans="1:12" x14ac:dyDescent="0.3">
      <c r="A16" s="2" t="s">
        <v>40</v>
      </c>
      <c r="B16" s="1">
        <v>-5</v>
      </c>
    </row>
    <row r="17" spans="1:2" x14ac:dyDescent="0.3">
      <c r="A17" s="2" t="s">
        <v>41</v>
      </c>
      <c r="B17" s="1">
        <v>-4</v>
      </c>
    </row>
    <row r="18" spans="1:2" x14ac:dyDescent="0.3">
      <c r="A18" s="2" t="s">
        <v>42</v>
      </c>
      <c r="B18" s="1">
        <v>-3</v>
      </c>
    </row>
    <row r="19" spans="1:2" x14ac:dyDescent="0.3">
      <c r="A19" s="2" t="s">
        <v>44</v>
      </c>
      <c r="B19" s="1">
        <v>-2</v>
      </c>
    </row>
    <row r="20" spans="1:2" x14ac:dyDescent="0.3">
      <c r="A20" s="2" t="s">
        <v>45</v>
      </c>
      <c r="B20" s="1">
        <v>-1</v>
      </c>
    </row>
    <row r="21" spans="1:2" x14ac:dyDescent="0.3">
      <c r="A21" s="2" t="s">
        <v>46</v>
      </c>
      <c r="B21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周子皓</dc:creator>
  <cp:lastModifiedBy>周子皓</cp:lastModifiedBy>
  <dcterms:created xsi:type="dcterms:W3CDTF">2015-06-05T18:19:34Z</dcterms:created>
  <dcterms:modified xsi:type="dcterms:W3CDTF">2023-02-19T06:24:13Z</dcterms:modified>
</cp:coreProperties>
</file>