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f2988cb64bed24/Documents/"/>
    </mc:Choice>
  </mc:AlternateContent>
  <xr:revisionPtr revIDLastSave="308" documentId="8_{34208C7F-5882-4F4E-864B-CED5427A1C19}" xr6:coauthVersionLast="47" xr6:coauthVersionMax="47" xr10:uidLastSave="{5E7EF494-2A1F-409C-9D8A-5087A53C4CF2}"/>
  <bookViews>
    <workbookView xWindow="-120" yWindow="-120" windowWidth="20730" windowHeight="11160" activeTab="2" xr2:uid="{CE5D18B3-5B20-4212-A73B-DF2401C79F8E}"/>
  </bookViews>
  <sheets>
    <sheet name="Data" sheetId="1" r:id="rId1"/>
    <sheet name="Dashboard" sheetId="2" r:id="rId2"/>
    <sheet name="Resul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l="1"/>
  <c r="G4" i="1" a="1"/>
  <c r="G4" i="1" l="1"/>
  <c r="G6" i="1" a="1"/>
  <c r="G6" i="1" l="1"/>
  <c r="G8" i="1" a="1"/>
  <c r="G8" i="1" l="1"/>
  <c r="G10" i="1" a="1"/>
  <c r="G10" i="1" l="1"/>
  <c r="G12" i="1" a="1"/>
  <c r="G12" i="1" l="1"/>
  <c r="N12" i="1" a="1"/>
  <c r="N12" i="1" l="1"/>
  <c r="G28" i="1" a="1"/>
  <c r="G2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8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1+10</code>
    </pythonScript>
    <pythonScript>
      <code>df=xl(%P2%, headers=True)</code>
    </pythonScript>
    <pythonScript>
      <code>df.describe()</code>
    </pythonScript>
    <pythonScript>
      <code>df.groupby("Product").Sales.sum()</code>
    </pythonScript>
    <pythonScript>
      <code>df.groupby("Region").Sales.sum()</code>
    </pythonScript>
    <pythonScript>
      <code>df.groupby("Region").Sales.sum().plot(kind="line")</code>
    </pythonScript>
    <pythonScript>
      <code>df.groupby("Product").Sales.sum().plot(kind="bar")</code>
    </pythonScript>
    <pythonScript>
      <code>plt.figure(figsize=(10,6))
sns.scatterplot(x="Quantity", y="Sales", data=df, color="blue")
plt.title('Scatterplot of Sales by Quantity')
plt.xlabel('Quantity')
plt.ylabel('Sales ($)')</code>
    </pythonScript>
  </pythonScripts>
</python>
</file>

<file path=xl/sharedStrings.xml><?xml version="1.0" encoding="utf-8"?>
<sst xmlns="http://schemas.openxmlformats.org/spreadsheetml/2006/main" count="60" uniqueCount="25">
  <si>
    <t>Product</t>
  </si>
  <si>
    <t>Region</t>
  </si>
  <si>
    <t>Sales</t>
  </si>
  <si>
    <t>Quantity</t>
  </si>
  <si>
    <t>Bike</t>
  </si>
  <si>
    <t>Wheels</t>
  </si>
  <si>
    <t>Pedals</t>
  </si>
  <si>
    <t>Brakes</t>
  </si>
  <si>
    <t>Road Bikes</t>
  </si>
  <si>
    <t>North America</t>
  </si>
  <si>
    <t>Europe</t>
  </si>
  <si>
    <t>Canada</t>
  </si>
  <si>
    <t>Austrailia</t>
  </si>
  <si>
    <t>ScatterPlot</t>
  </si>
  <si>
    <t>LinePlot</t>
  </si>
  <si>
    <t>Prices</t>
  </si>
  <si>
    <t>BarChart</t>
  </si>
  <si>
    <t>LineChart</t>
  </si>
  <si>
    <t>Scatterplot</t>
  </si>
  <si>
    <t>Charts</t>
  </si>
  <si>
    <t>Comments</t>
  </si>
  <si>
    <t xml:space="preserve">According to the BarChart, the products with the best sales are road bikes ($1,200) and bikes ($2,400). </t>
  </si>
  <si>
    <t>The LineChart, shows that the United States has the greatest sales at $2,140.</t>
  </si>
  <si>
    <t>The highest quantities does not mean highest sales. Some of the less expensive products have more higher quantities likes brakes and pedals.</t>
  </si>
  <si>
    <t>Bikes Store Worldwide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</si>
</sst>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9526</xdr:colOff>
      <xdr:row>11</xdr:row>
      <xdr:rowOff>0</xdr:rowOff>
    </xdr:from>
    <xdr:to>
      <xdr:col>11</xdr:col>
      <xdr:colOff>504826</xdr:colOff>
      <xdr:row>26</xdr:row>
      <xdr:rowOff>9525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B6673A6-7775-A70A-ABAE-519B91E0C6E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G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76" y="2095500"/>
          <a:ext cx="2933700" cy="2867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12</xdr:row>
      <xdr:rowOff>38100</xdr:rowOff>
    </xdr:from>
    <xdr:to>
      <xdr:col>21</xdr:col>
      <xdr:colOff>189748</xdr:colOff>
      <xdr:row>27</xdr:row>
      <xdr:rowOff>57150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825B9A5A-631F-4B92-6740-EBD0651E977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N1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05925" y="2324100"/>
          <a:ext cx="5047498" cy="28765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9526</xdr:colOff>
      <xdr:row>26</xdr:row>
      <xdr:rowOff>161925</xdr:rowOff>
    </xdr:from>
    <xdr:to>
      <xdr:col>15</xdr:col>
      <xdr:colOff>47626</xdr:colOff>
      <xdr:row>41</xdr:row>
      <xdr:rowOff>142875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B9036A54-4A1D-75C1-1B88-AD52745193B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G2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24376" y="5114925"/>
          <a:ext cx="4933950" cy="2838450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104774</xdr:colOff>
      <xdr:row>34</xdr:row>
      <xdr:rowOff>171462</xdr:rowOff>
    </xdr:from>
    <xdr:to>
      <xdr:col>21</xdr:col>
      <xdr:colOff>228599</xdr:colOff>
      <xdr:row>35</xdr:row>
      <xdr:rowOff>60076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0395F8BA-D71B-1AF1-3CD4-E0308791362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68449" y="6648462"/>
          <a:ext cx="123825" cy="791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104774</xdr:rowOff>
    </xdr:from>
    <xdr:to>
      <xdr:col>9</xdr:col>
      <xdr:colOff>170698</xdr:colOff>
      <xdr:row>18</xdr:row>
      <xdr:rowOff>171449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278D2D5-80CC-493C-9398-69FCCD4B8E2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N1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90574"/>
          <a:ext cx="5047498" cy="29241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171451</xdr:colOff>
      <xdr:row>3</xdr:row>
      <xdr:rowOff>104774</xdr:rowOff>
    </xdr:from>
    <xdr:to>
      <xdr:col>15</xdr:col>
      <xdr:colOff>66675</xdr:colOff>
      <xdr:row>18</xdr:row>
      <xdr:rowOff>171449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8E66E0F0-024A-44F5-8A46-B27DFF81023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G1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51" y="790574"/>
          <a:ext cx="3552824" cy="29241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57150</xdr:colOff>
      <xdr:row>18</xdr:row>
      <xdr:rowOff>187631</xdr:rowOff>
    </xdr:from>
    <xdr:to>
      <xdr:col>13</xdr:col>
      <xdr:colOff>409575</xdr:colOff>
      <xdr:row>34</xdr:row>
      <xdr:rowOff>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969602A-AA9C-411C-B30F-ABA3A6C8D21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G2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5550" y="3730931"/>
          <a:ext cx="5838825" cy="28603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12" c="6">
    <v t="s"/>
    <v t="s">Product</v>
    <v t="s">Region</v>
    <v t="s">Prices</v>
    <v t="s">Quantity</v>
    <v t="s">Sales</v>
    <v>0</v>
    <v t="s">Bike</v>
    <v t="s">North America</v>
    <v>150</v>
    <v>5</v>
    <v>750</v>
    <v>1</v>
    <v t="s">Wheels</v>
    <v t="s">North America</v>
    <v>50</v>
    <v>3</v>
    <v>150</v>
    <v>2</v>
    <v t="s">Pedals</v>
    <v t="s">Europe</v>
    <v>40</v>
    <v>7</v>
    <v>280</v>
    <v>3</v>
    <v t="s">Brakes</v>
    <v t="s">Canada</v>
    <v>30</v>
    <v>8</v>
    <v>240</v>
    <v>4</v>
    <v t="s">Road Bikes</v>
    <v t="s">Austrailia</v>
    <v>200</v>
    <v>1</v>
    <v>200</v>
    <v t="s">...</v>
    <v t="s">...</v>
    <v t="s">...</v>
    <v t="s">...</v>
    <v t="s">...</v>
    <v t="s">...</v>
    <v>17</v>
    <v t="s">Pedals</v>
    <v t="s">North America</v>
    <v>40</v>
    <v>2</v>
    <v>80</v>
    <v>18</v>
    <v t="s">Brakes</v>
    <v t="s">Europe</v>
    <v>30</v>
    <v>2</v>
    <v>60</v>
    <v>19</v>
    <v t="s">Bike</v>
    <v t="s">Europe</v>
    <v>150</v>
    <v>5</v>
    <v>750</v>
    <v>20</v>
    <v t="s">Wheels</v>
    <v t="s">Austrailia</v>
    <v>50</v>
    <v>2</v>
    <v>100</v>
    <v>21</v>
    <v t="s">Road Bikes</v>
    <v t="s">North America</v>
    <v>200</v>
    <v>3</v>
    <v>600</v>
  </a>
  <a r="9" c="4">
    <v t="s"/>
    <v t="s">Prices</v>
    <v t="s">Quantity</v>
    <v t="s">Sales</v>
    <v t="s">count</v>
    <v>22</v>
    <v>22</v>
    <v>22</v>
    <v t="s">mean</v>
    <v>94.545454545454547</v>
    <v>2.6363636363636362</v>
    <v>227.72727272727272</v>
    <v t="s">std</v>
    <v>68.433302441990065</v>
    <v>1.9159842564581973</v>
    <v>212.95945999586775</v>
    <v t="s">min</v>
    <v>30</v>
    <v>1</v>
    <v>30</v>
    <v t="s">25%</v>
    <v>40</v>
    <v>2</v>
    <v>80</v>
    <v t="s">50%</v>
    <v>50</v>
    <v>2</v>
    <v>175</v>
    <v t="s">75%</v>
    <v>150</v>
    <v>2.75</v>
    <v>295</v>
    <v t="s">max</v>
    <v>200</v>
    <v>8</v>
    <v>750</v>
  </a>
  <a r="6" c="2">
    <v t="s">Product</v>
    <v t="s">Sales</v>
    <v t="s">Bike</v>
    <v>2400</v>
    <v t="s">Brakes</v>
    <v>390</v>
    <v t="s">Pedals</v>
    <v>520</v>
    <v t="s">Road Bikes</v>
    <v>1200</v>
    <v t="s">Wheels</v>
    <v>500</v>
  </a>
  <a r="5" c="2">
    <v t="s">Region</v>
    <v t="s">Sales</v>
    <v t="s">Austrailia</v>
    <v>510</v>
    <v t="s">Canada</v>
    <v>670</v>
    <v t="s">Europe</v>
    <v>1690</v>
    <v t="s">North America</v>
    <v>2140</v>
  </a>
  <a r="2">
    <v>850</v>
    <v>545</v>
  </a>
</arrayData>
</file>

<file path=xl/richData/rdrichvalue.xml><?xml version="1.0" encoding="utf-8"?>
<rvData xmlns="http://schemas.microsoft.com/office/spreadsheetml/2017/richdata" count="19">
  <rv s="0">
    <fb>11</fb>
    <v>&lt;class 'int'&gt;</v>
    <v>int</v>
    <v>11</v>
    <v>11</v>
    <v>0</v>
  </rv>
  <rv s="1">
    <v>0</v>
  </rv>
  <rv s="2">
    <v>DataFrame</v>
    <v>2</v>
    <v>1</v>
  </rv>
  <rv s="3">
    <v>&lt;class 'pandas.core.frame.DataFrame'&gt;</v>
    <v>DataFrame</v>
    <v xml:space="preserve">       Product         Region  Prices  Quantity  Sales
0         Bike  North America     150         5    750
1       Wheels  North America      50         3    150
2       Pedals         Europe      40         7    280
3       Brakes         Canada   ...</v>
    <v>2</v>
    <v>0</v>
  </rv>
  <rv s="1">
    <v>1</v>
  </rv>
  <rv s="2">
    <v>DataFrame</v>
    <v>4</v>
    <v>4</v>
  </rv>
  <rv s="3">
    <v>&lt;class 'pandas.core.frame.DataFrame'&gt;</v>
    <v>DataFrame</v>
    <v xml:space="preserve">           Prices   Quantity       Sales
count   22.000000  22.000000   22.000000
mean    94.545455   2.636364  227.727273
std     68.433302   1.915984  212.959460
min     30.000000   1.000000   30.000000
25%     40.000000   2.000000   80.000000
50%   ...</v>
    <v>5</v>
    <v>0</v>
  </rv>
  <rv s="1">
    <v>2</v>
  </rv>
  <rv s="2">
    <v>Series</v>
    <v>6</v>
    <v>7</v>
  </rv>
  <rv s="3">
    <v>&lt;class 'pandas.core.series.Series'&gt;</v>
    <v>Series</v>
    <v>Product
Bike          2400
Brakes         390
Pedals         520
Road Bikes    1200
Wheels         500
Name: Sales, dtype: int64</v>
    <v>8</v>
    <v>0</v>
  </rv>
  <rv s="1">
    <v>3</v>
  </rv>
  <rv s="2">
    <v>Series</v>
    <v>8</v>
    <v>10</v>
  </rv>
  <rv s="3">
    <v>&lt;class 'pandas.core.series.Series'&gt;</v>
    <v>Series</v>
    <v>Region
Austrailia        510
Canada            670
Europe           1690
North America    2140
Name: Sales, dtype: int64</v>
    <v>11</v>
    <v>0</v>
  </rv>
  <rv s="4">
    <v>0</v>
    <v>9</v>
    <v>Image generated by Python</v>
  </rv>
  <rv s="4">
    <v>1</v>
    <v>9</v>
    <v>Image generated by Python</v>
  </rv>
  <rv s="5">
    <v>2</v>
    <v>9</v>
  </rv>
  <rv s="1">
    <v>4</v>
  </rv>
  <rv s="6">
    <v>Image</v>
    <v>9</v>
    <v>15</v>
    <v>16</v>
  </rv>
  <rv s="3">
    <v>&lt;class 'PIL.PngImagePlugin.PngImageFile'&gt;</v>
    <v>PngImageFile</v>
    <v>&lt;PIL.PngImagePlugin.PngImageFile image mode=RGBA size=850x545 at 0x7F8A2C0B7A70&gt;</v>
    <v>17</v>
    <v>0</v>
  </rv>
</rvData>
</file>

<file path=xl/richData/rdrichvaluestructure.xml><?xml version="1.0" encoding="utf-8"?>
<rvStructures xmlns="http://schemas.microsoft.com/office/spreadsheetml/2017/richdata" count="7">
  <s t="_python">
    <k n="Python_type" t="s"/>
    <k n="Python_typeName" t="s"/>
    <k n="Python_str" t="s"/>
    <k n="basicValue" t="i"/>
    <k n="_Provider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0">
    <spb s="0">
      <v>https://www.anaconda.com/excel</v>
      <v>https://res.cdn.office.net/officepysvc/prod-service/anacondalogo.png</v>
      <v>Python provided by Anaconda</v>
    </spb>
    <spb s="1">
      <v>22</v>
      <v>5</v>
      <v>DataFrame</v>
      <v>arrayPreview</v>
      <v>1</v>
    </spb>
    <spb s="2">
      <v>1</v>
    </spb>
    <spb s="1">
      <v>8</v>
      <v>3</v>
      <v>DataFrame</v>
      <v>arrayPreview</v>
      <v>1</v>
    </spb>
    <spb s="2">
      <v>3</v>
    </spb>
    <spb s="1">
      <v>5</v>
      <v>1</v>
      <v>Series</v>
      <v>arrayPreview</v>
      <v>1</v>
    </spb>
    <spb s="2">
      <v>5</v>
    </spb>
    <spb s="1">
      <v>4</v>
      <v>1</v>
      <v>Series</v>
      <v>arrayPreview</v>
      <v>1</v>
    </spb>
    <spb s="2">
      <v>7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link" t="s"/>
    <k n="logo" t="s"/>
    <k n="name" t="s"/>
  </s>
  <s>
    <k n="drw" t="i"/>
    <k n="dcol" t="i"/>
    <k n="name" t="s"/>
    <k n="array" t="s"/>
    <k n="headers" t="b"/>
  </s>
  <s>
    <k n="ArrayCardInfo" t="spb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0"/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60B944-0279-4F79-8C4C-D53F405C22D4}">
  <we:reference id="wa200007924" version="1.0.0.0" store="en-US" storeType="OMEX"/>
  <we:alternateReferences>
    <we:reference id="wa200007924" version="1.0.0.0" store="wa200007924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_xldudf_SQLOOKUP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A433-033C-4E12-9CF9-D2D0FD3D0277}">
  <dimension ref="A1:N28"/>
  <sheetViews>
    <sheetView workbookViewId="0">
      <selection activeCell="G17" sqref="G17"/>
    </sheetView>
  </sheetViews>
  <sheetFormatPr defaultRowHeight="15" x14ac:dyDescent="0.25"/>
  <cols>
    <col min="1" max="1" width="10.7109375" bestFit="1" customWidth="1"/>
    <col min="2" max="2" width="13.85546875" customWidth="1"/>
    <col min="3" max="3" width="10" bestFit="1" customWidth="1"/>
    <col min="4" max="4" width="11.28515625" bestFit="1" customWidth="1"/>
    <col min="5" max="5" width="11.28515625" customWidth="1"/>
    <col min="6" max="6" width="11.85546875" customWidth="1"/>
    <col min="7" max="7" width="15.140625" customWidth="1"/>
    <col min="14" max="14" width="9.42578125" bestFit="1" customWidth="1"/>
  </cols>
  <sheetData>
    <row r="1" spans="1:14" x14ac:dyDescent="0.25">
      <c r="A1" s="1" t="s">
        <v>0</v>
      </c>
      <c r="B1" s="1" t="s">
        <v>1</v>
      </c>
      <c r="C1" s="1" t="s">
        <v>15</v>
      </c>
      <c r="D1" s="1" t="s">
        <v>3</v>
      </c>
      <c r="E1" s="1" t="s">
        <v>2</v>
      </c>
      <c r="F1" s="1"/>
    </row>
    <row r="2" spans="1:14" x14ac:dyDescent="0.25">
      <c r="A2" t="s">
        <v>4</v>
      </c>
      <c r="B2" t="s">
        <v>9</v>
      </c>
      <c r="C2" s="6">
        <v>150</v>
      </c>
      <c r="D2" s="2">
        <v>5</v>
      </c>
      <c r="E2" s="6">
        <v>750</v>
      </c>
      <c r="G2" cm="1" vm="1">
        <f t="array" ref="G2">_xlfn._xlws.PY(0,1)</f>
        <v>11</v>
      </c>
    </row>
    <row r="3" spans="1:14" x14ac:dyDescent="0.25">
      <c r="A3" t="s">
        <v>5</v>
      </c>
      <c r="B3" t="s">
        <v>9</v>
      </c>
      <c r="C3" s="6">
        <v>50</v>
      </c>
      <c r="D3" s="2">
        <v>3</v>
      </c>
      <c r="E3" s="6">
        <v>150</v>
      </c>
    </row>
    <row r="4" spans="1:14" x14ac:dyDescent="0.25">
      <c r="A4" t="s">
        <v>6</v>
      </c>
      <c r="B4" t="s">
        <v>10</v>
      </c>
      <c r="C4" s="6">
        <v>40</v>
      </c>
      <c r="D4" s="2">
        <v>7</v>
      </c>
      <c r="E4" s="6">
        <v>280</v>
      </c>
      <c r="G4" t="e" cm="1" vm="2">
        <f t="array" ref="G4">_xlfn._xlws.PY(1,1,A1:E23)</f>
        <v>#VALUE!</v>
      </c>
    </row>
    <row r="5" spans="1:14" x14ac:dyDescent="0.25">
      <c r="A5" t="s">
        <v>7</v>
      </c>
      <c r="B5" t="s">
        <v>11</v>
      </c>
      <c r="C5" s="6">
        <v>30</v>
      </c>
      <c r="D5" s="2">
        <v>8</v>
      </c>
      <c r="E5" s="6">
        <v>240</v>
      </c>
    </row>
    <row r="6" spans="1:14" x14ac:dyDescent="0.25">
      <c r="A6" t="s">
        <v>8</v>
      </c>
      <c r="B6" t="s">
        <v>12</v>
      </c>
      <c r="C6" s="6">
        <v>200</v>
      </c>
      <c r="D6" s="2">
        <v>1</v>
      </c>
      <c r="E6" s="6">
        <v>200</v>
      </c>
      <c r="G6" t="e" cm="1" vm="3">
        <f t="array" ref="G6">_xlfn._xlws.PY(2,1)</f>
        <v>#VALUE!</v>
      </c>
    </row>
    <row r="7" spans="1:14" x14ac:dyDescent="0.25">
      <c r="A7" t="s">
        <v>4</v>
      </c>
      <c r="B7" t="s">
        <v>9</v>
      </c>
      <c r="C7" s="6">
        <v>150</v>
      </c>
      <c r="D7" s="2">
        <v>2</v>
      </c>
      <c r="E7" s="6">
        <v>300</v>
      </c>
    </row>
    <row r="8" spans="1:14" x14ac:dyDescent="0.25">
      <c r="A8" t="s">
        <v>5</v>
      </c>
      <c r="B8" t="s">
        <v>10</v>
      </c>
      <c r="C8" s="6">
        <v>50</v>
      </c>
      <c r="D8" s="2">
        <v>2</v>
      </c>
      <c r="E8" s="6">
        <v>100</v>
      </c>
      <c r="G8" t="e" cm="1" vm="4">
        <f t="array" ref="G8">_xlfn._xlws.PY(3,1)</f>
        <v>#VALUE!</v>
      </c>
    </row>
    <row r="9" spans="1:14" x14ac:dyDescent="0.25">
      <c r="A9" t="s">
        <v>6</v>
      </c>
      <c r="B9" t="s">
        <v>11</v>
      </c>
      <c r="C9" s="6">
        <v>40</v>
      </c>
      <c r="D9" s="2">
        <v>2</v>
      </c>
      <c r="E9" s="6">
        <v>80</v>
      </c>
    </row>
    <row r="10" spans="1:14" x14ac:dyDescent="0.25">
      <c r="A10" t="s">
        <v>7</v>
      </c>
      <c r="B10" t="s">
        <v>12</v>
      </c>
      <c r="C10" s="6">
        <v>30</v>
      </c>
      <c r="D10" s="2">
        <v>1</v>
      </c>
      <c r="E10" s="6">
        <v>30</v>
      </c>
      <c r="G10" t="e" cm="1" vm="5">
        <f t="array" ref="G10">_xlfn._xlws.PY(4,1)</f>
        <v>#VALUE!</v>
      </c>
    </row>
    <row r="11" spans="1:14" x14ac:dyDescent="0.25">
      <c r="A11" t="s">
        <v>8</v>
      </c>
      <c r="B11" t="s">
        <v>9</v>
      </c>
      <c r="C11" s="6">
        <v>200</v>
      </c>
      <c r="D11" s="2">
        <v>1</v>
      </c>
      <c r="E11" s="6">
        <v>200</v>
      </c>
    </row>
    <row r="12" spans="1:14" x14ac:dyDescent="0.25">
      <c r="A12" t="s">
        <v>4</v>
      </c>
      <c r="B12" t="s">
        <v>10</v>
      </c>
      <c r="C12" s="6">
        <v>150</v>
      </c>
      <c r="D12" s="2">
        <v>2</v>
      </c>
      <c r="E12" s="6">
        <v>300</v>
      </c>
      <c r="F12" s="1" t="s">
        <v>14</v>
      </c>
      <c r="G12" t="e" cm="1" vm="6">
        <f t="array" ref="G12">_xlfn._xlws.PY(5,0)</f>
        <v>#VALUE!</v>
      </c>
      <c r="N12" t="e" cm="1" vm="7">
        <f t="array" ref="N12">_xlfn._xlws.PY(6,0)</f>
        <v>#VALUE!</v>
      </c>
    </row>
    <row r="13" spans="1:14" x14ac:dyDescent="0.25">
      <c r="A13" t="s">
        <v>5</v>
      </c>
      <c r="B13" t="s">
        <v>11</v>
      </c>
      <c r="C13" s="6">
        <v>50</v>
      </c>
      <c r="D13" s="2">
        <v>1</v>
      </c>
      <c r="E13" s="6">
        <v>50</v>
      </c>
    </row>
    <row r="14" spans="1:14" x14ac:dyDescent="0.25">
      <c r="A14" t="s">
        <v>6</v>
      </c>
      <c r="B14" t="s">
        <v>12</v>
      </c>
      <c r="C14" s="6">
        <v>40</v>
      </c>
      <c r="D14" s="2">
        <v>2</v>
      </c>
      <c r="E14" s="6">
        <v>80</v>
      </c>
    </row>
    <row r="15" spans="1:14" x14ac:dyDescent="0.25">
      <c r="A15" t="s">
        <v>7</v>
      </c>
      <c r="B15" t="s">
        <v>9</v>
      </c>
      <c r="C15" s="6">
        <v>30</v>
      </c>
      <c r="D15" s="2">
        <v>2</v>
      </c>
      <c r="E15" s="6">
        <v>60</v>
      </c>
    </row>
    <row r="16" spans="1:14" x14ac:dyDescent="0.25">
      <c r="A16" t="s">
        <v>8</v>
      </c>
      <c r="B16" t="s">
        <v>10</v>
      </c>
      <c r="C16" s="6">
        <v>200</v>
      </c>
      <c r="D16" s="2">
        <v>1</v>
      </c>
      <c r="E16" s="6">
        <v>200</v>
      </c>
    </row>
    <row r="17" spans="1:7" x14ac:dyDescent="0.25">
      <c r="A17" t="s">
        <v>4</v>
      </c>
      <c r="B17" t="s">
        <v>11</v>
      </c>
      <c r="C17" s="6">
        <v>150</v>
      </c>
      <c r="D17" s="2">
        <v>2</v>
      </c>
      <c r="E17" s="6">
        <v>300</v>
      </c>
    </row>
    <row r="18" spans="1:7" x14ac:dyDescent="0.25">
      <c r="A18" t="s">
        <v>5</v>
      </c>
      <c r="B18" t="s">
        <v>12</v>
      </c>
      <c r="C18" s="6">
        <v>50</v>
      </c>
      <c r="D18" s="2">
        <v>2</v>
      </c>
      <c r="E18" s="6">
        <v>100</v>
      </c>
    </row>
    <row r="19" spans="1:7" x14ac:dyDescent="0.25">
      <c r="A19" t="s">
        <v>6</v>
      </c>
      <c r="B19" t="s">
        <v>9</v>
      </c>
      <c r="C19" s="6">
        <v>40</v>
      </c>
      <c r="D19" s="2">
        <v>2</v>
      </c>
      <c r="E19" s="6">
        <v>80</v>
      </c>
    </row>
    <row r="20" spans="1:7" x14ac:dyDescent="0.25">
      <c r="A20" t="s">
        <v>7</v>
      </c>
      <c r="B20" t="s">
        <v>10</v>
      </c>
      <c r="C20" s="6">
        <v>30</v>
      </c>
      <c r="D20" s="2">
        <v>2</v>
      </c>
      <c r="E20" s="6">
        <v>60</v>
      </c>
    </row>
    <row r="21" spans="1:7" x14ac:dyDescent="0.25">
      <c r="A21" t="s">
        <v>4</v>
      </c>
      <c r="B21" t="s">
        <v>10</v>
      </c>
      <c r="C21" s="6">
        <v>150</v>
      </c>
      <c r="D21" s="2">
        <v>5</v>
      </c>
      <c r="E21" s="6">
        <v>750</v>
      </c>
    </row>
    <row r="22" spans="1:7" x14ac:dyDescent="0.25">
      <c r="A22" t="s">
        <v>5</v>
      </c>
      <c r="B22" t="s">
        <v>12</v>
      </c>
      <c r="C22" s="6">
        <v>50</v>
      </c>
      <c r="D22" s="2">
        <v>2</v>
      </c>
      <c r="E22" s="6">
        <v>100</v>
      </c>
    </row>
    <row r="23" spans="1:7" x14ac:dyDescent="0.25">
      <c r="A23" t="s">
        <v>8</v>
      </c>
      <c r="B23" t="s">
        <v>9</v>
      </c>
      <c r="C23" s="6">
        <v>200</v>
      </c>
      <c r="D23" s="2">
        <v>3</v>
      </c>
      <c r="E23" s="6">
        <v>600</v>
      </c>
    </row>
    <row r="28" spans="1:7" x14ac:dyDescent="0.25">
      <c r="F28" s="1" t="s">
        <v>13</v>
      </c>
      <c r="G28" s="3" t="e" cm="1" vm="8">
        <f t="array" ref="G28">_xlfn._xlws.PY(7,1)</f>
        <v>#VALUE!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21F4-09EF-4580-964B-7C962EE02CFB}">
  <dimension ref="G1:L4"/>
  <sheetViews>
    <sheetView showGridLines="0" topLeftCell="A12" workbookViewId="0">
      <selection activeCell="V5" sqref="V5"/>
    </sheetView>
  </sheetViews>
  <sheetFormatPr defaultRowHeight="15" x14ac:dyDescent="0.25"/>
  <sheetData>
    <row r="1" spans="7:12" x14ac:dyDescent="0.25">
      <c r="G1" s="4"/>
      <c r="H1" s="4"/>
      <c r="I1" s="4"/>
      <c r="J1" s="4"/>
      <c r="K1" s="4"/>
      <c r="L1" s="4"/>
    </row>
    <row r="2" spans="7:12" ht="24" x14ac:dyDescent="0.4">
      <c r="G2" s="5" t="s">
        <v>24</v>
      </c>
      <c r="H2" s="4"/>
      <c r="I2" s="4"/>
      <c r="J2" s="4"/>
      <c r="K2" s="4"/>
      <c r="L2" s="4"/>
    </row>
    <row r="3" spans="7:12" x14ac:dyDescent="0.25">
      <c r="G3" s="4"/>
      <c r="H3" s="4"/>
      <c r="I3" s="4"/>
      <c r="J3" s="4"/>
      <c r="K3" s="4"/>
      <c r="L3" s="4"/>
    </row>
    <row r="4" spans="7:12" x14ac:dyDescent="0.25">
      <c r="G4" s="4"/>
      <c r="H4" s="4"/>
      <c r="I4" s="4"/>
      <c r="J4" s="4"/>
      <c r="K4" s="4"/>
      <c r="L4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16FE-57BD-459E-AE76-C3859ED36BF4}">
  <dimension ref="A1:B6"/>
  <sheetViews>
    <sheetView showGridLines="0" tabSelected="1" workbookViewId="0">
      <selection activeCell="B11" sqref="B11"/>
    </sheetView>
  </sheetViews>
  <sheetFormatPr defaultRowHeight="15" x14ac:dyDescent="0.25"/>
  <cols>
    <col min="1" max="1" width="15.42578125" customWidth="1"/>
    <col min="2" max="2" width="163.28515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16</v>
      </c>
      <c r="B2" t="s">
        <v>21</v>
      </c>
    </row>
    <row r="4" spans="1:2" x14ac:dyDescent="0.25">
      <c r="A4" t="s">
        <v>17</v>
      </c>
      <c r="B4" t="s">
        <v>22</v>
      </c>
    </row>
    <row r="6" spans="1:2" x14ac:dyDescent="0.25">
      <c r="A6" t="s">
        <v>18</v>
      </c>
      <c r="B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Moon</dc:creator>
  <cp:lastModifiedBy>Jimmy Moon</cp:lastModifiedBy>
  <dcterms:created xsi:type="dcterms:W3CDTF">2025-02-16T02:17:16Z</dcterms:created>
  <dcterms:modified xsi:type="dcterms:W3CDTF">2025-02-23T21:56:13Z</dcterms:modified>
</cp:coreProperties>
</file>