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8f2988cb64bed24/Documents/"/>
    </mc:Choice>
  </mc:AlternateContent>
  <xr:revisionPtr revIDLastSave="106" documentId="13_ncr:1_{2872C66F-F984-4149-A6BA-ED46ED6211A7}" xr6:coauthVersionLast="47" xr6:coauthVersionMax="47" xr10:uidLastSave="{D9A7A3A3-C480-43E8-B92E-67A36BD840DC}"/>
  <bookViews>
    <workbookView xWindow="-120" yWindow="-120" windowWidth="20730" windowHeight="11160" xr2:uid="{00000000-000D-0000-FFFF-FFFF00000000}"/>
  </bookViews>
  <sheets>
    <sheet name="Marvel 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l="1"/>
  <c r="Y1" i="1" a="1"/>
  <c r="Y1" i="1" l="1"/>
  <c r="S2" i="1" a="1"/>
  <c r="S2" i="1" l="1"/>
  <c r="AB2" i="1" a="1"/>
  <c r="AA8" i="1" l="1" a="1"/>
  <c r="AA8" i="1" s="1"/>
  <c r="AB2" i="1"/>
  <c r="AA2" i="1" a="1"/>
  <c r="AA2" i="1" s="1"/>
  <c r="AG2" i="1" s="1" a="1"/>
  <c r="AG2" i="1" s="1"/>
  <c r="V5" i="1" a="1"/>
  <c r="V5" i="1" l="1"/>
  <c r="V6" i="1" a="1"/>
  <c r="V6" i="1" l="1"/>
  <c r="V7" i="1" a="1"/>
  <c r="V7" i="1" l="1"/>
  <c r="AD7" i="1" a="1"/>
  <c r="V8" i="1" a="1"/>
  <c r="AD7" i="1" l="1"/>
  <c r="V8" i="1"/>
  <c r="V9" i="1" a="1"/>
  <c r="V9" i="1" l="1"/>
  <c r="V10" i="1" a="1"/>
  <c r="V10" i="1" l="1"/>
  <c r="V11" i="1" a="1"/>
  <c r="V11" i="1" l="1"/>
  <c r="V12" i="1" a="1"/>
  <c r="V12" i="1" l="1"/>
  <c r="V13" i="1" a="1"/>
  <c r="V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sklearn.preprocessing import MinMaxScaler
df = xl(%P2%, headers=True)
normalized = MinMaxScaler().fit_transform(df)</code>
    </pythonScript>
    <pythonScript>
      <code>from sklearn.cluster import KMeans
kmeans3 = KMeans(n_clusters=3, n_init='auto', random_state=42)
kmeans3.fit(normalized)</code>
    </pythonScript>
    <pythonScript>
      <code>kmeans3.labels_</code>
    </pythonScript>
    <pythonScript>
      <code>kmeans3.cluster_centers_</code>
    </pythonScript>
    <pythonScript>
      <code>from sklearn.cluster import KMeans
kmeans = KMeans(n_clusters=xl(%P2%),n_init=10,random_state=42)
kmeans.fit(normalized)
kmeans.inertia_</code>
    </pythonScript>
    <pythonScript>
      <code>sns.scatterplot(data=xl(%P2%, headers=True), x='pct_budget', y='audience', hue='cluster', palette="bright")</code>
    </pythonScript>
  </pythonScripts>
</python>
</file>

<file path=xl/sharedStrings.xml><?xml version="1.0" encoding="utf-8"?>
<sst xmlns="http://schemas.openxmlformats.org/spreadsheetml/2006/main" count="94" uniqueCount="64">
  <si>
    <t>film</t>
  </si>
  <si>
    <t>category</t>
  </si>
  <si>
    <t>audience vs critics % deviance</t>
  </si>
  <si>
    <t>domestic gross ($m)</t>
  </si>
  <si>
    <t>international gross ($m)</t>
  </si>
  <si>
    <t>opening weekend ($m)</t>
  </si>
  <si>
    <t>second weekend ($m)</t>
  </si>
  <si>
    <t>1st vs 2nd weekend drop off</t>
  </si>
  <si>
    <t>% gross from opening weekend</t>
  </si>
  <si>
    <t>% gross from domestic</t>
  </si>
  <si>
    <t>% gross from international</t>
  </si>
  <si>
    <t>% budget opening weekend</t>
  </si>
  <si>
    <t>year</t>
  </si>
  <si>
    <t xml:space="preserve">Ant-Man  </t>
  </si>
  <si>
    <t>Ant-Man</t>
  </si>
  <si>
    <t>Ant-Man &amp; The Wasp</t>
  </si>
  <si>
    <t>Avengers: Age of Ultron</t>
  </si>
  <si>
    <t>Avengers</t>
  </si>
  <si>
    <t>Avengers: End Game</t>
  </si>
  <si>
    <t>Avengers: Infinity War</t>
  </si>
  <si>
    <t>Black Panther</t>
  </si>
  <si>
    <t>Black Panther 2</t>
  </si>
  <si>
    <t>Black Widow</t>
  </si>
  <si>
    <t>Unique</t>
  </si>
  <si>
    <t>Captain America</t>
  </si>
  <si>
    <t>Captain America: Civil War</t>
  </si>
  <si>
    <t>Captain America: Winter Soldier</t>
  </si>
  <si>
    <t>Captain Marvel</t>
  </si>
  <si>
    <t>Dr Strange</t>
  </si>
  <si>
    <t>Dr Strange: Multiverse of Madness</t>
  </si>
  <si>
    <t>Eternals</t>
  </si>
  <si>
    <t>Guardians of the Galaxy</t>
  </si>
  <si>
    <t>Guardians</t>
  </si>
  <si>
    <t>Guardians of the Galaxy 2</t>
  </si>
  <si>
    <t>Incredible Hulk</t>
  </si>
  <si>
    <t>Iron Man</t>
  </si>
  <si>
    <t>Iron Man 2</t>
  </si>
  <si>
    <t>Iron Man 3</t>
  </si>
  <si>
    <t>Shang-Chi</t>
  </si>
  <si>
    <t>Spider-Man: Far from Home</t>
  </si>
  <si>
    <t>Spider-Man</t>
  </si>
  <si>
    <t>Spider-Man: Homecoming</t>
  </si>
  <si>
    <t>Spider-Man: No Way Home</t>
  </si>
  <si>
    <t>The Avengers</t>
  </si>
  <si>
    <t>Thor: Dark World</t>
  </si>
  <si>
    <t>Thor</t>
  </si>
  <si>
    <t>Thor: Love &amp; Thunder</t>
  </si>
  <si>
    <t>Thor: Ragnarok</t>
  </si>
  <si>
    <t>budget ($m)</t>
  </si>
  <si>
    <t>worldwide_gross</t>
  </si>
  <si>
    <t>pct_budget</t>
  </si>
  <si>
    <t>critics</t>
  </si>
  <si>
    <t>audience</t>
  </si>
  <si>
    <t>Scaled</t>
  </si>
  <si>
    <t>clusters</t>
  </si>
  <si>
    <t>inertia</t>
  </si>
  <si>
    <t>Model:</t>
  </si>
  <si>
    <t>cluster</t>
  </si>
  <si>
    <t>description</t>
  </si>
  <si>
    <t>least commercial success &amp; popularity</t>
  </si>
  <si>
    <t>low commercial success, high popularity</t>
  </si>
  <si>
    <t>most commercial success &amp; popularity</t>
  </si>
  <si>
    <t>movies</t>
  </si>
  <si>
    <t>Best Performing Marvel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</si>
</sst>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64" fontId="2" fillId="0" borderId="0" xfId="0" applyNumberFormat="1" applyFont="1"/>
    <xf numFmtId="9" fontId="2" fillId="0" borderId="0" xfId="1" applyFont="1"/>
    <xf numFmtId="164" fontId="1" fillId="0" borderId="0" xfId="1" applyNumberFormat="1" applyFont="1" applyAlignment="1">
      <alignment horizontal="right" wrapText="1"/>
    </xf>
    <xf numFmtId="164" fontId="2" fillId="0" borderId="0" xfId="1" applyNumberFormat="1" applyFont="1"/>
    <xf numFmtId="164" fontId="0" fillId="0" borderId="0" xfId="1" applyNumberFormat="1" applyFont="1"/>
    <xf numFmtId="1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0" borderId="0" xfId="0" applyFont="1"/>
    <xf numFmtId="0" fontId="5" fillId="0" borderId="0" xfId="0" applyFont="1" applyAlignment="1">
      <alignment horizontal="center" wrapText="1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Inertia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'Marvel Movies'!$V$4</c:f>
              <c:strCache>
                <c:ptCount val="1"/>
                <c:pt idx="0">
                  <c:v>inertia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'Marvel Movies'!$U$5:$U$13</c:f>
              <c:numCache>
                <c:formatCode>0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'Marvel Movies'!$V$5:$V$13</c:f>
              <c:numCache>
                <c:formatCode>General</c:formatCode>
                <c:ptCount val="9"/>
                <c:pt idx="0">
                  <c:v>3.5457002750030155</c:v>
                </c:pt>
                <c:pt idx="1">
                  <c:v>2.2286116000773988</c:v>
                </c:pt>
                <c:pt idx="2">
                  <c:v>1.7202538045984217</c:v>
                </c:pt>
                <c:pt idx="3">
                  <c:v>1.4462567224050806</c:v>
                </c:pt>
                <c:pt idx="4">
                  <c:v>1.1521596213123293</c:v>
                </c:pt>
                <c:pt idx="5">
                  <c:v>0.87656225944972199</c:v>
                </c:pt>
                <c:pt idx="6">
                  <c:v>0.72566740662900586</c:v>
                </c:pt>
                <c:pt idx="7">
                  <c:v>0.62303714652271547</c:v>
                </c:pt>
                <c:pt idx="8">
                  <c:v>0.51329267087484587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D-4956-AD6E-847301533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95928"/>
        <c:axId val="475697008"/>
      </c:scatterChart>
      <c:valAx>
        <c:axId val="475695928"/>
        <c:scaling>
          <c:orientation val="minMax"/>
          <c:max val="1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697008"/>
        <c:crosses val="autoZero"/>
        <c:crossBetween val="midCat"/>
      </c:valAx>
      <c:valAx>
        <c:axId val="4756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Inertia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695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13</xdr:row>
      <xdr:rowOff>152400</xdr:rowOff>
    </xdr:from>
    <xdr:to>
      <xdr:col>25</xdr:col>
      <xdr:colOff>295281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8DF884-F5E9-1E92-E67A-E07C00C95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9525</xdr:colOff>
      <xdr:row>7</xdr:row>
      <xdr:rowOff>38100</xdr:rowOff>
    </xdr:from>
    <xdr:to>
      <xdr:col>33</xdr:col>
      <xdr:colOff>317383</xdr:colOff>
      <xdr:row>31</xdr:row>
      <xdr:rowOff>111260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4C4C519B-7E14-1729-A17A-413B4E39B3A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arvel Movies'!AD7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97350" y="1819275"/>
          <a:ext cx="5184658" cy="39593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1" c="4">
    <v>9.9921011058451817E-2</v>
    <v>0.27279574211689095</v>
    <v>0.73469387755102034</v>
    <v>0.78431372549019596</v>
    <v>0.14139020537124802</v>
    <v>0.37823860212894145</v>
    <v>0.81632653061224492</v>
    <v>0.68627450980392157</v>
    <v>0.44628751974723535</v>
    <v>0.25155584963696842</v>
    <v>0.59183673469387754</v>
    <v>0.72549019607843124</v>
    <v>1</v>
    <v>0.66546997389033935</v>
    <v>0.95918367346938771</v>
    <v>0.88235294117647056</v>
    <v>0.70418641390205372</v>
    <v>0.64382071366405569</v>
    <v>0.77551020408163263</v>
    <v>0.90196078431372539</v>
    <v t="s">...</v>
    <v t="s">...</v>
    <v t="s">...</v>
    <v t="s">...</v>
    <v>0.49368088467614535</v>
    <v>0.63163620539599641</v>
    <v>0.8979591836734695</v>
    <v>0.90196078431372539</v>
    <v>0.14968404423380727</v>
    <v>0.31309834638816358</v>
    <v>0.38775510204081653</v>
    <v>0.58823529411764697</v>
    <v>0.18957345971563982</v>
    <v>0.14164490861618795</v>
    <v>0.34693877551020424</v>
    <v>0.35294117647058831</v>
    <v>0.23104265402843605</v>
    <v>0.36908906295329269</v>
    <v>0.93877551020408179</v>
    <v>0.82352941176470584</v>
    <v>7.266982622432859E-2</v>
    <v>0.14338555265448211</v>
    <v>0.61224489795918369</v>
    <v>0.60784313725490202</v>
  </a>
</arrayData>
</file>

<file path=xl/richData/rdrichvalue.xml><?xml version="1.0" encoding="utf-8"?>
<rvData xmlns="http://schemas.microsoft.com/office/spreadsheetml/2017/richdata" count="5">
  <rv s="0">
    <v>0</v>
  </rv>
  <rv s="1">
    <v>ndarray</v>
    <v>1</v>
    <v>0</v>
  </rv>
  <rv s="2">
    <v>&lt;class 'numpy.ndarray'&gt;</v>
    <v>ndarray</v>
    <v>[[0.09992101 0.27279574 0.73469388 0.78431373]
 [0.14139021 0.3782386  0.81632653 0.68627451]
 [0.44628752 0.25155585 0.59183673 0.7254902 ]
 [1.         0.66546997 0.95918367 0.88235294]
 [0.70418641 0.64382071 0.7755102  0.90196078]
 [0.42298578 0.62...</v>
    <v>1</v>
    <v>2</v>
  </rv>
  <rv s="3">
    <v>&lt;class 'sklearn.cluster._kmeans.KMeans'&gt;</v>
    <v>KMeans</v>
    <v>KMeans(n_clusters=3, random_state=42)</v>
    <v>2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30</v>
      <v>4</v>
      <v>ndarray</v>
      <v>arrayPreview</v>
    </spb>
    <spb s="1">
      <v>0</v>
    </spb>
    <spb s="2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7" sqref="AD7"/>
    </sheetView>
  </sheetViews>
  <sheetFormatPr defaultColWidth="12.5703125" defaultRowHeight="15.75" customHeight="1" x14ac:dyDescent="0.2"/>
  <cols>
    <col min="1" max="1" width="32.5703125" bestFit="1" customWidth="1"/>
    <col min="2" max="2" width="16.28515625" bestFit="1" customWidth="1"/>
    <col min="3" max="3" width="20.5703125" bestFit="1" customWidth="1"/>
    <col min="4" max="4" width="10.7109375" customWidth="1"/>
    <col min="5" max="5" width="7.85546875" customWidth="1"/>
    <col min="6" max="6" width="9.42578125" customWidth="1"/>
    <col min="7" max="7" width="9.140625" hidden="1" customWidth="1"/>
    <col min="8" max="8" width="7.42578125" hidden="1" customWidth="1"/>
    <col min="9" max="9" width="9.140625" hidden="1" customWidth="1"/>
    <col min="10" max="10" width="11.5703125" hidden="1" customWidth="1"/>
    <col min="11" max="11" width="8.85546875" hidden="1" customWidth="1"/>
    <col min="12" max="12" width="8.42578125" hidden="1" customWidth="1"/>
    <col min="13" max="13" width="9.28515625" hidden="1" customWidth="1"/>
    <col min="14" max="14" width="10" style="11" hidden="1" customWidth="1"/>
    <col min="15" max="15" width="9.7109375" hidden="1" customWidth="1"/>
    <col min="16" max="16" width="11.5703125" hidden="1" customWidth="1"/>
    <col min="17" max="17" width="10.42578125" hidden="1" customWidth="1"/>
    <col min="18" max="18" width="6.140625" hidden="1" customWidth="1"/>
    <col min="21" max="21" width="14" customWidth="1"/>
    <col min="26" max="26" width="10" customWidth="1"/>
    <col min="27" max="27" width="27" bestFit="1" customWidth="1"/>
    <col min="28" max="28" width="16.85546875" customWidth="1"/>
    <col min="32" max="32" width="35.42578125" bestFit="1" customWidth="1"/>
  </cols>
  <sheetData>
    <row r="1" spans="1:33" ht="63.75" x14ac:dyDescent="0.2">
      <c r="A1" s="1" t="s">
        <v>0</v>
      </c>
      <c r="B1" s="1" t="s">
        <v>1</v>
      </c>
      <c r="C1" s="2" t="s">
        <v>49</v>
      </c>
      <c r="D1" s="2" t="s">
        <v>50</v>
      </c>
      <c r="E1" s="3" t="s">
        <v>51</v>
      </c>
      <c r="F1" s="3" t="s">
        <v>52</v>
      </c>
      <c r="G1" s="2" t="s">
        <v>2</v>
      </c>
      <c r="H1" s="2" t="s">
        <v>48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9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57</v>
      </c>
      <c r="T1" s="2"/>
      <c r="U1" s="2" t="s">
        <v>53</v>
      </c>
      <c r="V1" s="2" t="e" cm="1" vm="1">
        <f t="array" ref="V1">_xlfn._xlws.PY(0,1,C1:F31)</f>
        <v>#VALUE!</v>
      </c>
      <c r="W1" s="2"/>
      <c r="X1" s="2" t="s">
        <v>56</v>
      </c>
      <c r="Y1" s="2" t="e" cm="1" vm="2">
        <f t="array" ref="Y1">_xlfn._xlws.PY(1,1)</f>
        <v>#VALUE!</v>
      </c>
      <c r="Z1" s="2"/>
      <c r="AA1" s="14" t="s">
        <v>57</v>
      </c>
      <c r="AB1" s="2" t="s">
        <v>49</v>
      </c>
      <c r="AC1" s="2" t="s">
        <v>50</v>
      </c>
      <c r="AD1" s="3" t="s">
        <v>51</v>
      </c>
      <c r="AE1" s="3" t="s">
        <v>52</v>
      </c>
      <c r="AF1" s="16" t="s">
        <v>58</v>
      </c>
      <c r="AG1" s="13" t="s">
        <v>62</v>
      </c>
    </row>
    <row r="2" spans="1:33" ht="12.75" x14ac:dyDescent="0.2">
      <c r="A2" s="4" t="s">
        <v>13</v>
      </c>
      <c r="B2" s="4" t="s">
        <v>14</v>
      </c>
      <c r="C2" s="5">
        <v>518</v>
      </c>
      <c r="D2" s="6">
        <v>3.9846153846153847</v>
      </c>
      <c r="E2" s="8">
        <v>0.83</v>
      </c>
      <c r="F2" s="8">
        <v>0.85</v>
      </c>
      <c r="G2" s="6">
        <v>-2.0000000000000018E-2</v>
      </c>
      <c r="H2" s="5">
        <v>130</v>
      </c>
      <c r="I2" s="5">
        <v>180</v>
      </c>
      <c r="J2" s="5">
        <v>338</v>
      </c>
      <c r="K2" s="5">
        <v>57</v>
      </c>
      <c r="L2" s="5">
        <v>24</v>
      </c>
      <c r="M2" s="6">
        <v>-0.57894736842105265</v>
      </c>
      <c r="N2" s="10">
        <v>0.318</v>
      </c>
      <c r="O2" s="7">
        <v>0.34749034749034752</v>
      </c>
      <c r="P2" s="7">
        <v>0.65250965250965254</v>
      </c>
      <c r="Q2" s="7">
        <v>0.43846153846153846</v>
      </c>
      <c r="R2" s="5">
        <v>2015</v>
      </c>
      <c r="S2" cm="1">
        <f t="array" ref="S2:S31">_xlfn._xlws.PY(2,0)</f>
        <v>1</v>
      </c>
      <c r="AA2" cm="1">
        <f t="array" ref="AA2:AA4">_xlfn.UNIQUE(_xlfn._xlws.SORT(_xlfn.ANCHORARRAY(S2)))</f>
        <v>0</v>
      </c>
      <c r="AB2" cm="1">
        <f t="array" ref="AB2:AE4">_xlfn._xlws.PY(3,0)</f>
        <v>0.14586624539231177</v>
      </c>
      <c r="AC2">
        <v>0.21638328565067927</v>
      </c>
      <c r="AD2">
        <v>0.38095238095238115</v>
      </c>
      <c r="AE2">
        <v>0.41176470588235292</v>
      </c>
      <c r="AF2" s="15" t="s">
        <v>59</v>
      </c>
      <c r="AG2" cm="1">
        <f t="array" ref="AG2:AG4">COUNTIF(_xlfn.ANCHORARRAY(S2),_xlfn.ANCHORARRAY(AA2))</f>
        <v>6</v>
      </c>
    </row>
    <row r="3" spans="1:33" ht="12.75" x14ac:dyDescent="0.2">
      <c r="A3" s="4" t="s">
        <v>15</v>
      </c>
      <c r="B3" s="4" t="s">
        <v>14</v>
      </c>
      <c r="C3" s="5">
        <v>623</v>
      </c>
      <c r="D3" s="6">
        <v>4.7923076923076922</v>
      </c>
      <c r="E3" s="6">
        <v>0.87</v>
      </c>
      <c r="F3" s="6">
        <v>0.8</v>
      </c>
      <c r="G3" s="6">
        <v>6.9999999999999951E-2</v>
      </c>
      <c r="H3" s="5">
        <v>130</v>
      </c>
      <c r="I3" s="5">
        <v>216</v>
      </c>
      <c r="J3" s="5">
        <v>406</v>
      </c>
      <c r="K3" s="5">
        <v>75.8</v>
      </c>
      <c r="L3" s="5">
        <v>29</v>
      </c>
      <c r="M3" s="6">
        <v>-0.61741424802110823</v>
      </c>
      <c r="N3" s="10">
        <v>0.35</v>
      </c>
      <c r="O3" s="7">
        <v>0.3467094703049759</v>
      </c>
      <c r="P3" s="7">
        <v>0.651685393258427</v>
      </c>
      <c r="Q3" s="7">
        <v>0.58307692307692305</v>
      </c>
      <c r="R3" s="5">
        <v>2018</v>
      </c>
      <c r="S3">
        <v>1</v>
      </c>
      <c r="AA3">
        <v>1</v>
      </c>
      <c r="AB3">
        <v>0.19551957170440587</v>
      </c>
      <c r="AC3">
        <v>0.27425978526759476</v>
      </c>
      <c r="AD3">
        <v>0.78004535147392295</v>
      </c>
      <c r="AE3">
        <v>0.78540305010893241</v>
      </c>
      <c r="AF3" s="15" t="s">
        <v>60</v>
      </c>
      <c r="AG3">
        <v>18</v>
      </c>
    </row>
    <row r="4" spans="1:33" ht="12.75" x14ac:dyDescent="0.2">
      <c r="A4" s="4" t="s">
        <v>16</v>
      </c>
      <c r="B4" s="4" t="s">
        <v>17</v>
      </c>
      <c r="C4" s="5">
        <v>1395</v>
      </c>
      <c r="D4" s="6">
        <v>3.8219178082191783</v>
      </c>
      <c r="E4" s="6">
        <v>0.76</v>
      </c>
      <c r="F4" s="6">
        <v>0.82</v>
      </c>
      <c r="G4" s="6">
        <v>-5.9999999999999942E-2</v>
      </c>
      <c r="H4" s="5">
        <v>365</v>
      </c>
      <c r="I4" s="5">
        <v>459</v>
      </c>
      <c r="J4" s="5">
        <v>936</v>
      </c>
      <c r="K4" s="5">
        <v>191</v>
      </c>
      <c r="L4" s="5">
        <v>77</v>
      </c>
      <c r="M4" s="6">
        <v>-0.59685863874345557</v>
      </c>
      <c r="N4" s="10">
        <v>0.41700000000000004</v>
      </c>
      <c r="O4" s="7">
        <v>0.32903225806451614</v>
      </c>
      <c r="P4" s="7">
        <v>0.67096774193548392</v>
      </c>
      <c r="Q4" s="7">
        <v>0.52328767123287667</v>
      </c>
      <c r="R4" s="5">
        <v>2015</v>
      </c>
      <c r="S4">
        <v>1</v>
      </c>
      <c r="U4" s="13" t="s">
        <v>54</v>
      </c>
      <c r="V4" s="13" t="s">
        <v>55</v>
      </c>
      <c r="AA4">
        <v>2</v>
      </c>
      <c r="AB4">
        <v>0.60222485518694047</v>
      </c>
      <c r="AC4">
        <v>0.70697345517841592</v>
      </c>
      <c r="AD4">
        <v>0.90816326530612246</v>
      </c>
      <c r="AE4">
        <v>0.88235294117647056</v>
      </c>
      <c r="AF4" s="15" t="s">
        <v>61</v>
      </c>
      <c r="AG4">
        <v>6</v>
      </c>
    </row>
    <row r="5" spans="1:33" ht="12.75" x14ac:dyDescent="0.2">
      <c r="A5" s="4" t="s">
        <v>18</v>
      </c>
      <c r="B5" s="4" t="s">
        <v>17</v>
      </c>
      <c r="C5" s="5">
        <v>2797</v>
      </c>
      <c r="D5" s="6">
        <v>6.9924999999999997</v>
      </c>
      <c r="E5" s="6">
        <v>0.94</v>
      </c>
      <c r="F5" s="6">
        <v>0.9</v>
      </c>
      <c r="G5" s="6">
        <v>3.9999999999999925E-2</v>
      </c>
      <c r="H5" s="5">
        <v>400</v>
      </c>
      <c r="I5" s="5">
        <v>858</v>
      </c>
      <c r="J5" s="5">
        <v>1939</v>
      </c>
      <c r="K5" s="5">
        <v>357</v>
      </c>
      <c r="L5" s="5">
        <v>147</v>
      </c>
      <c r="M5" s="6">
        <v>-0.58823529411764708</v>
      </c>
      <c r="N5" s="10">
        <v>0.41600000000000004</v>
      </c>
      <c r="O5" s="7">
        <v>0.30675723989989273</v>
      </c>
      <c r="P5" s="7">
        <v>0.69324276010010721</v>
      </c>
      <c r="Q5" s="7">
        <v>0.89249999999999996</v>
      </c>
      <c r="R5" s="5">
        <v>2019</v>
      </c>
      <c r="S5">
        <v>2</v>
      </c>
      <c r="U5" s="12">
        <v>2</v>
      </c>
      <c r="V5" cm="1">
        <f t="array" ref="V5">_xlfn._xlws.PY(4,0,U5)</f>
        <v>3.5457002750030155</v>
      </c>
    </row>
    <row r="6" spans="1:33" ht="12.75" x14ac:dyDescent="0.2">
      <c r="A6" s="4" t="s">
        <v>19</v>
      </c>
      <c r="B6" s="4" t="s">
        <v>17</v>
      </c>
      <c r="C6" s="5">
        <v>2048</v>
      </c>
      <c r="D6" s="6">
        <v>6.8266666666666671</v>
      </c>
      <c r="E6" s="6">
        <v>0.85</v>
      </c>
      <c r="F6" s="6">
        <v>0.91</v>
      </c>
      <c r="G6" s="6">
        <v>-6.0000000000000053E-2</v>
      </c>
      <c r="H6" s="5">
        <v>300</v>
      </c>
      <c r="I6" s="5">
        <v>678</v>
      </c>
      <c r="J6" s="5">
        <v>1369</v>
      </c>
      <c r="K6" s="5">
        <v>257</v>
      </c>
      <c r="L6" s="5">
        <v>114</v>
      </c>
      <c r="M6" s="6">
        <v>-0.55642023346303504</v>
      </c>
      <c r="N6" s="10">
        <v>0.38</v>
      </c>
      <c r="O6" s="7">
        <v>0.3310546875</v>
      </c>
      <c r="P6" s="7">
        <v>0.66845703125</v>
      </c>
      <c r="Q6" s="7">
        <v>0.85666666666666669</v>
      </c>
      <c r="R6" s="5">
        <v>2018</v>
      </c>
      <c r="S6">
        <v>2</v>
      </c>
      <c r="U6" s="12">
        <v>3</v>
      </c>
      <c r="V6" cm="1">
        <f t="array" ref="V6">_xlfn._xlws.PY(4,0,U6)</f>
        <v>2.2286116000773988</v>
      </c>
    </row>
    <row r="7" spans="1:33" ht="12.75" x14ac:dyDescent="0.2">
      <c r="A7" s="4" t="s">
        <v>20</v>
      </c>
      <c r="B7" s="4" t="s">
        <v>20</v>
      </c>
      <c r="C7" s="5">
        <v>1336</v>
      </c>
      <c r="D7" s="6">
        <v>6.68</v>
      </c>
      <c r="E7" s="6">
        <v>0.96</v>
      </c>
      <c r="F7" s="6">
        <v>0.79</v>
      </c>
      <c r="G7" s="6">
        <v>0.16999999999999993</v>
      </c>
      <c r="H7" s="5">
        <v>200</v>
      </c>
      <c r="I7" s="5">
        <v>700</v>
      </c>
      <c r="J7" s="5">
        <v>636</v>
      </c>
      <c r="K7" s="5">
        <v>202</v>
      </c>
      <c r="L7" s="5">
        <v>111</v>
      </c>
      <c r="M7" s="6">
        <v>-0.45049504950495045</v>
      </c>
      <c r="N7" s="10">
        <v>0.28899999999999998</v>
      </c>
      <c r="O7" s="7">
        <v>0.5239520958083832</v>
      </c>
      <c r="P7" s="7">
        <v>0.47604790419161674</v>
      </c>
      <c r="Q7" s="7">
        <v>1.01</v>
      </c>
      <c r="R7" s="5">
        <v>2018</v>
      </c>
      <c r="S7">
        <v>2</v>
      </c>
      <c r="U7" s="12">
        <v>4</v>
      </c>
      <c r="V7" cm="1">
        <f t="array" ref="V7">_xlfn._xlws.PY(4,0,U7)</f>
        <v>1.7202538045984217</v>
      </c>
      <c r="AA7" s="15" t="s">
        <v>63</v>
      </c>
      <c r="AD7" s="17" t="e" cm="1" vm="3">
        <f t="array" ref="AD7">_xlfn._xlws.PY(5,0,A1:S31)</f>
        <v>#VALUE!</v>
      </c>
    </row>
    <row r="8" spans="1:33" ht="12.75" x14ac:dyDescent="0.2">
      <c r="A8" s="4" t="s">
        <v>21</v>
      </c>
      <c r="B8" s="4" t="s">
        <v>20</v>
      </c>
      <c r="C8" s="5">
        <v>855</v>
      </c>
      <c r="D8" s="6">
        <v>3.42</v>
      </c>
      <c r="E8" s="6">
        <v>0.84</v>
      </c>
      <c r="F8" s="6">
        <v>0.94</v>
      </c>
      <c r="G8" s="6">
        <v>-9.9999999999999978E-2</v>
      </c>
      <c r="H8" s="5">
        <v>250</v>
      </c>
      <c r="I8" s="5">
        <v>453</v>
      </c>
      <c r="J8" s="5">
        <v>401</v>
      </c>
      <c r="K8" s="5">
        <v>181</v>
      </c>
      <c r="L8" s="5">
        <v>66</v>
      </c>
      <c r="M8" s="6">
        <v>-0.63535911602209949</v>
      </c>
      <c r="N8" s="10">
        <v>0.48599999999999999</v>
      </c>
      <c r="O8" s="7">
        <v>0.52982456140350875</v>
      </c>
      <c r="P8" s="7">
        <v>0.46900584795321637</v>
      </c>
      <c r="Q8" s="7">
        <v>0.72399999999999998</v>
      </c>
      <c r="R8" s="5">
        <v>2022</v>
      </c>
      <c r="S8">
        <v>1</v>
      </c>
      <c r="U8" s="12">
        <v>5</v>
      </c>
      <c r="V8" cm="1">
        <f t="array" ref="V8">_xlfn._xlws.PY(4,0,U8)</f>
        <v>1.4462567224050806</v>
      </c>
      <c r="AA8" t="str" cm="1">
        <f t="array" ref="AA8:AA13">_xlfn._xlws.FILTER(A2:A31,_xlfn.ANCHORARRAY(S2)=2)</f>
        <v>Avengers: End Game</v>
      </c>
    </row>
    <row r="9" spans="1:33" ht="12.75" x14ac:dyDescent="0.2">
      <c r="A9" s="4" t="s">
        <v>22</v>
      </c>
      <c r="B9" s="4" t="s">
        <v>23</v>
      </c>
      <c r="C9" s="5">
        <v>379</v>
      </c>
      <c r="D9" s="6">
        <v>1.895</v>
      </c>
      <c r="E9" s="6">
        <v>0.79</v>
      </c>
      <c r="F9" s="6">
        <v>0.8</v>
      </c>
      <c r="G9" s="6">
        <v>-1.0000000000000009E-2</v>
      </c>
      <c r="H9" s="5">
        <v>200</v>
      </c>
      <c r="I9" s="5">
        <v>183</v>
      </c>
      <c r="J9" s="5">
        <v>196</v>
      </c>
      <c r="K9" s="5">
        <v>80.3</v>
      </c>
      <c r="L9" s="5">
        <v>25.8</v>
      </c>
      <c r="M9" s="6">
        <v>-0.67870485678704862</v>
      </c>
      <c r="N9" s="10">
        <v>0.43799999999999994</v>
      </c>
      <c r="O9" s="7">
        <v>0.48284960422163586</v>
      </c>
      <c r="P9" s="7">
        <v>0.51715039577836408</v>
      </c>
      <c r="Q9" s="7">
        <v>0.40149999999999997</v>
      </c>
      <c r="R9" s="5">
        <v>2021</v>
      </c>
      <c r="S9">
        <v>1</v>
      </c>
      <c r="U9" s="12">
        <v>6</v>
      </c>
      <c r="V9" cm="1">
        <f t="array" ref="V9">_xlfn._xlws.PY(4,0,U9)</f>
        <v>1.1521596213123293</v>
      </c>
      <c r="AA9" t="str">
        <v>Avengers: Infinity War</v>
      </c>
    </row>
    <row r="10" spans="1:33" ht="12.75" x14ac:dyDescent="0.2">
      <c r="A10" s="4" t="s">
        <v>24</v>
      </c>
      <c r="B10" s="4" t="s">
        <v>24</v>
      </c>
      <c r="C10" s="5">
        <v>370</v>
      </c>
      <c r="D10" s="6">
        <v>2.6428571428571428</v>
      </c>
      <c r="E10" s="6">
        <v>0.79</v>
      </c>
      <c r="F10" s="6">
        <v>0.75</v>
      </c>
      <c r="G10" s="6">
        <v>4.0000000000000036E-2</v>
      </c>
      <c r="H10" s="5">
        <v>140</v>
      </c>
      <c r="I10" s="5">
        <v>176</v>
      </c>
      <c r="J10" s="5">
        <v>193</v>
      </c>
      <c r="K10" s="5">
        <v>65</v>
      </c>
      <c r="L10" s="5">
        <v>25</v>
      </c>
      <c r="M10" s="6">
        <v>-0.61538461538461542</v>
      </c>
      <c r="N10" s="10">
        <v>0.36799999999999999</v>
      </c>
      <c r="O10" s="7">
        <v>0.4756756756756757</v>
      </c>
      <c r="P10" s="7">
        <v>0.52162162162162162</v>
      </c>
      <c r="Q10" s="7">
        <v>0.4642857142857143</v>
      </c>
      <c r="R10" s="5">
        <v>2011</v>
      </c>
      <c r="S10">
        <v>1</v>
      </c>
      <c r="U10" s="12">
        <v>7</v>
      </c>
      <c r="V10" cm="1">
        <f t="array" ref="V10">_xlfn._xlws.PY(4,0,U10)</f>
        <v>0.87656225944972199</v>
      </c>
      <c r="AA10" t="str">
        <v>Black Panther</v>
      </c>
    </row>
    <row r="11" spans="1:33" ht="12.75" x14ac:dyDescent="0.2">
      <c r="A11" s="4" t="s">
        <v>25</v>
      </c>
      <c r="B11" s="4" t="s">
        <v>24</v>
      </c>
      <c r="C11" s="5">
        <v>1151</v>
      </c>
      <c r="D11" s="6">
        <v>4.6040000000000001</v>
      </c>
      <c r="E11" s="6">
        <v>0.9</v>
      </c>
      <c r="F11" s="6">
        <v>0.89</v>
      </c>
      <c r="G11" s="6">
        <v>1.0000000000000009E-2</v>
      </c>
      <c r="H11" s="5">
        <v>250</v>
      </c>
      <c r="I11" s="5">
        <v>408</v>
      </c>
      <c r="J11" s="5">
        <v>743</v>
      </c>
      <c r="K11" s="5">
        <v>179</v>
      </c>
      <c r="L11" s="5">
        <v>72.599999999999994</v>
      </c>
      <c r="M11" s="6">
        <v>-0.59441340782122909</v>
      </c>
      <c r="N11" s="10">
        <v>0.439</v>
      </c>
      <c r="O11" s="7">
        <v>0.35447437011294525</v>
      </c>
      <c r="P11" s="7">
        <v>0.64552562988705475</v>
      </c>
      <c r="Q11" s="7">
        <v>0.71599999999999997</v>
      </c>
      <c r="R11" s="5">
        <v>2016</v>
      </c>
      <c r="S11">
        <v>1</v>
      </c>
      <c r="U11" s="12">
        <v>8</v>
      </c>
      <c r="V11" cm="1">
        <f t="array" ref="V11">_xlfn._xlws.PY(4,0,U11)</f>
        <v>0.72566740662900586</v>
      </c>
      <c r="AA11" t="str">
        <v>Spider-Man: Far from Home</v>
      </c>
    </row>
    <row r="12" spans="1:33" ht="12.75" x14ac:dyDescent="0.2">
      <c r="A12" s="4" t="s">
        <v>26</v>
      </c>
      <c r="B12" s="4" t="s">
        <v>24</v>
      </c>
      <c r="C12" s="5">
        <v>714</v>
      </c>
      <c r="D12" s="6">
        <v>4.2</v>
      </c>
      <c r="E12" s="6">
        <v>0.9</v>
      </c>
      <c r="F12" s="6">
        <v>0.92</v>
      </c>
      <c r="G12" s="6">
        <v>-2.0000000000000018E-2</v>
      </c>
      <c r="H12" s="5">
        <v>170</v>
      </c>
      <c r="I12" s="5">
        <v>259</v>
      </c>
      <c r="J12" s="5">
        <v>454</v>
      </c>
      <c r="K12" s="5">
        <v>95</v>
      </c>
      <c r="L12" s="5">
        <v>41</v>
      </c>
      <c r="M12" s="6">
        <v>-0.56842105263157894</v>
      </c>
      <c r="N12" s="10">
        <v>0.36599999999999999</v>
      </c>
      <c r="O12" s="7">
        <v>0.36274509803921567</v>
      </c>
      <c r="P12" s="7">
        <v>0.63585434173669464</v>
      </c>
      <c r="Q12" s="7">
        <v>0.55882352941176472</v>
      </c>
      <c r="R12" s="5">
        <v>2014</v>
      </c>
      <c r="S12">
        <v>1</v>
      </c>
      <c r="U12" s="12">
        <v>9</v>
      </c>
      <c r="V12" cm="1">
        <f t="array" ref="V12">_xlfn._xlws.PY(4,0,U12)</f>
        <v>0.62303714652271547</v>
      </c>
      <c r="AA12" t="str">
        <v>Spider-Man: No Way Home</v>
      </c>
    </row>
    <row r="13" spans="1:33" ht="12.75" x14ac:dyDescent="0.2">
      <c r="A13" s="4" t="s">
        <v>27</v>
      </c>
      <c r="B13" s="4" t="s">
        <v>23</v>
      </c>
      <c r="C13" s="5">
        <v>1129</v>
      </c>
      <c r="D13" s="6">
        <v>6.4514285714285711</v>
      </c>
      <c r="E13" s="6">
        <v>0.79</v>
      </c>
      <c r="F13" s="6">
        <v>0.45</v>
      </c>
      <c r="G13" s="6">
        <v>0.34</v>
      </c>
      <c r="H13" s="5">
        <v>175</v>
      </c>
      <c r="I13" s="5">
        <v>426</v>
      </c>
      <c r="J13" s="5">
        <v>702</v>
      </c>
      <c r="K13" s="5">
        <v>153</v>
      </c>
      <c r="L13" s="5">
        <v>67.900000000000006</v>
      </c>
      <c r="M13" s="6">
        <v>-0.55620915032679741</v>
      </c>
      <c r="N13" s="10">
        <v>0.35899999999999999</v>
      </c>
      <c r="O13" s="7">
        <v>0.37732506643046942</v>
      </c>
      <c r="P13" s="7">
        <v>0.62178919397697074</v>
      </c>
      <c r="Q13" s="7">
        <v>0.87428571428571433</v>
      </c>
      <c r="R13" s="5">
        <v>2019</v>
      </c>
      <c r="S13">
        <v>0</v>
      </c>
      <c r="U13" s="12">
        <v>10</v>
      </c>
      <c r="V13" cm="1">
        <f t="array" ref="V13">_xlfn._xlws.PY(4,0,U13)</f>
        <v>0.51329267087484587</v>
      </c>
      <c r="AA13" t="str">
        <v>The Avengers</v>
      </c>
    </row>
    <row r="14" spans="1:33" ht="12.75" x14ac:dyDescent="0.2">
      <c r="A14" s="4" t="s">
        <v>28</v>
      </c>
      <c r="B14" s="4" t="s">
        <v>28</v>
      </c>
      <c r="C14" s="5">
        <v>676</v>
      </c>
      <c r="D14" s="6">
        <v>4.0969696969696967</v>
      </c>
      <c r="E14" s="6">
        <v>0.89</v>
      </c>
      <c r="F14" s="6">
        <v>0.86</v>
      </c>
      <c r="G14" s="6">
        <v>3.0000000000000027E-2</v>
      </c>
      <c r="H14" s="5">
        <v>165</v>
      </c>
      <c r="I14" s="5">
        <v>232</v>
      </c>
      <c r="J14" s="5">
        <v>443</v>
      </c>
      <c r="K14" s="5">
        <v>85</v>
      </c>
      <c r="L14" s="5">
        <v>42.9</v>
      </c>
      <c r="M14" s="6">
        <v>-0.49529411764705888</v>
      </c>
      <c r="N14" s="10">
        <v>0.36599999999999999</v>
      </c>
      <c r="O14" s="7">
        <v>0.34319526627218933</v>
      </c>
      <c r="P14" s="7">
        <v>0.65532544378698221</v>
      </c>
      <c r="Q14" s="7">
        <v>0.51515151515151514</v>
      </c>
      <c r="R14" s="5">
        <v>2016</v>
      </c>
      <c r="S14">
        <v>1</v>
      </c>
    </row>
    <row r="15" spans="1:33" ht="12.75" x14ac:dyDescent="0.2">
      <c r="A15" s="4" t="s">
        <v>29</v>
      </c>
      <c r="B15" s="4" t="s">
        <v>28</v>
      </c>
      <c r="C15" s="5">
        <v>952</v>
      </c>
      <c r="D15" s="6">
        <v>4.76</v>
      </c>
      <c r="E15" s="6">
        <v>0.74</v>
      </c>
      <c r="F15" s="6">
        <v>0.77</v>
      </c>
      <c r="G15" s="6">
        <v>-3.0000000000000027E-2</v>
      </c>
      <c r="H15" s="5">
        <v>200</v>
      </c>
      <c r="I15" s="5">
        <v>411</v>
      </c>
      <c r="J15" s="5">
        <v>540</v>
      </c>
      <c r="K15" s="5">
        <v>187</v>
      </c>
      <c r="L15" s="5">
        <v>61.7</v>
      </c>
      <c r="M15" s="6">
        <v>-0.67005347593582887</v>
      </c>
      <c r="N15" s="10">
        <v>0.45600000000000002</v>
      </c>
      <c r="O15" s="7">
        <v>0.43172268907563027</v>
      </c>
      <c r="P15" s="7">
        <v>0.5672268907563025</v>
      </c>
      <c r="Q15" s="7">
        <v>0.93500000000000005</v>
      </c>
      <c r="R15" s="5">
        <v>2022</v>
      </c>
      <c r="S15">
        <v>1</v>
      </c>
    </row>
    <row r="16" spans="1:33" ht="12.75" x14ac:dyDescent="0.2">
      <c r="A16" s="4" t="s">
        <v>30</v>
      </c>
      <c r="B16" s="4" t="s">
        <v>23</v>
      </c>
      <c r="C16" s="5">
        <v>402</v>
      </c>
      <c r="D16" s="6">
        <v>2.0099999999999998</v>
      </c>
      <c r="E16" s="6">
        <v>0.47</v>
      </c>
      <c r="F16" s="6">
        <v>0.73</v>
      </c>
      <c r="G16" s="6">
        <v>-0.26</v>
      </c>
      <c r="H16" s="5">
        <v>200</v>
      </c>
      <c r="I16" s="5">
        <v>164</v>
      </c>
      <c r="J16" s="5">
        <v>237</v>
      </c>
      <c r="K16" s="5">
        <v>71</v>
      </c>
      <c r="L16" s="5">
        <v>26.8</v>
      </c>
      <c r="M16" s="6">
        <v>-0.62253521126760569</v>
      </c>
      <c r="N16" s="10">
        <v>0.43200000000000005</v>
      </c>
      <c r="O16" s="7">
        <v>0.4079601990049751</v>
      </c>
      <c r="P16" s="7">
        <v>0.58955223880597019</v>
      </c>
      <c r="Q16" s="7">
        <v>0.35499999999999998</v>
      </c>
      <c r="R16" s="5">
        <v>2021</v>
      </c>
      <c r="S16">
        <v>0</v>
      </c>
    </row>
    <row r="17" spans="1:19" ht="12.75" x14ac:dyDescent="0.2">
      <c r="A17" s="4" t="s">
        <v>31</v>
      </c>
      <c r="B17" s="4" t="s">
        <v>32</v>
      </c>
      <c r="C17" s="5">
        <v>770</v>
      </c>
      <c r="D17" s="6">
        <v>4.5294117647058822</v>
      </c>
      <c r="E17" s="6">
        <v>0.92</v>
      </c>
      <c r="F17" s="6">
        <v>0.92</v>
      </c>
      <c r="G17" s="6">
        <v>0</v>
      </c>
      <c r="H17" s="5">
        <v>170</v>
      </c>
      <c r="I17" s="5">
        <v>333</v>
      </c>
      <c r="J17" s="5">
        <v>437</v>
      </c>
      <c r="K17" s="5">
        <v>94</v>
      </c>
      <c r="L17" s="5">
        <v>42.1</v>
      </c>
      <c r="M17" s="6">
        <v>-0.55212765957446808</v>
      </c>
      <c r="N17" s="10">
        <v>0.433</v>
      </c>
      <c r="O17" s="7">
        <v>0.43246753246753245</v>
      </c>
      <c r="P17" s="7">
        <v>0.56753246753246755</v>
      </c>
      <c r="Q17" s="7">
        <v>0.55294117647058827</v>
      </c>
      <c r="R17" s="5">
        <v>2014</v>
      </c>
      <c r="S17">
        <v>1</v>
      </c>
    </row>
    <row r="18" spans="1:19" ht="12.75" x14ac:dyDescent="0.2">
      <c r="A18" s="4" t="s">
        <v>33</v>
      </c>
      <c r="B18" s="4" t="s">
        <v>32</v>
      </c>
      <c r="C18" s="5">
        <v>869</v>
      </c>
      <c r="D18" s="6">
        <v>4.3449999999999998</v>
      </c>
      <c r="E18" s="6">
        <v>0.85</v>
      </c>
      <c r="F18" s="6">
        <v>0.87</v>
      </c>
      <c r="G18" s="6">
        <v>-2.0000000000000018E-2</v>
      </c>
      <c r="H18" s="5">
        <v>200</v>
      </c>
      <c r="I18" s="5">
        <v>389</v>
      </c>
      <c r="J18" s="5">
        <v>479</v>
      </c>
      <c r="K18" s="5">
        <v>146</v>
      </c>
      <c r="L18" s="5">
        <v>65</v>
      </c>
      <c r="M18" s="6">
        <v>-0.5547945205479452</v>
      </c>
      <c r="N18" s="10">
        <v>0.376</v>
      </c>
      <c r="O18" s="7">
        <v>0.44764096662830838</v>
      </c>
      <c r="P18" s="7">
        <v>0.5512082853855006</v>
      </c>
      <c r="Q18" s="7">
        <v>0.73</v>
      </c>
      <c r="R18" s="5">
        <v>2017</v>
      </c>
      <c r="S18">
        <v>1</v>
      </c>
    </row>
    <row r="19" spans="1:19" ht="12.75" x14ac:dyDescent="0.2">
      <c r="A19" s="4" t="s">
        <v>34</v>
      </c>
      <c r="B19" s="4" t="s">
        <v>23</v>
      </c>
      <c r="C19" s="5">
        <v>265</v>
      </c>
      <c r="D19" s="6">
        <v>1.9272727272727272</v>
      </c>
      <c r="E19" s="6">
        <v>0.67</v>
      </c>
      <c r="F19" s="6">
        <v>0.69</v>
      </c>
      <c r="G19" s="6">
        <v>-1.9999999999999907E-2</v>
      </c>
      <c r="H19" s="5">
        <v>137.5</v>
      </c>
      <c r="I19" s="5">
        <v>134</v>
      </c>
      <c r="J19" s="5">
        <v>130</v>
      </c>
      <c r="K19" s="5">
        <v>55</v>
      </c>
      <c r="L19" s="5">
        <v>22.1</v>
      </c>
      <c r="M19" s="6">
        <v>-0.59818181818181815</v>
      </c>
      <c r="N19" s="10">
        <v>0.41100000000000003</v>
      </c>
      <c r="O19" s="7">
        <v>0.50566037735849056</v>
      </c>
      <c r="P19" s="7">
        <v>0.49056603773584906</v>
      </c>
      <c r="Q19" s="7">
        <v>0.4</v>
      </c>
      <c r="R19" s="5">
        <v>2008</v>
      </c>
      <c r="S19">
        <v>0</v>
      </c>
    </row>
    <row r="20" spans="1:19" ht="12.75" x14ac:dyDescent="0.2">
      <c r="A20" s="4" t="s">
        <v>35</v>
      </c>
      <c r="B20" s="4" t="s">
        <v>35</v>
      </c>
      <c r="C20" s="5">
        <v>585</v>
      </c>
      <c r="D20" s="6">
        <v>3.1451612903225805</v>
      </c>
      <c r="E20" s="6">
        <v>0.94</v>
      </c>
      <c r="F20" s="6">
        <v>0.91</v>
      </c>
      <c r="G20" s="6">
        <v>2.9999999999999916E-2</v>
      </c>
      <c r="H20" s="5">
        <v>186</v>
      </c>
      <c r="I20" s="5">
        <v>318</v>
      </c>
      <c r="J20" s="5">
        <v>266</v>
      </c>
      <c r="K20" s="5">
        <v>102</v>
      </c>
      <c r="L20" s="5">
        <v>51.2</v>
      </c>
      <c r="M20" s="6">
        <v>-0.49803921568627452</v>
      </c>
      <c r="N20" s="10">
        <v>0.32100000000000001</v>
      </c>
      <c r="O20" s="7">
        <v>0.54358974358974355</v>
      </c>
      <c r="P20" s="7">
        <v>0.4547008547008547</v>
      </c>
      <c r="Q20" s="7">
        <v>0.54838709677419351</v>
      </c>
      <c r="R20" s="5">
        <v>2008</v>
      </c>
      <c r="S20">
        <v>1</v>
      </c>
    </row>
    <row r="21" spans="1:19" ht="12.75" x14ac:dyDescent="0.2">
      <c r="A21" s="4" t="s">
        <v>36</v>
      </c>
      <c r="B21" s="4" t="s">
        <v>35</v>
      </c>
      <c r="C21" s="5">
        <v>621</v>
      </c>
      <c r="D21" s="6">
        <v>3.6529411764705881</v>
      </c>
      <c r="E21" s="6">
        <v>0.71</v>
      </c>
      <c r="F21" s="6">
        <v>0.71</v>
      </c>
      <c r="G21" s="6">
        <v>0</v>
      </c>
      <c r="H21" s="5">
        <v>170</v>
      </c>
      <c r="I21" s="5">
        <v>312</v>
      </c>
      <c r="J21" s="5">
        <v>308</v>
      </c>
      <c r="K21" s="5">
        <v>128</v>
      </c>
      <c r="L21" s="5">
        <v>52</v>
      </c>
      <c r="M21" s="6">
        <v>-0.59375</v>
      </c>
      <c r="N21" s="10">
        <v>0.41</v>
      </c>
      <c r="O21" s="7">
        <v>0.50241545893719808</v>
      </c>
      <c r="P21" s="7">
        <v>0.49597423510466987</v>
      </c>
      <c r="Q21" s="7">
        <v>0.75294117647058822</v>
      </c>
      <c r="R21" s="5">
        <v>2010</v>
      </c>
      <c r="S21">
        <v>0</v>
      </c>
    </row>
    <row r="22" spans="1:19" ht="12.75" x14ac:dyDescent="0.2">
      <c r="A22" s="4" t="s">
        <v>37</v>
      </c>
      <c r="B22" s="4" t="s">
        <v>35</v>
      </c>
      <c r="C22" s="5">
        <v>1215</v>
      </c>
      <c r="D22" s="6">
        <v>6.0750000000000002</v>
      </c>
      <c r="E22" s="6">
        <v>0.79</v>
      </c>
      <c r="F22" s="6">
        <v>0.78</v>
      </c>
      <c r="G22" s="6">
        <v>1.0000000000000009E-2</v>
      </c>
      <c r="H22" s="5">
        <v>200</v>
      </c>
      <c r="I22" s="5">
        <v>408</v>
      </c>
      <c r="J22" s="5">
        <v>806</v>
      </c>
      <c r="K22" s="5">
        <v>174</v>
      </c>
      <c r="L22" s="5">
        <v>72.5</v>
      </c>
      <c r="M22" s="6">
        <v>-0.58333333333333326</v>
      </c>
      <c r="N22" s="10">
        <v>0.42599999999999999</v>
      </c>
      <c r="O22" s="7">
        <v>0.33580246913580247</v>
      </c>
      <c r="P22" s="7">
        <v>0.66337448559670786</v>
      </c>
      <c r="Q22" s="7">
        <v>0.87</v>
      </c>
      <c r="R22" s="5">
        <v>2013</v>
      </c>
      <c r="S22">
        <v>1</v>
      </c>
    </row>
    <row r="23" spans="1:19" ht="12.75" x14ac:dyDescent="0.2">
      <c r="A23" s="4" t="s">
        <v>38</v>
      </c>
      <c r="B23" s="4" t="s">
        <v>23</v>
      </c>
      <c r="C23" s="5">
        <v>432</v>
      </c>
      <c r="D23" s="6">
        <v>2.88</v>
      </c>
      <c r="E23" s="6">
        <v>0.91</v>
      </c>
      <c r="F23" s="6">
        <v>0.93</v>
      </c>
      <c r="G23" s="6">
        <v>-2.0000000000000018E-2</v>
      </c>
      <c r="H23" s="5">
        <v>150</v>
      </c>
      <c r="I23" s="5">
        <v>224</v>
      </c>
      <c r="J23" s="5">
        <v>207</v>
      </c>
      <c r="K23" s="5">
        <v>75</v>
      </c>
      <c r="L23" s="5">
        <v>34.700000000000003</v>
      </c>
      <c r="M23" s="6">
        <v>-0.53733333333333322</v>
      </c>
      <c r="N23" s="10">
        <v>0.33600000000000002</v>
      </c>
      <c r="O23" s="7">
        <v>0.51851851851851849</v>
      </c>
      <c r="P23" s="7">
        <v>0.47916666666666669</v>
      </c>
      <c r="Q23" s="7">
        <v>0.5</v>
      </c>
      <c r="R23" s="5">
        <v>2021</v>
      </c>
      <c r="S23">
        <v>1</v>
      </c>
    </row>
    <row r="24" spans="1:19" ht="12.75" x14ac:dyDescent="0.2">
      <c r="A24" s="4" t="s">
        <v>39</v>
      </c>
      <c r="B24" s="4" t="s">
        <v>40</v>
      </c>
      <c r="C24" s="5">
        <v>1132</v>
      </c>
      <c r="D24" s="6">
        <v>7.0750000000000002</v>
      </c>
      <c r="E24" s="6">
        <v>0.9</v>
      </c>
      <c r="F24" s="6">
        <v>0.93</v>
      </c>
      <c r="G24" s="6">
        <v>-3.0000000000000027E-2</v>
      </c>
      <c r="H24" s="5">
        <v>160</v>
      </c>
      <c r="I24" s="5">
        <v>390</v>
      </c>
      <c r="J24" s="5">
        <v>741</v>
      </c>
      <c r="K24" s="5">
        <v>93</v>
      </c>
      <c r="L24" s="5">
        <v>45.3</v>
      </c>
      <c r="M24" s="6">
        <v>-0.51290322580645165</v>
      </c>
      <c r="N24" s="10">
        <v>0.23699999999999999</v>
      </c>
      <c r="O24" s="7">
        <v>0.34452296819787986</v>
      </c>
      <c r="P24" s="7">
        <v>0.65459363957597172</v>
      </c>
      <c r="Q24" s="7">
        <v>0.58125000000000004</v>
      </c>
      <c r="R24" s="5">
        <v>2019</v>
      </c>
      <c r="S24">
        <v>2</v>
      </c>
    </row>
    <row r="25" spans="1:19" ht="12.75" x14ac:dyDescent="0.2">
      <c r="A25" s="4" t="s">
        <v>41</v>
      </c>
      <c r="B25" s="4" t="s">
        <v>40</v>
      </c>
      <c r="C25" s="5">
        <v>878</v>
      </c>
      <c r="D25" s="6">
        <v>5.0171428571428569</v>
      </c>
      <c r="E25" s="6">
        <v>0.92</v>
      </c>
      <c r="F25" s="6">
        <v>0.87</v>
      </c>
      <c r="G25" s="6">
        <v>5.0000000000000044E-2</v>
      </c>
      <c r="H25" s="5">
        <v>175</v>
      </c>
      <c r="I25" s="5">
        <v>334</v>
      </c>
      <c r="J25" s="5">
        <v>544</v>
      </c>
      <c r="K25" s="5">
        <v>117</v>
      </c>
      <c r="L25" s="5">
        <v>44</v>
      </c>
      <c r="M25" s="6">
        <v>-0.62393162393162394</v>
      </c>
      <c r="N25" s="10">
        <v>0.35</v>
      </c>
      <c r="O25" s="7">
        <v>0.38041002277904329</v>
      </c>
      <c r="P25" s="7">
        <v>0.61958997722095677</v>
      </c>
      <c r="Q25" s="7">
        <v>0.66857142857142859</v>
      </c>
      <c r="R25" s="5">
        <v>2017</v>
      </c>
      <c r="S25">
        <v>1</v>
      </c>
    </row>
    <row r="26" spans="1:19" ht="12.75" x14ac:dyDescent="0.2">
      <c r="A26" s="4" t="s">
        <v>42</v>
      </c>
      <c r="B26" s="4" t="s">
        <v>40</v>
      </c>
      <c r="C26" s="5">
        <v>1911</v>
      </c>
      <c r="D26" s="6">
        <v>9.5549999999999997</v>
      </c>
      <c r="E26" s="6">
        <v>0.93</v>
      </c>
      <c r="F26" s="6">
        <v>0.96</v>
      </c>
      <c r="G26" s="6">
        <v>-2.9999999999999916E-2</v>
      </c>
      <c r="H26" s="5">
        <v>200</v>
      </c>
      <c r="I26" s="5">
        <v>814</v>
      </c>
      <c r="J26" s="5">
        <v>1097</v>
      </c>
      <c r="K26" s="5">
        <v>260</v>
      </c>
      <c r="L26" s="5">
        <v>84</v>
      </c>
      <c r="M26" s="6">
        <v>-0.67692307692307696</v>
      </c>
      <c r="N26" s="10">
        <v>0.32</v>
      </c>
      <c r="O26" s="7">
        <v>0.42595499738356879</v>
      </c>
      <c r="P26" s="7">
        <v>0.57404500261643121</v>
      </c>
      <c r="Q26" s="7">
        <v>1.3</v>
      </c>
      <c r="R26" s="5">
        <v>2021</v>
      </c>
      <c r="S26">
        <v>2</v>
      </c>
    </row>
    <row r="27" spans="1:19" ht="12.75" x14ac:dyDescent="0.2">
      <c r="A27" s="4" t="s">
        <v>43</v>
      </c>
      <c r="B27" s="4" t="s">
        <v>17</v>
      </c>
      <c r="C27" s="5">
        <v>1515</v>
      </c>
      <c r="D27" s="6">
        <v>6.7333333333333334</v>
      </c>
      <c r="E27" s="6">
        <v>0.91</v>
      </c>
      <c r="F27" s="6">
        <v>0.91</v>
      </c>
      <c r="G27" s="6">
        <v>0</v>
      </c>
      <c r="H27" s="5">
        <v>225</v>
      </c>
      <c r="I27" s="5">
        <v>623</v>
      </c>
      <c r="J27" s="5">
        <v>891</v>
      </c>
      <c r="K27" s="5">
        <v>207</v>
      </c>
      <c r="L27" s="5">
        <v>103</v>
      </c>
      <c r="M27" s="6">
        <v>-0.50241545893719808</v>
      </c>
      <c r="N27" s="10">
        <v>0.33299999999999996</v>
      </c>
      <c r="O27" s="7">
        <v>0.41122112211221123</v>
      </c>
      <c r="P27" s="7">
        <v>0.58811881188118809</v>
      </c>
      <c r="Q27" s="7">
        <v>0.92</v>
      </c>
      <c r="R27" s="5">
        <v>2012</v>
      </c>
      <c r="S27">
        <v>2</v>
      </c>
    </row>
    <row r="28" spans="1:19" ht="12.75" x14ac:dyDescent="0.2">
      <c r="A28" s="4" t="s">
        <v>44</v>
      </c>
      <c r="B28" s="4" t="s">
        <v>45</v>
      </c>
      <c r="C28" s="5">
        <v>644</v>
      </c>
      <c r="D28" s="6">
        <v>4.293333333333333</v>
      </c>
      <c r="E28" s="6">
        <v>0.66</v>
      </c>
      <c r="F28" s="6">
        <v>0.75</v>
      </c>
      <c r="G28" s="6">
        <v>-8.9999999999999969E-2</v>
      </c>
      <c r="H28" s="5">
        <v>150</v>
      </c>
      <c r="I28" s="5">
        <v>206</v>
      </c>
      <c r="J28" s="5">
        <v>438</v>
      </c>
      <c r="K28" s="5">
        <v>85</v>
      </c>
      <c r="L28" s="5">
        <v>36.5</v>
      </c>
      <c r="M28" s="6">
        <v>-0.57058823529411762</v>
      </c>
      <c r="N28" s="10">
        <v>0.41499999999999998</v>
      </c>
      <c r="O28" s="7">
        <v>0.31987577639751552</v>
      </c>
      <c r="P28" s="7">
        <v>0.68012422360248448</v>
      </c>
      <c r="Q28" s="7">
        <v>0.56666666666666665</v>
      </c>
      <c r="R28" s="5">
        <v>2013</v>
      </c>
      <c r="S28">
        <v>0</v>
      </c>
    </row>
    <row r="29" spans="1:19" ht="12.75" x14ac:dyDescent="0.2">
      <c r="A29" s="4" t="s">
        <v>46</v>
      </c>
      <c r="B29" s="4" t="s">
        <v>45</v>
      </c>
      <c r="C29" s="5">
        <v>745</v>
      </c>
      <c r="D29" s="6">
        <v>2.98</v>
      </c>
      <c r="E29" s="6">
        <v>0.64</v>
      </c>
      <c r="F29" s="6">
        <v>0.63</v>
      </c>
      <c r="G29" s="6">
        <v>1.0000000000000009E-2</v>
      </c>
      <c r="H29" s="5">
        <v>250</v>
      </c>
      <c r="I29" s="5">
        <v>343</v>
      </c>
      <c r="J29" s="5">
        <v>403</v>
      </c>
      <c r="K29" s="5">
        <v>144</v>
      </c>
      <c r="L29" s="5">
        <v>46.6</v>
      </c>
      <c r="M29" s="6">
        <v>-0.67638888888888893</v>
      </c>
      <c r="N29" s="10">
        <v>0.42</v>
      </c>
      <c r="O29" s="7">
        <v>0.46040268456375838</v>
      </c>
      <c r="P29" s="7">
        <v>0.54093959731543628</v>
      </c>
      <c r="Q29" s="7">
        <v>0.57599999999999996</v>
      </c>
      <c r="R29" s="5">
        <v>2022</v>
      </c>
      <c r="S29">
        <v>0</v>
      </c>
    </row>
    <row r="30" spans="1:19" ht="12.75" x14ac:dyDescent="0.2">
      <c r="A30" s="4" t="s">
        <v>47</v>
      </c>
      <c r="B30" s="4" t="s">
        <v>45</v>
      </c>
      <c r="C30" s="5">
        <v>850</v>
      </c>
      <c r="D30" s="6">
        <v>4.7222222222222223</v>
      </c>
      <c r="E30" s="6">
        <v>0.93</v>
      </c>
      <c r="F30" s="6">
        <v>0.87</v>
      </c>
      <c r="G30" s="6">
        <v>6.0000000000000053E-2</v>
      </c>
      <c r="H30" s="5">
        <v>180</v>
      </c>
      <c r="I30" s="5">
        <v>315</v>
      </c>
      <c r="J30" s="5">
        <v>535</v>
      </c>
      <c r="K30" s="5">
        <v>122</v>
      </c>
      <c r="L30" s="5">
        <v>57</v>
      </c>
      <c r="M30" s="6">
        <v>-0.53278688524590168</v>
      </c>
      <c r="N30" s="10">
        <v>0.39</v>
      </c>
      <c r="O30" s="7">
        <v>0.37058823529411766</v>
      </c>
      <c r="P30" s="7">
        <v>0.62941176470588234</v>
      </c>
      <c r="Q30" s="7">
        <v>0.67777777777777781</v>
      </c>
      <c r="R30" s="5">
        <v>2017</v>
      </c>
      <c r="S30">
        <v>1</v>
      </c>
    </row>
    <row r="31" spans="1:19" ht="12.75" x14ac:dyDescent="0.2">
      <c r="A31" s="4" t="s">
        <v>45</v>
      </c>
      <c r="B31" s="4" t="s">
        <v>45</v>
      </c>
      <c r="C31" s="5">
        <v>449</v>
      </c>
      <c r="D31" s="6">
        <v>2.9933333333333332</v>
      </c>
      <c r="E31" s="6">
        <v>0.77</v>
      </c>
      <c r="F31" s="6">
        <v>0.76</v>
      </c>
      <c r="G31" s="6">
        <v>1.0000000000000009E-2</v>
      </c>
      <c r="H31" s="5">
        <v>150</v>
      </c>
      <c r="I31" s="5">
        <v>181</v>
      </c>
      <c r="J31" s="5">
        <v>268</v>
      </c>
      <c r="K31" s="5">
        <v>65</v>
      </c>
      <c r="L31" s="5">
        <v>34</v>
      </c>
      <c r="M31" s="6">
        <v>-0.47692307692307689</v>
      </c>
      <c r="N31" s="10">
        <v>0.36299999999999999</v>
      </c>
      <c r="O31" s="7">
        <v>0.40311804008908686</v>
      </c>
      <c r="P31" s="7">
        <v>0.5968819599109132</v>
      </c>
      <c r="Q31" s="7">
        <v>0.43333333333333335</v>
      </c>
      <c r="R31" s="5">
        <v>2011</v>
      </c>
      <c r="S31">
        <v>1</v>
      </c>
    </row>
    <row r="32" spans="1:19" ht="12.75" x14ac:dyDescent="0.2">
      <c r="A32" s="4"/>
      <c r="B32" s="4"/>
      <c r="E32" s="6"/>
      <c r="F32" s="6"/>
      <c r="O32" s="7"/>
      <c r="P32" s="7"/>
    </row>
    <row r="33" spans="1:16" ht="12.75" x14ac:dyDescent="0.2">
      <c r="A33" s="4"/>
      <c r="B33" s="4"/>
      <c r="E33" s="6"/>
      <c r="F33" s="6"/>
      <c r="O33" s="7"/>
      <c r="P33" s="7"/>
    </row>
    <row r="34" spans="1:16" ht="12.75" x14ac:dyDescent="0.2">
      <c r="A34" s="4"/>
      <c r="B34" s="4"/>
      <c r="E34" s="6"/>
      <c r="F34" s="6"/>
      <c r="O34" s="7"/>
      <c r="P34" s="7"/>
    </row>
    <row r="35" spans="1:16" ht="12.75" x14ac:dyDescent="0.2">
      <c r="A35" s="4"/>
      <c r="B35" s="4"/>
      <c r="E35" s="6"/>
      <c r="F35" s="6"/>
      <c r="O35" s="7"/>
      <c r="P35" s="7"/>
    </row>
    <row r="36" spans="1:16" ht="12.75" x14ac:dyDescent="0.2">
      <c r="A36" s="4"/>
      <c r="B36" s="4"/>
      <c r="E36" s="6"/>
      <c r="F36" s="6"/>
      <c r="O36" s="7"/>
      <c r="P36" s="7"/>
    </row>
    <row r="37" spans="1:16" ht="12.75" x14ac:dyDescent="0.2">
      <c r="A37" s="4"/>
      <c r="B37" s="4"/>
      <c r="E37" s="6"/>
      <c r="F37" s="6"/>
      <c r="O37" s="7"/>
      <c r="P37" s="7"/>
    </row>
    <row r="38" spans="1:16" ht="12.75" x14ac:dyDescent="0.2">
      <c r="A38" s="4"/>
      <c r="B38" s="4"/>
      <c r="E38" s="6"/>
      <c r="F38" s="6"/>
      <c r="O38" s="7"/>
      <c r="P38" s="7"/>
    </row>
    <row r="39" spans="1:16" ht="12.75" x14ac:dyDescent="0.2">
      <c r="A39" s="4"/>
      <c r="B39" s="4"/>
      <c r="E39" s="6"/>
      <c r="F39" s="6"/>
      <c r="O39" s="7"/>
      <c r="P39" s="7"/>
    </row>
    <row r="40" spans="1:16" ht="12.75" x14ac:dyDescent="0.2">
      <c r="A40" s="4"/>
      <c r="B40" s="4"/>
      <c r="E40" s="6"/>
      <c r="F40" s="6"/>
      <c r="O40" s="7"/>
      <c r="P40" s="7"/>
    </row>
    <row r="41" spans="1:16" ht="12.75" x14ac:dyDescent="0.2">
      <c r="A41" s="4"/>
      <c r="B41" s="4"/>
      <c r="E41" s="6"/>
      <c r="F41" s="6"/>
      <c r="O41" s="7"/>
      <c r="P41" s="7"/>
    </row>
    <row r="42" spans="1:16" ht="12.75" x14ac:dyDescent="0.2">
      <c r="A42" s="4"/>
      <c r="B42" s="4"/>
      <c r="E42" s="6"/>
      <c r="F42" s="6"/>
      <c r="O42" s="7"/>
      <c r="P42" s="7"/>
    </row>
    <row r="43" spans="1:16" ht="12.75" x14ac:dyDescent="0.2">
      <c r="A43" s="4"/>
      <c r="B43" s="4"/>
      <c r="E43" s="6"/>
      <c r="F43" s="6"/>
      <c r="O43" s="7"/>
      <c r="P43" s="7"/>
    </row>
    <row r="44" spans="1:16" ht="12.75" x14ac:dyDescent="0.2">
      <c r="A44" s="4"/>
      <c r="B44" s="4"/>
      <c r="E44" s="6"/>
      <c r="F44" s="6"/>
      <c r="O44" s="7"/>
      <c r="P44" s="7"/>
    </row>
    <row r="45" spans="1:16" ht="12.75" x14ac:dyDescent="0.2">
      <c r="A45" s="4"/>
      <c r="B45" s="4"/>
      <c r="E45" s="6"/>
      <c r="F45" s="6"/>
      <c r="O45" s="7"/>
      <c r="P45" s="7"/>
    </row>
    <row r="46" spans="1:16" ht="12.75" x14ac:dyDescent="0.2">
      <c r="A46" s="4"/>
      <c r="B46" s="4"/>
      <c r="E46" s="6"/>
      <c r="F46" s="6"/>
      <c r="O46" s="7"/>
      <c r="P46" s="7"/>
    </row>
    <row r="47" spans="1:16" ht="12.75" x14ac:dyDescent="0.2">
      <c r="A47" s="4"/>
      <c r="B47" s="4"/>
      <c r="E47" s="6"/>
      <c r="F47" s="6"/>
      <c r="O47" s="7"/>
      <c r="P47" s="7"/>
    </row>
    <row r="48" spans="1:16" ht="12.75" x14ac:dyDescent="0.2">
      <c r="A48" s="4"/>
      <c r="B48" s="4"/>
      <c r="E48" s="6"/>
      <c r="F48" s="6"/>
      <c r="O48" s="7"/>
      <c r="P48" s="7"/>
    </row>
    <row r="49" spans="1:16" ht="12.75" x14ac:dyDescent="0.2">
      <c r="A49" s="4"/>
      <c r="B49" s="4"/>
      <c r="E49" s="6"/>
      <c r="F49" s="6"/>
      <c r="O49" s="7"/>
      <c r="P49" s="7"/>
    </row>
    <row r="50" spans="1:16" ht="12.75" x14ac:dyDescent="0.2">
      <c r="A50" s="4"/>
      <c r="B50" s="4"/>
      <c r="E50" s="6"/>
      <c r="F50" s="6"/>
      <c r="O50" s="7"/>
      <c r="P50" s="7"/>
    </row>
    <row r="51" spans="1:16" ht="12.75" x14ac:dyDescent="0.2">
      <c r="A51" s="4"/>
      <c r="B51" s="4"/>
      <c r="E51" s="6"/>
      <c r="F51" s="6"/>
      <c r="O51" s="7"/>
      <c r="P51" s="7"/>
    </row>
    <row r="52" spans="1:16" ht="12.75" x14ac:dyDescent="0.2">
      <c r="A52" s="4"/>
      <c r="B52" s="4"/>
      <c r="E52" s="6"/>
      <c r="F52" s="6"/>
      <c r="O52" s="7"/>
      <c r="P52" s="7"/>
    </row>
    <row r="53" spans="1:16" ht="12.75" x14ac:dyDescent="0.2">
      <c r="A53" s="4"/>
      <c r="B53" s="4"/>
      <c r="E53" s="6"/>
      <c r="F53" s="6"/>
      <c r="O53" s="7"/>
      <c r="P53" s="7"/>
    </row>
    <row r="54" spans="1:16" ht="12.75" x14ac:dyDescent="0.2">
      <c r="A54" s="4"/>
      <c r="B54" s="4"/>
      <c r="E54" s="6"/>
      <c r="F54" s="6"/>
      <c r="O54" s="7"/>
      <c r="P54" s="7"/>
    </row>
    <row r="55" spans="1:16" ht="12.75" x14ac:dyDescent="0.2">
      <c r="A55" s="4"/>
      <c r="B55" s="4"/>
      <c r="E55" s="6"/>
      <c r="F55" s="6"/>
      <c r="O55" s="7"/>
      <c r="P55" s="7"/>
    </row>
    <row r="56" spans="1:16" ht="12.75" x14ac:dyDescent="0.2">
      <c r="A56" s="4"/>
      <c r="B56" s="4"/>
      <c r="E56" s="6"/>
      <c r="F56" s="6"/>
      <c r="O56" s="7"/>
      <c r="P56" s="7"/>
    </row>
    <row r="57" spans="1:16" ht="12.75" x14ac:dyDescent="0.2">
      <c r="A57" s="4"/>
      <c r="B57" s="4"/>
      <c r="E57" s="6"/>
      <c r="F57" s="6"/>
      <c r="O57" s="7"/>
      <c r="P57" s="7"/>
    </row>
    <row r="58" spans="1:16" ht="12.75" x14ac:dyDescent="0.2">
      <c r="A58" s="4"/>
      <c r="B58" s="4"/>
      <c r="E58" s="6"/>
      <c r="F58" s="6"/>
      <c r="O58" s="7"/>
      <c r="P58" s="7"/>
    </row>
    <row r="59" spans="1:16" ht="12.75" x14ac:dyDescent="0.2">
      <c r="A59" s="4"/>
      <c r="B59" s="4"/>
      <c r="E59" s="6"/>
      <c r="F59" s="6"/>
      <c r="O59" s="7"/>
      <c r="P59" s="7"/>
    </row>
    <row r="60" spans="1:16" ht="12.75" x14ac:dyDescent="0.2">
      <c r="A60" s="4"/>
      <c r="B60" s="4"/>
      <c r="E60" s="6"/>
      <c r="F60" s="6"/>
      <c r="O60" s="7"/>
      <c r="P60" s="7"/>
    </row>
    <row r="61" spans="1:16" ht="12.75" x14ac:dyDescent="0.2">
      <c r="A61" s="4"/>
      <c r="B61" s="4"/>
      <c r="E61" s="6"/>
      <c r="F61" s="6"/>
      <c r="O61" s="7"/>
      <c r="P61" s="7"/>
    </row>
    <row r="62" spans="1:16" ht="12.75" x14ac:dyDescent="0.2">
      <c r="A62" s="4"/>
      <c r="B62" s="4"/>
      <c r="E62" s="6"/>
      <c r="F62" s="6"/>
      <c r="O62" s="7"/>
      <c r="P62" s="7"/>
    </row>
    <row r="63" spans="1:16" ht="12.75" x14ac:dyDescent="0.2">
      <c r="A63" s="4"/>
      <c r="B63" s="4"/>
      <c r="E63" s="6"/>
      <c r="F63" s="6"/>
      <c r="O63" s="7"/>
      <c r="P63" s="7"/>
    </row>
    <row r="64" spans="1:16" ht="12.75" x14ac:dyDescent="0.2">
      <c r="A64" s="4"/>
      <c r="B64" s="4"/>
      <c r="E64" s="6"/>
      <c r="F64" s="6"/>
      <c r="O64" s="7"/>
      <c r="P64" s="7"/>
    </row>
    <row r="65" spans="1:16" ht="12.75" x14ac:dyDescent="0.2">
      <c r="A65" s="4"/>
      <c r="B65" s="4"/>
      <c r="E65" s="6"/>
      <c r="F65" s="6"/>
      <c r="O65" s="7"/>
      <c r="P65" s="7"/>
    </row>
    <row r="66" spans="1:16" ht="12.75" x14ac:dyDescent="0.2">
      <c r="A66" s="4"/>
      <c r="B66" s="4"/>
      <c r="E66" s="6"/>
      <c r="F66" s="6"/>
      <c r="O66" s="7"/>
      <c r="P66" s="7"/>
    </row>
    <row r="67" spans="1:16" ht="12.75" x14ac:dyDescent="0.2">
      <c r="A67" s="4"/>
      <c r="B67" s="4"/>
      <c r="E67" s="6"/>
      <c r="F67" s="6"/>
      <c r="O67" s="7"/>
      <c r="P67" s="7"/>
    </row>
    <row r="68" spans="1:16" ht="12.75" x14ac:dyDescent="0.2">
      <c r="A68" s="4"/>
      <c r="B68" s="4"/>
      <c r="E68" s="6"/>
      <c r="F68" s="6"/>
      <c r="O68" s="7"/>
      <c r="P68" s="7"/>
    </row>
    <row r="69" spans="1:16" ht="12.75" x14ac:dyDescent="0.2">
      <c r="A69" s="4"/>
      <c r="B69" s="4"/>
      <c r="E69" s="6"/>
      <c r="F69" s="6"/>
      <c r="O69" s="7"/>
      <c r="P69" s="7"/>
    </row>
    <row r="70" spans="1:16" ht="12.75" x14ac:dyDescent="0.2">
      <c r="A70" s="4"/>
      <c r="B70" s="4"/>
      <c r="E70" s="6"/>
      <c r="F70" s="6"/>
      <c r="O70" s="7"/>
      <c r="P70" s="7"/>
    </row>
    <row r="71" spans="1:16" ht="12.75" x14ac:dyDescent="0.2">
      <c r="A71" s="4"/>
      <c r="B71" s="4"/>
      <c r="E71" s="6"/>
      <c r="F71" s="6"/>
      <c r="O71" s="7"/>
      <c r="P71" s="7"/>
    </row>
    <row r="72" spans="1:16" ht="12.75" x14ac:dyDescent="0.2">
      <c r="A72" s="4"/>
      <c r="B72" s="4"/>
      <c r="E72" s="6"/>
      <c r="F72" s="6"/>
      <c r="O72" s="7"/>
      <c r="P72" s="7"/>
    </row>
    <row r="73" spans="1:16" ht="12.75" x14ac:dyDescent="0.2">
      <c r="A73" s="4"/>
      <c r="B73" s="4"/>
      <c r="E73" s="6"/>
      <c r="F73" s="6"/>
      <c r="O73" s="7"/>
      <c r="P73" s="7"/>
    </row>
    <row r="74" spans="1:16" ht="12.75" x14ac:dyDescent="0.2">
      <c r="A74" s="4"/>
      <c r="B74" s="4"/>
      <c r="E74" s="6"/>
      <c r="F74" s="6"/>
      <c r="O74" s="7"/>
      <c r="P74" s="7"/>
    </row>
    <row r="75" spans="1:16" ht="12.75" x14ac:dyDescent="0.2">
      <c r="A75" s="4"/>
      <c r="B75" s="4"/>
      <c r="E75" s="6"/>
      <c r="F75" s="6"/>
      <c r="O75" s="7"/>
      <c r="P75" s="7"/>
    </row>
    <row r="76" spans="1:16" ht="12.75" x14ac:dyDescent="0.2">
      <c r="A76" s="4"/>
      <c r="B76" s="4"/>
      <c r="E76" s="6"/>
      <c r="F76" s="6"/>
      <c r="O76" s="7"/>
      <c r="P76" s="7"/>
    </row>
    <row r="77" spans="1:16" ht="12.75" x14ac:dyDescent="0.2">
      <c r="A77" s="4"/>
      <c r="B77" s="4"/>
      <c r="E77" s="6"/>
      <c r="F77" s="6"/>
      <c r="O77" s="7"/>
      <c r="P77" s="7"/>
    </row>
    <row r="78" spans="1:16" ht="12.75" x14ac:dyDescent="0.2">
      <c r="A78" s="4"/>
      <c r="B78" s="4"/>
      <c r="E78" s="6"/>
      <c r="F78" s="6"/>
      <c r="O78" s="7"/>
      <c r="P78" s="7"/>
    </row>
    <row r="79" spans="1:16" ht="12.75" x14ac:dyDescent="0.2">
      <c r="A79" s="4"/>
      <c r="B79" s="4"/>
      <c r="E79" s="6"/>
      <c r="F79" s="6"/>
      <c r="O79" s="7"/>
      <c r="P79" s="7"/>
    </row>
    <row r="80" spans="1:16" ht="12.75" x14ac:dyDescent="0.2">
      <c r="A80" s="4"/>
      <c r="B80" s="4"/>
      <c r="E80" s="6"/>
      <c r="F80" s="6"/>
      <c r="O80" s="7"/>
      <c r="P80" s="7"/>
    </row>
    <row r="81" spans="1:16" ht="12.75" x14ac:dyDescent="0.2">
      <c r="A81" s="4"/>
      <c r="B81" s="4"/>
      <c r="E81" s="6"/>
      <c r="F81" s="6"/>
      <c r="O81" s="7"/>
      <c r="P81" s="7"/>
    </row>
    <row r="82" spans="1:16" ht="12.75" x14ac:dyDescent="0.2">
      <c r="A82" s="4"/>
      <c r="B82" s="4"/>
      <c r="E82" s="6"/>
      <c r="F82" s="6"/>
      <c r="O82" s="7"/>
      <c r="P82" s="7"/>
    </row>
    <row r="83" spans="1:16" ht="12.75" x14ac:dyDescent="0.2">
      <c r="A83" s="4"/>
      <c r="B83" s="4"/>
      <c r="E83" s="6"/>
      <c r="F83" s="6"/>
      <c r="O83" s="7"/>
      <c r="P83" s="7"/>
    </row>
    <row r="84" spans="1:16" ht="12.75" x14ac:dyDescent="0.2">
      <c r="A84" s="4"/>
      <c r="B84" s="4"/>
      <c r="E84" s="6"/>
      <c r="F84" s="6"/>
      <c r="O84" s="7"/>
      <c r="P84" s="7"/>
    </row>
    <row r="85" spans="1:16" ht="12.75" x14ac:dyDescent="0.2">
      <c r="A85" s="4"/>
      <c r="B85" s="4"/>
      <c r="E85" s="6"/>
      <c r="F85" s="6"/>
      <c r="O85" s="7"/>
      <c r="P85" s="7"/>
    </row>
    <row r="86" spans="1:16" ht="12.75" x14ac:dyDescent="0.2">
      <c r="A86" s="4"/>
      <c r="B86" s="4"/>
      <c r="E86" s="6"/>
      <c r="F86" s="6"/>
      <c r="O86" s="7"/>
      <c r="P86" s="7"/>
    </row>
    <row r="87" spans="1:16" ht="12.75" x14ac:dyDescent="0.2">
      <c r="A87" s="4"/>
      <c r="B87" s="4"/>
      <c r="E87" s="6"/>
      <c r="F87" s="6"/>
      <c r="O87" s="7"/>
      <c r="P87" s="7"/>
    </row>
    <row r="88" spans="1:16" ht="12.75" x14ac:dyDescent="0.2">
      <c r="A88" s="4"/>
      <c r="B88" s="4"/>
      <c r="E88" s="6"/>
      <c r="F88" s="6"/>
      <c r="O88" s="7"/>
      <c r="P88" s="7"/>
    </row>
    <row r="89" spans="1:16" ht="12.75" x14ac:dyDescent="0.2">
      <c r="A89" s="4"/>
      <c r="B89" s="4"/>
      <c r="E89" s="6"/>
      <c r="F89" s="6"/>
      <c r="O89" s="7"/>
      <c r="P89" s="7"/>
    </row>
    <row r="90" spans="1:16" ht="12.75" x14ac:dyDescent="0.2">
      <c r="A90" s="4"/>
      <c r="B90" s="4"/>
      <c r="E90" s="6"/>
      <c r="F90" s="6"/>
      <c r="O90" s="7"/>
      <c r="P90" s="7"/>
    </row>
    <row r="91" spans="1:16" ht="12.75" x14ac:dyDescent="0.2">
      <c r="A91" s="4"/>
      <c r="B91" s="4"/>
      <c r="E91" s="6"/>
      <c r="F91" s="6"/>
      <c r="O91" s="7"/>
      <c r="P91" s="7"/>
    </row>
    <row r="92" spans="1:16" ht="12.75" x14ac:dyDescent="0.2">
      <c r="A92" s="4"/>
      <c r="B92" s="4"/>
      <c r="E92" s="6"/>
      <c r="F92" s="6"/>
      <c r="O92" s="7"/>
      <c r="P92" s="7"/>
    </row>
    <row r="93" spans="1:16" ht="12.75" x14ac:dyDescent="0.2">
      <c r="A93" s="4"/>
      <c r="B93" s="4"/>
      <c r="E93" s="6"/>
      <c r="F93" s="6"/>
      <c r="O93" s="7"/>
      <c r="P93" s="7"/>
    </row>
    <row r="94" spans="1:16" ht="12.75" x14ac:dyDescent="0.2">
      <c r="A94" s="4"/>
      <c r="B94" s="4"/>
      <c r="E94" s="6"/>
      <c r="F94" s="6"/>
      <c r="O94" s="7"/>
      <c r="P94" s="7"/>
    </row>
    <row r="95" spans="1:16" ht="12.75" x14ac:dyDescent="0.2">
      <c r="A95" s="4"/>
      <c r="B95" s="4"/>
      <c r="E95" s="6"/>
      <c r="F95" s="6"/>
      <c r="O95" s="7"/>
      <c r="P95" s="7"/>
    </row>
    <row r="96" spans="1:16" ht="12.75" x14ac:dyDescent="0.2">
      <c r="A96" s="4"/>
      <c r="B96" s="4"/>
      <c r="E96" s="6"/>
      <c r="F96" s="6"/>
      <c r="O96" s="7"/>
      <c r="P96" s="7"/>
    </row>
    <row r="97" spans="1:16" ht="12.75" x14ac:dyDescent="0.2">
      <c r="A97" s="4"/>
      <c r="B97" s="4"/>
      <c r="E97" s="6"/>
      <c r="F97" s="6"/>
      <c r="O97" s="7"/>
      <c r="P97" s="7"/>
    </row>
    <row r="98" spans="1:16" ht="12.75" x14ac:dyDescent="0.2">
      <c r="A98" s="4"/>
      <c r="B98" s="4"/>
      <c r="E98" s="6"/>
      <c r="F98" s="6"/>
      <c r="O98" s="7"/>
      <c r="P98" s="7"/>
    </row>
    <row r="99" spans="1:16" ht="12.75" x14ac:dyDescent="0.2">
      <c r="A99" s="4"/>
      <c r="B99" s="4"/>
      <c r="E99" s="6"/>
      <c r="F99" s="6"/>
      <c r="O99" s="7"/>
      <c r="P99" s="7"/>
    </row>
    <row r="100" spans="1:16" ht="12.75" x14ac:dyDescent="0.2">
      <c r="A100" s="4"/>
      <c r="B100" s="4"/>
      <c r="E100" s="6"/>
      <c r="F100" s="6"/>
      <c r="O100" s="7"/>
      <c r="P100" s="7"/>
    </row>
    <row r="101" spans="1:16" ht="12.75" x14ac:dyDescent="0.2">
      <c r="A101" s="4"/>
      <c r="B101" s="4"/>
      <c r="E101" s="6"/>
      <c r="F101" s="6"/>
      <c r="O101" s="7"/>
      <c r="P101" s="7"/>
    </row>
    <row r="102" spans="1:16" ht="12.75" x14ac:dyDescent="0.2">
      <c r="A102" s="4"/>
      <c r="B102" s="4"/>
      <c r="E102" s="6"/>
      <c r="F102" s="6"/>
      <c r="O102" s="7"/>
      <c r="P102" s="7"/>
    </row>
    <row r="103" spans="1:16" ht="12.75" x14ac:dyDescent="0.2">
      <c r="A103" s="4"/>
      <c r="B103" s="4"/>
      <c r="E103" s="6"/>
      <c r="F103" s="6"/>
      <c r="O103" s="7"/>
      <c r="P103" s="7"/>
    </row>
    <row r="104" spans="1:16" ht="12.75" x14ac:dyDescent="0.2">
      <c r="A104" s="4"/>
      <c r="B104" s="4"/>
      <c r="E104" s="6"/>
      <c r="F104" s="6"/>
      <c r="O104" s="7"/>
      <c r="P104" s="7"/>
    </row>
    <row r="105" spans="1:16" ht="12.75" x14ac:dyDescent="0.2">
      <c r="A105" s="4"/>
      <c r="B105" s="4"/>
      <c r="E105" s="6"/>
      <c r="F105" s="6"/>
      <c r="O105" s="7"/>
      <c r="P105" s="7"/>
    </row>
    <row r="106" spans="1:16" ht="12.75" x14ac:dyDescent="0.2">
      <c r="A106" s="4"/>
      <c r="B106" s="4"/>
      <c r="E106" s="6"/>
      <c r="F106" s="6"/>
      <c r="O106" s="7"/>
      <c r="P106" s="7"/>
    </row>
    <row r="107" spans="1:16" ht="12.75" x14ac:dyDescent="0.2">
      <c r="A107" s="4"/>
      <c r="B107" s="4"/>
      <c r="E107" s="6"/>
      <c r="F107" s="6"/>
      <c r="O107" s="7"/>
      <c r="P107" s="7"/>
    </row>
    <row r="108" spans="1:16" ht="12.75" x14ac:dyDescent="0.2">
      <c r="A108" s="4"/>
      <c r="B108" s="4"/>
      <c r="E108" s="6"/>
      <c r="F108" s="6"/>
      <c r="O108" s="7"/>
      <c r="P108" s="7"/>
    </row>
    <row r="109" spans="1:16" ht="12.75" x14ac:dyDescent="0.2">
      <c r="A109" s="4"/>
      <c r="B109" s="4"/>
      <c r="E109" s="6"/>
      <c r="F109" s="6"/>
      <c r="O109" s="7"/>
      <c r="P109" s="7"/>
    </row>
    <row r="110" spans="1:16" ht="12.75" x14ac:dyDescent="0.2">
      <c r="A110" s="4"/>
      <c r="B110" s="4"/>
      <c r="E110" s="6"/>
      <c r="F110" s="6"/>
      <c r="O110" s="7"/>
      <c r="P110" s="7"/>
    </row>
    <row r="111" spans="1:16" ht="12.75" x14ac:dyDescent="0.2">
      <c r="A111" s="4"/>
      <c r="B111" s="4"/>
      <c r="E111" s="6"/>
      <c r="F111" s="6"/>
      <c r="O111" s="7"/>
      <c r="P111" s="7"/>
    </row>
    <row r="112" spans="1:16" ht="12.75" x14ac:dyDescent="0.2">
      <c r="A112" s="4"/>
      <c r="B112" s="4"/>
      <c r="E112" s="6"/>
      <c r="F112" s="6"/>
      <c r="O112" s="7"/>
      <c r="P112" s="7"/>
    </row>
    <row r="113" spans="1:16" ht="12.75" x14ac:dyDescent="0.2">
      <c r="A113" s="4"/>
      <c r="B113" s="4"/>
      <c r="E113" s="6"/>
      <c r="F113" s="6"/>
      <c r="O113" s="7"/>
      <c r="P113" s="7"/>
    </row>
    <row r="114" spans="1:16" ht="12.75" x14ac:dyDescent="0.2">
      <c r="A114" s="4"/>
      <c r="B114" s="4"/>
      <c r="E114" s="6"/>
      <c r="F114" s="6"/>
      <c r="O114" s="7"/>
      <c r="P114" s="7"/>
    </row>
    <row r="115" spans="1:16" ht="12.75" x14ac:dyDescent="0.2">
      <c r="A115" s="4"/>
      <c r="B115" s="4"/>
      <c r="E115" s="6"/>
      <c r="F115" s="6"/>
      <c r="O115" s="7"/>
      <c r="P115" s="7"/>
    </row>
    <row r="116" spans="1:16" ht="12.75" x14ac:dyDescent="0.2">
      <c r="A116" s="4"/>
      <c r="B116" s="4"/>
      <c r="E116" s="6"/>
      <c r="F116" s="6"/>
      <c r="O116" s="7"/>
      <c r="P116" s="7"/>
    </row>
    <row r="117" spans="1:16" ht="12.75" x14ac:dyDescent="0.2">
      <c r="A117" s="4"/>
      <c r="B117" s="4"/>
      <c r="E117" s="6"/>
      <c r="F117" s="6"/>
      <c r="O117" s="7"/>
      <c r="P117" s="7"/>
    </row>
    <row r="118" spans="1:16" ht="12.75" x14ac:dyDescent="0.2">
      <c r="A118" s="4"/>
      <c r="B118" s="4"/>
      <c r="E118" s="6"/>
      <c r="F118" s="6"/>
      <c r="O118" s="7"/>
      <c r="P118" s="7"/>
    </row>
    <row r="119" spans="1:16" ht="12.75" x14ac:dyDescent="0.2">
      <c r="A119" s="4"/>
      <c r="B119" s="4"/>
      <c r="E119" s="6"/>
      <c r="F119" s="6"/>
      <c r="O119" s="7"/>
      <c r="P119" s="7"/>
    </row>
    <row r="120" spans="1:16" ht="12.75" x14ac:dyDescent="0.2">
      <c r="A120" s="4"/>
      <c r="B120" s="4"/>
      <c r="E120" s="6"/>
      <c r="F120" s="6"/>
      <c r="O120" s="7"/>
      <c r="P120" s="7"/>
    </row>
    <row r="121" spans="1:16" ht="12.75" x14ac:dyDescent="0.2">
      <c r="A121" s="4"/>
      <c r="B121" s="4"/>
      <c r="E121" s="6"/>
      <c r="F121" s="6"/>
      <c r="O121" s="7"/>
      <c r="P121" s="7"/>
    </row>
    <row r="122" spans="1:16" ht="12.75" x14ac:dyDescent="0.2">
      <c r="A122" s="4"/>
      <c r="B122" s="4"/>
      <c r="E122" s="6"/>
      <c r="F122" s="6"/>
      <c r="O122" s="7"/>
      <c r="P122" s="7"/>
    </row>
    <row r="123" spans="1:16" ht="12.75" x14ac:dyDescent="0.2">
      <c r="A123" s="4"/>
      <c r="B123" s="4"/>
      <c r="E123" s="6"/>
      <c r="F123" s="6"/>
      <c r="O123" s="7"/>
      <c r="P123" s="7"/>
    </row>
    <row r="124" spans="1:16" ht="12.75" x14ac:dyDescent="0.2">
      <c r="A124" s="4"/>
      <c r="B124" s="4"/>
      <c r="E124" s="6"/>
      <c r="F124" s="6"/>
      <c r="O124" s="7"/>
      <c r="P124" s="7"/>
    </row>
    <row r="125" spans="1:16" ht="12.75" x14ac:dyDescent="0.2">
      <c r="A125" s="4"/>
      <c r="B125" s="4"/>
      <c r="E125" s="6"/>
      <c r="F125" s="6"/>
      <c r="O125" s="7"/>
      <c r="P125" s="7"/>
    </row>
    <row r="126" spans="1:16" ht="12.75" x14ac:dyDescent="0.2">
      <c r="A126" s="4"/>
      <c r="B126" s="4"/>
      <c r="E126" s="6"/>
      <c r="F126" s="6"/>
      <c r="O126" s="7"/>
      <c r="P126" s="7"/>
    </row>
    <row r="127" spans="1:16" ht="12.75" x14ac:dyDescent="0.2">
      <c r="A127" s="4"/>
      <c r="B127" s="4"/>
      <c r="E127" s="6"/>
      <c r="F127" s="6"/>
      <c r="O127" s="7"/>
      <c r="P127" s="7"/>
    </row>
    <row r="128" spans="1:16" ht="12.75" x14ac:dyDescent="0.2">
      <c r="A128" s="4"/>
      <c r="B128" s="4"/>
      <c r="E128" s="6"/>
      <c r="F128" s="6"/>
      <c r="O128" s="7"/>
      <c r="P128" s="7"/>
    </row>
    <row r="129" spans="1:16" ht="12.75" x14ac:dyDescent="0.2">
      <c r="A129" s="4"/>
      <c r="B129" s="4"/>
      <c r="E129" s="6"/>
      <c r="F129" s="6"/>
      <c r="O129" s="7"/>
      <c r="P129" s="7"/>
    </row>
    <row r="130" spans="1:16" ht="12.75" x14ac:dyDescent="0.2">
      <c r="A130" s="4"/>
      <c r="B130" s="4"/>
      <c r="E130" s="6"/>
      <c r="F130" s="6"/>
      <c r="O130" s="7"/>
      <c r="P130" s="7"/>
    </row>
    <row r="131" spans="1:16" ht="12.75" x14ac:dyDescent="0.2">
      <c r="A131" s="4"/>
      <c r="B131" s="4"/>
      <c r="E131" s="6"/>
      <c r="F131" s="6"/>
      <c r="O131" s="7"/>
      <c r="P131" s="7"/>
    </row>
    <row r="132" spans="1:16" ht="12.75" x14ac:dyDescent="0.2">
      <c r="A132" s="4"/>
      <c r="B132" s="4"/>
      <c r="E132" s="6"/>
      <c r="F132" s="6"/>
      <c r="O132" s="7"/>
      <c r="P132" s="7"/>
    </row>
    <row r="133" spans="1:16" ht="12.75" x14ac:dyDescent="0.2">
      <c r="A133" s="4"/>
      <c r="B133" s="4"/>
      <c r="E133" s="6"/>
      <c r="F133" s="6"/>
      <c r="O133" s="7"/>
      <c r="P133" s="7"/>
    </row>
    <row r="134" spans="1:16" ht="12.75" x14ac:dyDescent="0.2">
      <c r="A134" s="4"/>
      <c r="B134" s="4"/>
      <c r="E134" s="6"/>
      <c r="F134" s="6"/>
      <c r="O134" s="7"/>
      <c r="P134" s="7"/>
    </row>
    <row r="135" spans="1:16" ht="12.75" x14ac:dyDescent="0.2">
      <c r="A135" s="4"/>
      <c r="B135" s="4"/>
      <c r="E135" s="6"/>
      <c r="F135" s="6"/>
      <c r="O135" s="7"/>
      <c r="P135" s="7"/>
    </row>
    <row r="136" spans="1:16" ht="12.75" x14ac:dyDescent="0.2">
      <c r="A136" s="4"/>
      <c r="B136" s="4"/>
      <c r="E136" s="6"/>
      <c r="F136" s="6"/>
      <c r="O136" s="7"/>
      <c r="P136" s="7"/>
    </row>
    <row r="137" spans="1:16" ht="12.75" x14ac:dyDescent="0.2">
      <c r="A137" s="4"/>
      <c r="B137" s="4"/>
      <c r="E137" s="6"/>
      <c r="F137" s="6"/>
      <c r="O137" s="7"/>
      <c r="P137" s="7"/>
    </row>
    <row r="138" spans="1:16" ht="12.75" x14ac:dyDescent="0.2">
      <c r="A138" s="4"/>
      <c r="B138" s="4"/>
      <c r="E138" s="6"/>
      <c r="F138" s="6"/>
      <c r="O138" s="7"/>
      <c r="P138" s="7"/>
    </row>
    <row r="139" spans="1:16" ht="12.75" x14ac:dyDescent="0.2">
      <c r="A139" s="4"/>
      <c r="B139" s="4"/>
      <c r="E139" s="6"/>
      <c r="F139" s="6"/>
      <c r="O139" s="7"/>
      <c r="P139" s="7"/>
    </row>
    <row r="140" spans="1:16" ht="12.75" x14ac:dyDescent="0.2">
      <c r="A140" s="4"/>
      <c r="B140" s="4"/>
      <c r="E140" s="6"/>
      <c r="F140" s="6"/>
      <c r="O140" s="7"/>
      <c r="P140" s="7"/>
    </row>
    <row r="141" spans="1:16" ht="12.75" x14ac:dyDescent="0.2">
      <c r="A141" s="4"/>
      <c r="B141" s="4"/>
      <c r="E141" s="6"/>
      <c r="F141" s="6"/>
      <c r="O141" s="7"/>
      <c r="P141" s="7"/>
    </row>
    <row r="142" spans="1:16" ht="12.75" x14ac:dyDescent="0.2">
      <c r="A142" s="4"/>
      <c r="B142" s="4"/>
      <c r="E142" s="6"/>
      <c r="F142" s="6"/>
      <c r="O142" s="7"/>
      <c r="P142" s="7"/>
    </row>
    <row r="143" spans="1:16" ht="12.75" x14ac:dyDescent="0.2">
      <c r="A143" s="4"/>
      <c r="B143" s="4"/>
      <c r="E143" s="6"/>
      <c r="F143" s="6"/>
      <c r="O143" s="7"/>
      <c r="P143" s="7"/>
    </row>
    <row r="144" spans="1:16" ht="12.75" x14ac:dyDescent="0.2">
      <c r="A144" s="4"/>
      <c r="B144" s="4"/>
      <c r="E144" s="6"/>
      <c r="F144" s="6"/>
      <c r="O144" s="7"/>
      <c r="P144" s="7"/>
    </row>
    <row r="145" spans="1:16" ht="12.75" x14ac:dyDescent="0.2">
      <c r="A145" s="4"/>
      <c r="B145" s="4"/>
      <c r="E145" s="6"/>
      <c r="F145" s="6"/>
      <c r="O145" s="7"/>
      <c r="P145" s="7"/>
    </row>
    <row r="146" spans="1:16" ht="12.75" x14ac:dyDescent="0.2">
      <c r="A146" s="4"/>
      <c r="B146" s="4"/>
      <c r="E146" s="6"/>
      <c r="F146" s="6"/>
      <c r="O146" s="7"/>
      <c r="P146" s="7"/>
    </row>
    <row r="147" spans="1:16" ht="12.75" x14ac:dyDescent="0.2">
      <c r="A147" s="4"/>
      <c r="B147" s="4"/>
      <c r="E147" s="6"/>
      <c r="F147" s="6"/>
      <c r="O147" s="7"/>
      <c r="P147" s="7"/>
    </row>
    <row r="148" spans="1:16" ht="12.75" x14ac:dyDescent="0.2">
      <c r="A148" s="4"/>
      <c r="B148" s="4"/>
      <c r="E148" s="6"/>
      <c r="F148" s="6"/>
      <c r="O148" s="7"/>
      <c r="P148" s="7"/>
    </row>
    <row r="149" spans="1:16" ht="12.75" x14ac:dyDescent="0.2">
      <c r="A149" s="4"/>
      <c r="B149" s="4"/>
      <c r="E149" s="6"/>
      <c r="F149" s="6"/>
      <c r="O149" s="7"/>
      <c r="P149" s="7"/>
    </row>
    <row r="150" spans="1:16" ht="12.75" x14ac:dyDescent="0.2">
      <c r="A150" s="4"/>
      <c r="B150" s="4"/>
      <c r="E150" s="6"/>
      <c r="F150" s="6"/>
      <c r="O150" s="7"/>
      <c r="P150" s="7"/>
    </row>
    <row r="151" spans="1:16" ht="12.75" x14ac:dyDescent="0.2">
      <c r="A151" s="4"/>
      <c r="B151" s="4"/>
      <c r="E151" s="6"/>
      <c r="F151" s="6"/>
      <c r="O151" s="7"/>
      <c r="P151" s="7"/>
    </row>
    <row r="152" spans="1:16" ht="12.75" x14ac:dyDescent="0.2">
      <c r="A152" s="4"/>
      <c r="B152" s="4"/>
      <c r="E152" s="6"/>
      <c r="F152" s="6"/>
      <c r="O152" s="7"/>
      <c r="P152" s="7"/>
    </row>
    <row r="153" spans="1:16" ht="12.75" x14ac:dyDescent="0.2">
      <c r="A153" s="4"/>
      <c r="B153" s="4"/>
      <c r="E153" s="6"/>
      <c r="F153" s="6"/>
      <c r="O153" s="7"/>
      <c r="P153" s="7"/>
    </row>
    <row r="154" spans="1:16" ht="12.75" x14ac:dyDescent="0.2">
      <c r="A154" s="4"/>
      <c r="B154" s="4"/>
      <c r="E154" s="6"/>
      <c r="F154" s="6"/>
      <c r="O154" s="7"/>
      <c r="P154" s="7"/>
    </row>
    <row r="155" spans="1:16" ht="12.75" x14ac:dyDescent="0.2">
      <c r="A155" s="4"/>
      <c r="B155" s="4"/>
      <c r="E155" s="6"/>
      <c r="F155" s="6"/>
      <c r="O155" s="7"/>
      <c r="P155" s="7"/>
    </row>
    <row r="156" spans="1:16" ht="12.75" x14ac:dyDescent="0.2">
      <c r="A156" s="4"/>
      <c r="B156" s="4"/>
      <c r="E156" s="6"/>
      <c r="F156" s="6"/>
      <c r="O156" s="7"/>
      <c r="P156" s="7"/>
    </row>
    <row r="157" spans="1:16" ht="12.75" x14ac:dyDescent="0.2">
      <c r="A157" s="4"/>
      <c r="B157" s="4"/>
      <c r="E157" s="6"/>
      <c r="F157" s="6"/>
      <c r="O157" s="7"/>
      <c r="P157" s="7"/>
    </row>
    <row r="158" spans="1:16" ht="12.75" x14ac:dyDescent="0.2">
      <c r="A158" s="4"/>
      <c r="B158" s="4"/>
      <c r="E158" s="6"/>
      <c r="F158" s="6"/>
      <c r="O158" s="7"/>
      <c r="P158" s="7"/>
    </row>
    <row r="159" spans="1:16" ht="12.75" x14ac:dyDescent="0.2">
      <c r="A159" s="4"/>
      <c r="B159" s="4"/>
      <c r="E159" s="6"/>
      <c r="F159" s="6"/>
      <c r="O159" s="7"/>
      <c r="P159" s="7"/>
    </row>
    <row r="160" spans="1:16" ht="12.75" x14ac:dyDescent="0.2">
      <c r="A160" s="4"/>
      <c r="B160" s="4"/>
      <c r="E160" s="6"/>
      <c r="F160" s="6"/>
      <c r="O160" s="7"/>
      <c r="P160" s="7"/>
    </row>
    <row r="161" spans="1:16" ht="12.75" x14ac:dyDescent="0.2">
      <c r="A161" s="4"/>
      <c r="B161" s="4"/>
      <c r="E161" s="6"/>
      <c r="F161" s="6"/>
      <c r="O161" s="7"/>
      <c r="P161" s="7"/>
    </row>
    <row r="162" spans="1:16" ht="12.75" x14ac:dyDescent="0.2">
      <c r="A162" s="4"/>
      <c r="B162" s="4"/>
      <c r="E162" s="6"/>
      <c r="F162" s="6"/>
      <c r="O162" s="7"/>
      <c r="P162" s="7"/>
    </row>
    <row r="163" spans="1:16" ht="12.75" x14ac:dyDescent="0.2">
      <c r="A163" s="4"/>
      <c r="B163" s="4"/>
      <c r="E163" s="6"/>
      <c r="F163" s="6"/>
      <c r="O163" s="7"/>
      <c r="P163" s="7"/>
    </row>
    <row r="164" spans="1:16" ht="12.75" x14ac:dyDescent="0.2">
      <c r="A164" s="4"/>
      <c r="B164" s="4"/>
      <c r="E164" s="6"/>
      <c r="F164" s="6"/>
      <c r="O164" s="7"/>
      <c r="P164" s="7"/>
    </row>
    <row r="165" spans="1:16" ht="12.75" x14ac:dyDescent="0.2">
      <c r="A165" s="4"/>
      <c r="B165" s="4"/>
      <c r="E165" s="6"/>
      <c r="F165" s="6"/>
      <c r="O165" s="7"/>
      <c r="P165" s="7"/>
    </row>
    <row r="166" spans="1:16" ht="12.75" x14ac:dyDescent="0.2">
      <c r="A166" s="4"/>
      <c r="B166" s="4"/>
      <c r="E166" s="6"/>
      <c r="F166" s="6"/>
      <c r="O166" s="7"/>
      <c r="P166" s="7"/>
    </row>
    <row r="167" spans="1:16" ht="12.75" x14ac:dyDescent="0.2">
      <c r="A167" s="4"/>
      <c r="B167" s="4"/>
      <c r="E167" s="6"/>
      <c r="F167" s="6"/>
      <c r="O167" s="7"/>
      <c r="P167" s="7"/>
    </row>
    <row r="168" spans="1:16" ht="12.75" x14ac:dyDescent="0.2">
      <c r="A168" s="4"/>
      <c r="B168" s="4"/>
      <c r="E168" s="6"/>
      <c r="F168" s="6"/>
      <c r="O168" s="7"/>
      <c r="P168" s="7"/>
    </row>
    <row r="169" spans="1:16" ht="12.75" x14ac:dyDescent="0.2">
      <c r="A169" s="4"/>
      <c r="B169" s="4"/>
      <c r="E169" s="6"/>
      <c r="F169" s="6"/>
      <c r="O169" s="7"/>
      <c r="P169" s="7"/>
    </row>
    <row r="170" spans="1:16" ht="12.75" x14ac:dyDescent="0.2">
      <c r="A170" s="4"/>
      <c r="B170" s="4"/>
      <c r="E170" s="6"/>
      <c r="F170" s="6"/>
      <c r="O170" s="7"/>
      <c r="P170" s="7"/>
    </row>
    <row r="171" spans="1:16" ht="12.75" x14ac:dyDescent="0.2">
      <c r="A171" s="4"/>
      <c r="B171" s="4"/>
      <c r="E171" s="6"/>
      <c r="F171" s="6"/>
      <c r="O171" s="7"/>
      <c r="P171" s="7"/>
    </row>
    <row r="172" spans="1:16" ht="12.75" x14ac:dyDescent="0.2">
      <c r="A172" s="4"/>
      <c r="B172" s="4"/>
      <c r="E172" s="6"/>
      <c r="F172" s="6"/>
      <c r="O172" s="7"/>
      <c r="P172" s="7"/>
    </row>
    <row r="173" spans="1:16" ht="12.75" x14ac:dyDescent="0.2">
      <c r="A173" s="4"/>
      <c r="B173" s="4"/>
      <c r="E173" s="6"/>
      <c r="F173" s="6"/>
      <c r="O173" s="7"/>
      <c r="P173" s="7"/>
    </row>
    <row r="174" spans="1:16" ht="12.75" x14ac:dyDescent="0.2">
      <c r="A174" s="4"/>
      <c r="B174" s="4"/>
      <c r="E174" s="6"/>
      <c r="F174" s="6"/>
      <c r="O174" s="7"/>
      <c r="P174" s="7"/>
    </row>
    <row r="175" spans="1:16" ht="12.75" x14ac:dyDescent="0.2">
      <c r="A175" s="4"/>
      <c r="B175" s="4"/>
      <c r="E175" s="6"/>
      <c r="F175" s="6"/>
      <c r="O175" s="7"/>
      <c r="P175" s="7"/>
    </row>
    <row r="176" spans="1:16" ht="12.75" x14ac:dyDescent="0.2">
      <c r="A176" s="4"/>
      <c r="B176" s="4"/>
      <c r="E176" s="6"/>
      <c r="F176" s="6"/>
      <c r="O176" s="7"/>
      <c r="P176" s="7"/>
    </row>
    <row r="177" spans="1:16" ht="12.75" x14ac:dyDescent="0.2">
      <c r="A177" s="4"/>
      <c r="B177" s="4"/>
      <c r="E177" s="6"/>
      <c r="F177" s="6"/>
      <c r="O177" s="7"/>
      <c r="P177" s="7"/>
    </row>
    <row r="178" spans="1:16" ht="12.75" x14ac:dyDescent="0.2">
      <c r="A178" s="4"/>
      <c r="B178" s="4"/>
      <c r="E178" s="6"/>
      <c r="F178" s="6"/>
      <c r="O178" s="7"/>
      <c r="P178" s="7"/>
    </row>
    <row r="179" spans="1:16" ht="12.75" x14ac:dyDescent="0.2">
      <c r="A179" s="4"/>
      <c r="B179" s="4"/>
      <c r="E179" s="6"/>
      <c r="F179" s="6"/>
      <c r="O179" s="7"/>
      <c r="P179" s="7"/>
    </row>
    <row r="180" spans="1:16" ht="12.75" x14ac:dyDescent="0.2">
      <c r="A180" s="4"/>
      <c r="B180" s="4"/>
      <c r="E180" s="6"/>
      <c r="F180" s="6"/>
      <c r="O180" s="7"/>
      <c r="P180" s="7"/>
    </row>
    <row r="181" spans="1:16" ht="12.75" x14ac:dyDescent="0.2">
      <c r="A181" s="4"/>
      <c r="B181" s="4"/>
      <c r="E181" s="6"/>
      <c r="F181" s="6"/>
      <c r="O181" s="7"/>
      <c r="P181" s="7"/>
    </row>
    <row r="182" spans="1:16" ht="12.75" x14ac:dyDescent="0.2">
      <c r="A182" s="4"/>
      <c r="B182" s="4"/>
      <c r="E182" s="6"/>
      <c r="F182" s="6"/>
      <c r="O182" s="7"/>
      <c r="P182" s="7"/>
    </row>
    <row r="183" spans="1:16" ht="12.75" x14ac:dyDescent="0.2">
      <c r="A183" s="4"/>
      <c r="B183" s="4"/>
      <c r="E183" s="6"/>
      <c r="F183" s="6"/>
      <c r="O183" s="7"/>
      <c r="P183" s="7"/>
    </row>
    <row r="184" spans="1:16" ht="12.75" x14ac:dyDescent="0.2">
      <c r="A184" s="4"/>
      <c r="B184" s="4"/>
      <c r="E184" s="6"/>
      <c r="F184" s="6"/>
      <c r="O184" s="7"/>
      <c r="P184" s="7"/>
    </row>
    <row r="185" spans="1:16" ht="12.75" x14ac:dyDescent="0.2">
      <c r="A185" s="4"/>
      <c r="B185" s="4"/>
      <c r="E185" s="6"/>
      <c r="F185" s="6"/>
      <c r="O185" s="7"/>
      <c r="P185" s="7"/>
    </row>
    <row r="186" spans="1:16" ht="12.75" x14ac:dyDescent="0.2">
      <c r="A186" s="4"/>
      <c r="B186" s="4"/>
      <c r="E186" s="6"/>
      <c r="F186" s="6"/>
      <c r="O186" s="7"/>
      <c r="P186" s="7"/>
    </row>
    <row r="187" spans="1:16" ht="12.75" x14ac:dyDescent="0.2">
      <c r="A187" s="4"/>
      <c r="B187" s="4"/>
      <c r="E187" s="6"/>
      <c r="F187" s="6"/>
      <c r="O187" s="7"/>
      <c r="P187" s="7"/>
    </row>
    <row r="188" spans="1:16" ht="12.75" x14ac:dyDescent="0.2">
      <c r="A188" s="4"/>
      <c r="B188" s="4"/>
      <c r="E188" s="6"/>
      <c r="F188" s="6"/>
      <c r="O188" s="7"/>
      <c r="P188" s="7"/>
    </row>
    <row r="189" spans="1:16" ht="12.75" x14ac:dyDescent="0.2">
      <c r="A189" s="4"/>
      <c r="B189" s="4"/>
      <c r="E189" s="6"/>
      <c r="F189" s="6"/>
      <c r="O189" s="7"/>
      <c r="P189" s="7"/>
    </row>
    <row r="190" spans="1:16" ht="12.75" x14ac:dyDescent="0.2">
      <c r="A190" s="4"/>
      <c r="B190" s="4"/>
      <c r="E190" s="6"/>
      <c r="F190" s="6"/>
      <c r="O190" s="7"/>
      <c r="P190" s="7"/>
    </row>
    <row r="191" spans="1:16" ht="12.75" x14ac:dyDescent="0.2">
      <c r="A191" s="4"/>
      <c r="B191" s="4"/>
      <c r="E191" s="6"/>
      <c r="F191" s="6"/>
      <c r="O191" s="7"/>
      <c r="P191" s="7"/>
    </row>
    <row r="192" spans="1:16" ht="12.75" x14ac:dyDescent="0.2">
      <c r="A192" s="4"/>
      <c r="B192" s="4"/>
      <c r="E192" s="6"/>
      <c r="F192" s="6"/>
      <c r="O192" s="7"/>
      <c r="P192" s="7"/>
    </row>
    <row r="193" spans="1:16" ht="12.75" x14ac:dyDescent="0.2">
      <c r="A193" s="4"/>
      <c r="B193" s="4"/>
      <c r="E193" s="6"/>
      <c r="F193" s="6"/>
      <c r="O193" s="7"/>
      <c r="P193" s="7"/>
    </row>
    <row r="194" spans="1:16" ht="12.75" x14ac:dyDescent="0.2">
      <c r="A194" s="4"/>
      <c r="B194" s="4"/>
      <c r="E194" s="6"/>
      <c r="F194" s="6"/>
      <c r="O194" s="7"/>
      <c r="P194" s="7"/>
    </row>
    <row r="195" spans="1:16" ht="12.75" x14ac:dyDescent="0.2">
      <c r="A195" s="4"/>
      <c r="B195" s="4"/>
      <c r="E195" s="6"/>
      <c r="F195" s="6"/>
      <c r="O195" s="7"/>
      <c r="P195" s="7"/>
    </row>
    <row r="196" spans="1:16" ht="12.75" x14ac:dyDescent="0.2">
      <c r="A196" s="4"/>
      <c r="B196" s="4"/>
      <c r="E196" s="6"/>
      <c r="F196" s="6"/>
      <c r="O196" s="7"/>
      <c r="P196" s="7"/>
    </row>
    <row r="197" spans="1:16" ht="12.75" x14ac:dyDescent="0.2">
      <c r="A197" s="4"/>
      <c r="B197" s="4"/>
      <c r="E197" s="6"/>
      <c r="F197" s="6"/>
      <c r="O197" s="7"/>
      <c r="P197" s="7"/>
    </row>
    <row r="198" spans="1:16" ht="12.75" x14ac:dyDescent="0.2">
      <c r="A198" s="4"/>
      <c r="B198" s="4"/>
      <c r="E198" s="6"/>
      <c r="F198" s="6"/>
      <c r="O198" s="7"/>
      <c r="P198" s="7"/>
    </row>
    <row r="199" spans="1:16" ht="12.75" x14ac:dyDescent="0.2">
      <c r="A199" s="4"/>
      <c r="B199" s="4"/>
      <c r="E199" s="6"/>
      <c r="F199" s="6"/>
      <c r="O199" s="7"/>
      <c r="P199" s="7"/>
    </row>
    <row r="200" spans="1:16" ht="12.75" x14ac:dyDescent="0.2">
      <c r="A200" s="4"/>
      <c r="B200" s="4"/>
      <c r="E200" s="6"/>
      <c r="F200" s="6"/>
      <c r="O200" s="7"/>
      <c r="P200" s="7"/>
    </row>
    <row r="201" spans="1:16" ht="12.75" x14ac:dyDescent="0.2">
      <c r="A201" s="4"/>
      <c r="B201" s="4"/>
      <c r="E201" s="6"/>
      <c r="F201" s="6"/>
      <c r="O201" s="7"/>
      <c r="P201" s="7"/>
    </row>
    <row r="202" spans="1:16" ht="12.75" x14ac:dyDescent="0.2">
      <c r="A202" s="4"/>
      <c r="B202" s="4"/>
      <c r="E202" s="6"/>
      <c r="F202" s="6"/>
      <c r="O202" s="7"/>
      <c r="P202" s="7"/>
    </row>
    <row r="203" spans="1:16" ht="12.75" x14ac:dyDescent="0.2">
      <c r="A203" s="4"/>
      <c r="B203" s="4"/>
      <c r="E203" s="6"/>
      <c r="F203" s="6"/>
      <c r="O203" s="7"/>
      <c r="P203" s="7"/>
    </row>
    <row r="204" spans="1:16" ht="12.75" x14ac:dyDescent="0.2">
      <c r="A204" s="4"/>
      <c r="B204" s="4"/>
      <c r="E204" s="6"/>
      <c r="F204" s="6"/>
      <c r="O204" s="7"/>
      <c r="P204" s="7"/>
    </row>
    <row r="205" spans="1:16" ht="12.75" x14ac:dyDescent="0.2">
      <c r="A205" s="4"/>
      <c r="B205" s="4"/>
      <c r="E205" s="6"/>
      <c r="F205" s="6"/>
      <c r="O205" s="7"/>
      <c r="P205" s="7"/>
    </row>
    <row r="206" spans="1:16" ht="12.75" x14ac:dyDescent="0.2">
      <c r="A206" s="4"/>
      <c r="B206" s="4"/>
      <c r="E206" s="6"/>
      <c r="F206" s="6"/>
      <c r="O206" s="7"/>
      <c r="P206" s="7"/>
    </row>
    <row r="207" spans="1:16" ht="12.75" x14ac:dyDescent="0.2">
      <c r="A207" s="4"/>
      <c r="B207" s="4"/>
      <c r="E207" s="6"/>
      <c r="F207" s="6"/>
      <c r="O207" s="7"/>
      <c r="P207" s="7"/>
    </row>
    <row r="208" spans="1:16" ht="12.75" x14ac:dyDescent="0.2">
      <c r="A208" s="4"/>
      <c r="B208" s="4"/>
      <c r="E208" s="6"/>
      <c r="F208" s="6"/>
      <c r="O208" s="7"/>
      <c r="P208" s="7"/>
    </row>
    <row r="209" spans="1:16" ht="12.75" x14ac:dyDescent="0.2">
      <c r="A209" s="4"/>
      <c r="B209" s="4"/>
      <c r="E209" s="6"/>
      <c r="F209" s="6"/>
      <c r="O209" s="7"/>
      <c r="P209" s="7"/>
    </row>
    <row r="210" spans="1:16" ht="12.75" x14ac:dyDescent="0.2">
      <c r="A210" s="4"/>
      <c r="B210" s="4"/>
      <c r="E210" s="6"/>
      <c r="F210" s="6"/>
      <c r="O210" s="7"/>
      <c r="P210" s="7"/>
    </row>
    <row r="211" spans="1:16" ht="12.75" x14ac:dyDescent="0.2">
      <c r="A211" s="4"/>
      <c r="B211" s="4"/>
      <c r="E211" s="6"/>
      <c r="F211" s="6"/>
      <c r="O211" s="7"/>
      <c r="P211" s="7"/>
    </row>
    <row r="212" spans="1:16" ht="12.75" x14ac:dyDescent="0.2">
      <c r="A212" s="4"/>
      <c r="B212" s="4"/>
      <c r="E212" s="6"/>
      <c r="F212" s="6"/>
      <c r="O212" s="7"/>
      <c r="P212" s="7"/>
    </row>
    <row r="213" spans="1:16" ht="12.75" x14ac:dyDescent="0.2">
      <c r="A213" s="4"/>
      <c r="B213" s="4"/>
      <c r="E213" s="6"/>
      <c r="F213" s="6"/>
      <c r="O213" s="7"/>
      <c r="P213" s="7"/>
    </row>
    <row r="214" spans="1:16" ht="12.75" x14ac:dyDescent="0.2">
      <c r="A214" s="4"/>
      <c r="B214" s="4"/>
      <c r="E214" s="6"/>
      <c r="F214" s="6"/>
      <c r="O214" s="7"/>
      <c r="P214" s="7"/>
    </row>
    <row r="215" spans="1:16" ht="12.75" x14ac:dyDescent="0.2">
      <c r="A215" s="4"/>
      <c r="B215" s="4"/>
      <c r="E215" s="6"/>
      <c r="F215" s="6"/>
      <c r="O215" s="7"/>
      <c r="P215" s="7"/>
    </row>
    <row r="216" spans="1:16" ht="12.75" x14ac:dyDescent="0.2">
      <c r="A216" s="4"/>
      <c r="B216" s="4"/>
      <c r="E216" s="6"/>
      <c r="F216" s="6"/>
      <c r="O216" s="7"/>
      <c r="P216" s="7"/>
    </row>
    <row r="217" spans="1:16" ht="12.75" x14ac:dyDescent="0.2">
      <c r="A217" s="4"/>
      <c r="B217" s="4"/>
      <c r="E217" s="6"/>
      <c r="F217" s="6"/>
      <c r="O217" s="7"/>
      <c r="P217" s="7"/>
    </row>
    <row r="218" spans="1:16" ht="12.75" x14ac:dyDescent="0.2">
      <c r="A218" s="4"/>
      <c r="B218" s="4"/>
      <c r="E218" s="6"/>
      <c r="F218" s="6"/>
      <c r="O218" s="7"/>
      <c r="P218" s="7"/>
    </row>
    <row r="219" spans="1:16" ht="12.75" x14ac:dyDescent="0.2">
      <c r="A219" s="4"/>
      <c r="B219" s="4"/>
      <c r="E219" s="6"/>
      <c r="F219" s="6"/>
      <c r="O219" s="7"/>
      <c r="P219" s="7"/>
    </row>
    <row r="220" spans="1:16" ht="12.75" x14ac:dyDescent="0.2">
      <c r="A220" s="4"/>
      <c r="B220" s="4"/>
      <c r="E220" s="6"/>
      <c r="F220" s="6"/>
      <c r="O220" s="7"/>
      <c r="P220" s="7"/>
    </row>
    <row r="221" spans="1:16" ht="12.75" x14ac:dyDescent="0.2">
      <c r="A221" s="4"/>
      <c r="B221" s="4"/>
      <c r="E221" s="6"/>
      <c r="F221" s="6"/>
      <c r="O221" s="7"/>
      <c r="P221" s="7"/>
    </row>
    <row r="222" spans="1:16" ht="12.75" x14ac:dyDescent="0.2">
      <c r="A222" s="4"/>
      <c r="B222" s="4"/>
      <c r="E222" s="6"/>
      <c r="F222" s="6"/>
      <c r="O222" s="7"/>
      <c r="P222" s="7"/>
    </row>
    <row r="223" spans="1:16" ht="12.75" x14ac:dyDescent="0.2">
      <c r="A223" s="4"/>
      <c r="B223" s="4"/>
      <c r="E223" s="6"/>
      <c r="F223" s="6"/>
      <c r="O223" s="7"/>
      <c r="P223" s="7"/>
    </row>
    <row r="224" spans="1:16" ht="12.75" x14ac:dyDescent="0.2">
      <c r="A224" s="4"/>
      <c r="B224" s="4"/>
      <c r="E224" s="6"/>
      <c r="F224" s="6"/>
      <c r="O224" s="7"/>
      <c r="P224" s="7"/>
    </row>
    <row r="225" spans="1:16" ht="12.75" x14ac:dyDescent="0.2">
      <c r="A225" s="4"/>
      <c r="B225" s="4"/>
      <c r="E225" s="6"/>
      <c r="F225" s="6"/>
      <c r="O225" s="7"/>
      <c r="P225" s="7"/>
    </row>
    <row r="226" spans="1:16" ht="12.75" x14ac:dyDescent="0.2">
      <c r="A226" s="4"/>
      <c r="B226" s="4"/>
      <c r="E226" s="6"/>
      <c r="F226" s="6"/>
      <c r="O226" s="7"/>
      <c r="P226" s="7"/>
    </row>
    <row r="227" spans="1:16" ht="12.75" x14ac:dyDescent="0.2">
      <c r="A227" s="4"/>
      <c r="B227" s="4"/>
      <c r="E227" s="6"/>
      <c r="F227" s="6"/>
      <c r="O227" s="7"/>
      <c r="P227" s="7"/>
    </row>
    <row r="228" spans="1:16" ht="12.75" x14ac:dyDescent="0.2">
      <c r="A228" s="4"/>
      <c r="B228" s="4"/>
      <c r="E228" s="6"/>
      <c r="F228" s="6"/>
      <c r="O228" s="7"/>
      <c r="P228" s="7"/>
    </row>
    <row r="229" spans="1:16" ht="12.75" x14ac:dyDescent="0.2">
      <c r="A229" s="4"/>
      <c r="B229" s="4"/>
      <c r="E229" s="6"/>
      <c r="F229" s="6"/>
      <c r="O229" s="7"/>
      <c r="P229" s="7"/>
    </row>
    <row r="230" spans="1:16" ht="12.75" x14ac:dyDescent="0.2">
      <c r="A230" s="4"/>
      <c r="B230" s="4"/>
      <c r="E230" s="6"/>
      <c r="F230" s="6"/>
      <c r="O230" s="7"/>
      <c r="P230" s="7"/>
    </row>
    <row r="231" spans="1:16" ht="12.75" x14ac:dyDescent="0.2">
      <c r="A231" s="4"/>
      <c r="B231" s="4"/>
      <c r="E231" s="6"/>
      <c r="F231" s="6"/>
      <c r="O231" s="7"/>
      <c r="P231" s="7"/>
    </row>
    <row r="232" spans="1:16" ht="12.75" x14ac:dyDescent="0.2">
      <c r="A232" s="4"/>
      <c r="B232" s="4"/>
      <c r="E232" s="6"/>
      <c r="F232" s="6"/>
      <c r="O232" s="7"/>
      <c r="P232" s="7"/>
    </row>
    <row r="233" spans="1:16" ht="12.75" x14ac:dyDescent="0.2">
      <c r="A233" s="4"/>
      <c r="B233" s="4"/>
      <c r="E233" s="6"/>
      <c r="F233" s="6"/>
      <c r="O233" s="7"/>
      <c r="P233" s="7"/>
    </row>
    <row r="234" spans="1:16" ht="12.75" x14ac:dyDescent="0.2">
      <c r="A234" s="4"/>
      <c r="B234" s="4"/>
      <c r="E234" s="6"/>
      <c r="F234" s="6"/>
      <c r="O234" s="7"/>
      <c r="P234" s="7"/>
    </row>
    <row r="235" spans="1:16" ht="12.75" x14ac:dyDescent="0.2">
      <c r="A235" s="4"/>
      <c r="B235" s="4"/>
      <c r="E235" s="6"/>
      <c r="F235" s="6"/>
      <c r="O235" s="7"/>
      <c r="P235" s="7"/>
    </row>
    <row r="236" spans="1:16" ht="12.75" x14ac:dyDescent="0.2">
      <c r="A236" s="4"/>
      <c r="B236" s="4"/>
      <c r="E236" s="6"/>
      <c r="F236" s="6"/>
      <c r="O236" s="7"/>
      <c r="P236" s="7"/>
    </row>
    <row r="237" spans="1:16" ht="12.75" x14ac:dyDescent="0.2">
      <c r="A237" s="4"/>
      <c r="B237" s="4"/>
      <c r="E237" s="6"/>
      <c r="F237" s="6"/>
      <c r="O237" s="7"/>
      <c r="P237" s="7"/>
    </row>
    <row r="238" spans="1:16" ht="12.75" x14ac:dyDescent="0.2">
      <c r="A238" s="4"/>
      <c r="B238" s="4"/>
      <c r="E238" s="6"/>
      <c r="F238" s="6"/>
      <c r="O238" s="7"/>
      <c r="P238" s="7"/>
    </row>
    <row r="239" spans="1:16" ht="12.75" x14ac:dyDescent="0.2">
      <c r="A239" s="4"/>
      <c r="B239" s="4"/>
      <c r="E239" s="6"/>
      <c r="F239" s="6"/>
      <c r="O239" s="7"/>
      <c r="P239" s="7"/>
    </row>
    <row r="240" spans="1:16" ht="12.75" x14ac:dyDescent="0.2">
      <c r="A240" s="4"/>
      <c r="B240" s="4"/>
      <c r="E240" s="6"/>
      <c r="F240" s="6"/>
      <c r="O240" s="7"/>
      <c r="P240" s="7"/>
    </row>
    <row r="241" spans="1:16" ht="12.75" x14ac:dyDescent="0.2">
      <c r="A241" s="4"/>
      <c r="B241" s="4"/>
      <c r="E241" s="6"/>
      <c r="F241" s="6"/>
      <c r="O241" s="7"/>
      <c r="P241" s="7"/>
    </row>
    <row r="242" spans="1:16" ht="12.75" x14ac:dyDescent="0.2">
      <c r="A242" s="4"/>
      <c r="B242" s="4"/>
      <c r="E242" s="6"/>
      <c r="F242" s="6"/>
      <c r="O242" s="7"/>
      <c r="P242" s="7"/>
    </row>
    <row r="243" spans="1:16" ht="12.75" x14ac:dyDescent="0.2">
      <c r="A243" s="4"/>
      <c r="B243" s="4"/>
      <c r="E243" s="6"/>
      <c r="F243" s="6"/>
      <c r="O243" s="7"/>
      <c r="P243" s="7"/>
    </row>
    <row r="244" spans="1:16" ht="12.75" x14ac:dyDescent="0.2">
      <c r="A244" s="4"/>
      <c r="B244" s="4"/>
      <c r="E244" s="6"/>
      <c r="F244" s="6"/>
      <c r="O244" s="7"/>
      <c r="P244" s="7"/>
    </row>
    <row r="245" spans="1:16" ht="12.75" x14ac:dyDescent="0.2">
      <c r="A245" s="4"/>
      <c r="B245" s="4"/>
      <c r="E245" s="6"/>
      <c r="F245" s="6"/>
      <c r="O245" s="7"/>
      <c r="P245" s="7"/>
    </row>
    <row r="246" spans="1:16" ht="12.75" x14ac:dyDescent="0.2">
      <c r="A246" s="4"/>
      <c r="B246" s="4"/>
      <c r="E246" s="6"/>
      <c r="F246" s="6"/>
      <c r="O246" s="7"/>
      <c r="P246" s="7"/>
    </row>
    <row r="247" spans="1:16" ht="12.75" x14ac:dyDescent="0.2">
      <c r="A247" s="4"/>
      <c r="B247" s="4"/>
      <c r="E247" s="6"/>
      <c r="F247" s="6"/>
      <c r="O247" s="7"/>
      <c r="P247" s="7"/>
    </row>
    <row r="248" spans="1:16" ht="12.75" x14ac:dyDescent="0.2">
      <c r="A248" s="4"/>
      <c r="B248" s="4"/>
      <c r="E248" s="6"/>
      <c r="F248" s="6"/>
      <c r="O248" s="7"/>
      <c r="P248" s="7"/>
    </row>
    <row r="249" spans="1:16" ht="12.75" x14ac:dyDescent="0.2">
      <c r="A249" s="4"/>
      <c r="B249" s="4"/>
      <c r="E249" s="6"/>
      <c r="F249" s="6"/>
      <c r="O249" s="7"/>
      <c r="P249" s="7"/>
    </row>
    <row r="250" spans="1:16" ht="12.75" x14ac:dyDescent="0.2">
      <c r="A250" s="4"/>
      <c r="B250" s="4"/>
      <c r="E250" s="6"/>
      <c r="F250" s="6"/>
      <c r="O250" s="7"/>
      <c r="P250" s="7"/>
    </row>
    <row r="251" spans="1:16" ht="12.75" x14ac:dyDescent="0.2">
      <c r="A251" s="4"/>
      <c r="B251" s="4"/>
      <c r="E251" s="6"/>
      <c r="F251" s="6"/>
      <c r="O251" s="7"/>
      <c r="P251" s="7"/>
    </row>
    <row r="252" spans="1:16" ht="12.75" x14ac:dyDescent="0.2">
      <c r="A252" s="4"/>
      <c r="B252" s="4"/>
      <c r="E252" s="6"/>
      <c r="F252" s="6"/>
      <c r="O252" s="7"/>
      <c r="P252" s="7"/>
    </row>
    <row r="253" spans="1:16" ht="12.75" x14ac:dyDescent="0.2">
      <c r="A253" s="4"/>
      <c r="B253" s="4"/>
      <c r="E253" s="6"/>
      <c r="F253" s="6"/>
      <c r="O253" s="7"/>
      <c r="P253" s="7"/>
    </row>
    <row r="254" spans="1:16" ht="12.75" x14ac:dyDescent="0.2">
      <c r="A254" s="4"/>
      <c r="B254" s="4"/>
      <c r="E254" s="6"/>
      <c r="F254" s="6"/>
      <c r="O254" s="7"/>
      <c r="P254" s="7"/>
    </row>
    <row r="255" spans="1:16" ht="12.75" x14ac:dyDescent="0.2">
      <c r="A255" s="4"/>
      <c r="B255" s="4"/>
      <c r="E255" s="6"/>
      <c r="F255" s="6"/>
      <c r="O255" s="7"/>
      <c r="P255" s="7"/>
    </row>
    <row r="256" spans="1:16" ht="12.75" x14ac:dyDescent="0.2">
      <c r="A256" s="4"/>
      <c r="B256" s="4"/>
      <c r="E256" s="6"/>
      <c r="F256" s="6"/>
      <c r="O256" s="7"/>
      <c r="P256" s="7"/>
    </row>
    <row r="257" spans="1:16" ht="12.75" x14ac:dyDescent="0.2">
      <c r="A257" s="4"/>
      <c r="B257" s="4"/>
      <c r="E257" s="6"/>
      <c r="F257" s="6"/>
      <c r="O257" s="7"/>
      <c r="P257" s="7"/>
    </row>
    <row r="258" spans="1:16" ht="12.75" x14ac:dyDescent="0.2">
      <c r="A258" s="4"/>
      <c r="B258" s="4"/>
      <c r="E258" s="6"/>
      <c r="F258" s="6"/>
      <c r="O258" s="7"/>
      <c r="P258" s="7"/>
    </row>
    <row r="259" spans="1:16" ht="12.75" x14ac:dyDescent="0.2">
      <c r="A259" s="4"/>
      <c r="B259" s="4"/>
      <c r="E259" s="6"/>
      <c r="F259" s="6"/>
      <c r="O259" s="7"/>
      <c r="P259" s="7"/>
    </row>
    <row r="260" spans="1:16" ht="12.75" x14ac:dyDescent="0.2">
      <c r="A260" s="4"/>
      <c r="B260" s="4"/>
      <c r="E260" s="6"/>
      <c r="F260" s="6"/>
      <c r="O260" s="7"/>
      <c r="P260" s="7"/>
    </row>
    <row r="261" spans="1:16" ht="12.75" x14ac:dyDescent="0.2">
      <c r="A261" s="4"/>
      <c r="B261" s="4"/>
      <c r="E261" s="6"/>
      <c r="F261" s="6"/>
      <c r="O261" s="7"/>
      <c r="P261" s="7"/>
    </row>
    <row r="262" spans="1:16" ht="12.75" x14ac:dyDescent="0.2">
      <c r="A262" s="4"/>
      <c r="B262" s="4"/>
      <c r="E262" s="6"/>
      <c r="F262" s="6"/>
      <c r="O262" s="7"/>
      <c r="P262" s="7"/>
    </row>
    <row r="263" spans="1:16" ht="12.75" x14ac:dyDescent="0.2">
      <c r="A263" s="4"/>
      <c r="B263" s="4"/>
      <c r="E263" s="6"/>
      <c r="F263" s="6"/>
      <c r="O263" s="7"/>
      <c r="P263" s="7"/>
    </row>
    <row r="264" spans="1:16" ht="12.75" x14ac:dyDescent="0.2">
      <c r="A264" s="4"/>
      <c r="B264" s="4"/>
      <c r="E264" s="6"/>
      <c r="F264" s="6"/>
      <c r="O264" s="7"/>
      <c r="P264" s="7"/>
    </row>
    <row r="265" spans="1:16" ht="12.75" x14ac:dyDescent="0.2">
      <c r="A265" s="4"/>
      <c r="B265" s="4"/>
      <c r="E265" s="6"/>
      <c r="F265" s="6"/>
      <c r="O265" s="7"/>
      <c r="P265" s="7"/>
    </row>
    <row r="266" spans="1:16" ht="12.75" x14ac:dyDescent="0.2">
      <c r="A266" s="4"/>
      <c r="B266" s="4"/>
      <c r="E266" s="6"/>
      <c r="F266" s="6"/>
      <c r="O266" s="7"/>
      <c r="P266" s="7"/>
    </row>
    <row r="267" spans="1:16" ht="12.75" x14ac:dyDescent="0.2">
      <c r="A267" s="4"/>
      <c r="B267" s="4"/>
      <c r="E267" s="6"/>
      <c r="F267" s="6"/>
      <c r="O267" s="7"/>
      <c r="P267" s="7"/>
    </row>
    <row r="268" spans="1:16" ht="12.75" x14ac:dyDescent="0.2">
      <c r="A268" s="4"/>
      <c r="B268" s="4"/>
      <c r="E268" s="6"/>
      <c r="F268" s="6"/>
      <c r="O268" s="7"/>
      <c r="P268" s="7"/>
    </row>
    <row r="269" spans="1:16" ht="12.75" x14ac:dyDescent="0.2">
      <c r="A269" s="4"/>
      <c r="B269" s="4"/>
      <c r="E269" s="6"/>
      <c r="F269" s="6"/>
      <c r="O269" s="7"/>
      <c r="P269" s="7"/>
    </row>
    <row r="270" spans="1:16" ht="12.75" x14ac:dyDescent="0.2">
      <c r="A270" s="4"/>
      <c r="B270" s="4"/>
      <c r="E270" s="6"/>
      <c r="F270" s="6"/>
      <c r="O270" s="7"/>
      <c r="P270" s="7"/>
    </row>
    <row r="271" spans="1:16" ht="12.75" x14ac:dyDescent="0.2">
      <c r="A271" s="4"/>
      <c r="B271" s="4"/>
      <c r="E271" s="6"/>
      <c r="F271" s="6"/>
      <c r="O271" s="7"/>
      <c r="P271" s="7"/>
    </row>
    <row r="272" spans="1:16" ht="12.75" x14ac:dyDescent="0.2">
      <c r="A272" s="4"/>
      <c r="B272" s="4"/>
      <c r="E272" s="6"/>
      <c r="F272" s="6"/>
      <c r="O272" s="7"/>
      <c r="P272" s="7"/>
    </row>
    <row r="273" spans="1:16" ht="12.75" x14ac:dyDescent="0.2">
      <c r="A273" s="4"/>
      <c r="B273" s="4"/>
      <c r="E273" s="6"/>
      <c r="F273" s="6"/>
      <c r="O273" s="7"/>
      <c r="P273" s="7"/>
    </row>
    <row r="274" spans="1:16" ht="12.75" x14ac:dyDescent="0.2">
      <c r="A274" s="4"/>
      <c r="B274" s="4"/>
      <c r="E274" s="6"/>
      <c r="F274" s="6"/>
      <c r="O274" s="7"/>
      <c r="P274" s="7"/>
    </row>
    <row r="275" spans="1:16" ht="12.75" x14ac:dyDescent="0.2">
      <c r="A275" s="4"/>
      <c r="B275" s="4"/>
      <c r="E275" s="6"/>
      <c r="F275" s="6"/>
      <c r="O275" s="7"/>
      <c r="P275" s="7"/>
    </row>
    <row r="276" spans="1:16" ht="12.75" x14ac:dyDescent="0.2">
      <c r="A276" s="4"/>
      <c r="B276" s="4"/>
      <c r="E276" s="6"/>
      <c r="F276" s="6"/>
      <c r="O276" s="7"/>
      <c r="P276" s="7"/>
    </row>
    <row r="277" spans="1:16" ht="12.75" x14ac:dyDescent="0.2">
      <c r="A277" s="4"/>
      <c r="B277" s="4"/>
      <c r="E277" s="6"/>
      <c r="F277" s="6"/>
      <c r="O277" s="7"/>
      <c r="P277" s="7"/>
    </row>
    <row r="278" spans="1:16" ht="12.75" x14ac:dyDescent="0.2">
      <c r="A278" s="4"/>
      <c r="B278" s="4"/>
      <c r="E278" s="6"/>
      <c r="F278" s="6"/>
      <c r="O278" s="7"/>
      <c r="P278" s="7"/>
    </row>
    <row r="279" spans="1:16" ht="12.75" x14ac:dyDescent="0.2">
      <c r="A279" s="4"/>
      <c r="B279" s="4"/>
      <c r="E279" s="6"/>
      <c r="F279" s="6"/>
      <c r="O279" s="7"/>
      <c r="P279" s="7"/>
    </row>
    <row r="280" spans="1:16" ht="12.75" x14ac:dyDescent="0.2">
      <c r="A280" s="4"/>
      <c r="B280" s="4"/>
      <c r="E280" s="6"/>
      <c r="F280" s="6"/>
      <c r="O280" s="7"/>
      <c r="P280" s="7"/>
    </row>
    <row r="281" spans="1:16" ht="12.75" x14ac:dyDescent="0.2">
      <c r="A281" s="4"/>
      <c r="B281" s="4"/>
      <c r="E281" s="6"/>
      <c r="F281" s="6"/>
      <c r="O281" s="7"/>
      <c r="P281" s="7"/>
    </row>
    <row r="282" spans="1:16" ht="12.75" x14ac:dyDescent="0.2">
      <c r="A282" s="4"/>
      <c r="B282" s="4"/>
      <c r="E282" s="6"/>
      <c r="F282" s="6"/>
      <c r="O282" s="7"/>
      <c r="P282" s="7"/>
    </row>
    <row r="283" spans="1:16" ht="12.75" x14ac:dyDescent="0.2">
      <c r="A283" s="4"/>
      <c r="B283" s="4"/>
      <c r="E283" s="6"/>
      <c r="F283" s="6"/>
      <c r="O283" s="7"/>
      <c r="P283" s="7"/>
    </row>
    <row r="284" spans="1:16" ht="12.75" x14ac:dyDescent="0.2">
      <c r="A284" s="4"/>
      <c r="B284" s="4"/>
      <c r="E284" s="6"/>
      <c r="F284" s="6"/>
      <c r="O284" s="7"/>
      <c r="P284" s="7"/>
    </row>
    <row r="285" spans="1:16" ht="12.75" x14ac:dyDescent="0.2">
      <c r="A285" s="4"/>
      <c r="B285" s="4"/>
      <c r="E285" s="6"/>
      <c r="F285" s="6"/>
      <c r="O285" s="7"/>
      <c r="P285" s="7"/>
    </row>
    <row r="286" spans="1:16" ht="12.75" x14ac:dyDescent="0.2">
      <c r="A286" s="4"/>
      <c r="B286" s="4"/>
      <c r="E286" s="6"/>
      <c r="F286" s="6"/>
      <c r="O286" s="7"/>
      <c r="P286" s="7"/>
    </row>
    <row r="287" spans="1:16" ht="12.75" x14ac:dyDescent="0.2">
      <c r="A287" s="4"/>
      <c r="B287" s="4"/>
      <c r="E287" s="6"/>
      <c r="F287" s="6"/>
      <c r="O287" s="7"/>
      <c r="P287" s="7"/>
    </row>
    <row r="288" spans="1:16" ht="12.75" x14ac:dyDescent="0.2">
      <c r="A288" s="4"/>
      <c r="B288" s="4"/>
      <c r="E288" s="6"/>
      <c r="F288" s="6"/>
      <c r="O288" s="7"/>
      <c r="P288" s="7"/>
    </row>
    <row r="289" spans="1:16" ht="12.75" x14ac:dyDescent="0.2">
      <c r="A289" s="4"/>
      <c r="B289" s="4"/>
      <c r="E289" s="6"/>
      <c r="F289" s="6"/>
      <c r="O289" s="7"/>
      <c r="P289" s="7"/>
    </row>
    <row r="290" spans="1:16" ht="12.75" x14ac:dyDescent="0.2">
      <c r="A290" s="4"/>
      <c r="B290" s="4"/>
      <c r="E290" s="6"/>
      <c r="F290" s="6"/>
      <c r="O290" s="7"/>
      <c r="P290" s="7"/>
    </row>
    <row r="291" spans="1:16" ht="12.75" x14ac:dyDescent="0.2">
      <c r="A291" s="4"/>
      <c r="B291" s="4"/>
      <c r="E291" s="6"/>
      <c r="F291" s="6"/>
      <c r="O291" s="7"/>
      <c r="P291" s="7"/>
    </row>
    <row r="292" spans="1:16" ht="12.75" x14ac:dyDescent="0.2">
      <c r="A292" s="4"/>
      <c r="B292" s="4"/>
      <c r="E292" s="6"/>
      <c r="F292" s="6"/>
      <c r="O292" s="7"/>
      <c r="P292" s="7"/>
    </row>
    <row r="293" spans="1:16" ht="12.75" x14ac:dyDescent="0.2">
      <c r="A293" s="4"/>
      <c r="B293" s="4"/>
      <c r="E293" s="6"/>
      <c r="F293" s="6"/>
      <c r="O293" s="7"/>
      <c r="P293" s="7"/>
    </row>
    <row r="294" spans="1:16" ht="12.75" x14ac:dyDescent="0.2">
      <c r="A294" s="4"/>
      <c r="B294" s="4"/>
      <c r="E294" s="6"/>
      <c r="F294" s="6"/>
      <c r="O294" s="7"/>
      <c r="P294" s="7"/>
    </row>
    <row r="295" spans="1:16" ht="12.75" x14ac:dyDescent="0.2">
      <c r="A295" s="4"/>
      <c r="B295" s="4"/>
      <c r="E295" s="6"/>
      <c r="F295" s="6"/>
      <c r="O295" s="7"/>
      <c r="P295" s="7"/>
    </row>
    <row r="296" spans="1:16" ht="12.75" x14ac:dyDescent="0.2">
      <c r="A296" s="4"/>
      <c r="B296" s="4"/>
      <c r="E296" s="6"/>
      <c r="F296" s="6"/>
      <c r="O296" s="7"/>
      <c r="P296" s="7"/>
    </row>
    <row r="297" spans="1:16" ht="12.75" x14ac:dyDescent="0.2">
      <c r="A297" s="4"/>
      <c r="B297" s="4"/>
      <c r="E297" s="6"/>
      <c r="F297" s="6"/>
      <c r="O297" s="7"/>
      <c r="P297" s="7"/>
    </row>
    <row r="298" spans="1:16" ht="12.75" x14ac:dyDescent="0.2">
      <c r="A298" s="4"/>
      <c r="B298" s="4"/>
      <c r="E298" s="6"/>
      <c r="F298" s="6"/>
      <c r="O298" s="7"/>
      <c r="P298" s="7"/>
    </row>
    <row r="299" spans="1:16" ht="12.75" x14ac:dyDescent="0.2">
      <c r="A299" s="4"/>
      <c r="B299" s="4"/>
      <c r="E299" s="6"/>
      <c r="F299" s="6"/>
      <c r="O299" s="7"/>
      <c r="P299" s="7"/>
    </row>
    <row r="300" spans="1:16" ht="12.75" x14ac:dyDescent="0.2">
      <c r="A300" s="4"/>
      <c r="B300" s="4"/>
      <c r="E300" s="6"/>
      <c r="F300" s="6"/>
      <c r="O300" s="7"/>
      <c r="P300" s="7"/>
    </row>
    <row r="301" spans="1:16" ht="12.75" x14ac:dyDescent="0.2">
      <c r="A301" s="4"/>
      <c r="B301" s="4"/>
      <c r="E301" s="6"/>
      <c r="F301" s="6"/>
      <c r="O301" s="7"/>
      <c r="P301" s="7"/>
    </row>
    <row r="302" spans="1:16" ht="12.75" x14ac:dyDescent="0.2">
      <c r="A302" s="4"/>
      <c r="B302" s="4"/>
      <c r="E302" s="6"/>
      <c r="F302" s="6"/>
      <c r="O302" s="7"/>
      <c r="P302" s="7"/>
    </row>
    <row r="303" spans="1:16" ht="12.75" x14ac:dyDescent="0.2">
      <c r="A303" s="4"/>
      <c r="B303" s="4"/>
      <c r="E303" s="6"/>
      <c r="F303" s="6"/>
      <c r="O303" s="7"/>
      <c r="P303" s="7"/>
    </row>
    <row r="304" spans="1:16" ht="12.75" x14ac:dyDescent="0.2">
      <c r="A304" s="4"/>
      <c r="B304" s="4"/>
      <c r="E304" s="6"/>
      <c r="F304" s="6"/>
      <c r="O304" s="7"/>
      <c r="P304" s="7"/>
    </row>
    <row r="305" spans="1:16" ht="12.75" x14ac:dyDescent="0.2">
      <c r="A305" s="4"/>
      <c r="B305" s="4"/>
      <c r="E305" s="6"/>
      <c r="F305" s="6"/>
      <c r="O305" s="7"/>
      <c r="P305" s="7"/>
    </row>
    <row r="306" spans="1:16" ht="12.75" x14ac:dyDescent="0.2">
      <c r="A306" s="4"/>
      <c r="B306" s="4"/>
      <c r="E306" s="6"/>
      <c r="F306" s="6"/>
      <c r="O306" s="7"/>
      <c r="P306" s="7"/>
    </row>
    <row r="307" spans="1:16" ht="12.75" x14ac:dyDescent="0.2">
      <c r="A307" s="4"/>
      <c r="B307" s="4"/>
      <c r="E307" s="6"/>
      <c r="F307" s="6"/>
      <c r="O307" s="7"/>
      <c r="P307" s="7"/>
    </row>
    <row r="308" spans="1:16" ht="12.75" x14ac:dyDescent="0.2">
      <c r="A308" s="4"/>
      <c r="B308" s="4"/>
      <c r="E308" s="6"/>
      <c r="F308" s="6"/>
      <c r="O308" s="7"/>
      <c r="P308" s="7"/>
    </row>
    <row r="309" spans="1:16" ht="12.75" x14ac:dyDescent="0.2">
      <c r="A309" s="4"/>
      <c r="B309" s="4"/>
      <c r="E309" s="6"/>
      <c r="F309" s="6"/>
      <c r="O309" s="7"/>
      <c r="P309" s="7"/>
    </row>
    <row r="310" spans="1:16" ht="12.75" x14ac:dyDescent="0.2">
      <c r="A310" s="4"/>
      <c r="B310" s="4"/>
      <c r="E310" s="6"/>
      <c r="F310" s="6"/>
      <c r="O310" s="7"/>
      <c r="P310" s="7"/>
    </row>
    <row r="311" spans="1:16" ht="12.75" x14ac:dyDescent="0.2">
      <c r="A311" s="4"/>
      <c r="B311" s="4"/>
      <c r="E311" s="6"/>
      <c r="F311" s="6"/>
      <c r="O311" s="7"/>
      <c r="P311" s="7"/>
    </row>
    <row r="312" spans="1:16" ht="12.75" x14ac:dyDescent="0.2">
      <c r="A312" s="4"/>
      <c r="B312" s="4"/>
      <c r="E312" s="6"/>
      <c r="F312" s="6"/>
      <c r="O312" s="7"/>
      <c r="P312" s="7"/>
    </row>
    <row r="313" spans="1:16" ht="12.75" x14ac:dyDescent="0.2">
      <c r="A313" s="4"/>
      <c r="B313" s="4"/>
      <c r="E313" s="6"/>
      <c r="F313" s="6"/>
      <c r="O313" s="7"/>
      <c r="P313" s="7"/>
    </row>
    <row r="314" spans="1:16" ht="12.75" x14ac:dyDescent="0.2">
      <c r="A314" s="4"/>
      <c r="B314" s="4"/>
      <c r="E314" s="6"/>
      <c r="F314" s="6"/>
      <c r="O314" s="7"/>
      <c r="P314" s="7"/>
    </row>
    <row r="315" spans="1:16" ht="12.75" x14ac:dyDescent="0.2">
      <c r="A315" s="4"/>
      <c r="B315" s="4"/>
      <c r="E315" s="6"/>
      <c r="F315" s="6"/>
      <c r="O315" s="7"/>
      <c r="P315" s="7"/>
    </row>
    <row r="316" spans="1:16" ht="12.75" x14ac:dyDescent="0.2">
      <c r="A316" s="4"/>
      <c r="B316" s="4"/>
      <c r="E316" s="6"/>
      <c r="F316" s="6"/>
      <c r="O316" s="7"/>
      <c r="P316" s="7"/>
    </row>
    <row r="317" spans="1:16" ht="12.75" x14ac:dyDescent="0.2">
      <c r="A317" s="4"/>
      <c r="B317" s="4"/>
      <c r="E317" s="6"/>
      <c r="F317" s="6"/>
      <c r="O317" s="7"/>
      <c r="P317" s="7"/>
    </row>
    <row r="318" spans="1:16" ht="12.75" x14ac:dyDescent="0.2">
      <c r="A318" s="4"/>
      <c r="B318" s="4"/>
      <c r="E318" s="6"/>
      <c r="F318" s="6"/>
      <c r="O318" s="7"/>
      <c r="P318" s="7"/>
    </row>
    <row r="319" spans="1:16" ht="12.75" x14ac:dyDescent="0.2">
      <c r="A319" s="4"/>
      <c r="B319" s="4"/>
      <c r="E319" s="6"/>
      <c r="F319" s="6"/>
      <c r="O319" s="7"/>
      <c r="P319" s="7"/>
    </row>
    <row r="320" spans="1:16" ht="12.75" x14ac:dyDescent="0.2">
      <c r="A320" s="4"/>
      <c r="B320" s="4"/>
      <c r="E320" s="6"/>
      <c r="F320" s="6"/>
      <c r="O320" s="7"/>
      <c r="P320" s="7"/>
    </row>
    <row r="321" spans="1:16" ht="12.75" x14ac:dyDescent="0.2">
      <c r="A321" s="4"/>
      <c r="B321" s="4"/>
      <c r="E321" s="6"/>
      <c r="F321" s="6"/>
      <c r="O321" s="7"/>
      <c r="P321" s="7"/>
    </row>
    <row r="322" spans="1:16" ht="12.75" x14ac:dyDescent="0.2">
      <c r="A322" s="4"/>
      <c r="B322" s="4"/>
      <c r="E322" s="6"/>
      <c r="F322" s="6"/>
      <c r="O322" s="7"/>
      <c r="P322" s="7"/>
    </row>
    <row r="323" spans="1:16" ht="12.75" x14ac:dyDescent="0.2">
      <c r="A323" s="4"/>
      <c r="B323" s="4"/>
      <c r="E323" s="6"/>
      <c r="F323" s="6"/>
      <c r="O323" s="7"/>
      <c r="P323" s="7"/>
    </row>
    <row r="324" spans="1:16" ht="12.75" x14ac:dyDescent="0.2">
      <c r="A324" s="4"/>
      <c r="B324" s="4"/>
      <c r="E324" s="6"/>
      <c r="F324" s="6"/>
      <c r="O324" s="7"/>
      <c r="P324" s="7"/>
    </row>
    <row r="325" spans="1:16" ht="12.75" x14ac:dyDescent="0.2">
      <c r="A325" s="4"/>
      <c r="B325" s="4"/>
      <c r="E325" s="6"/>
      <c r="F325" s="6"/>
      <c r="O325" s="7"/>
      <c r="P325" s="7"/>
    </row>
    <row r="326" spans="1:16" ht="12.75" x14ac:dyDescent="0.2">
      <c r="A326" s="4"/>
      <c r="B326" s="4"/>
      <c r="E326" s="6"/>
      <c r="F326" s="6"/>
      <c r="O326" s="7"/>
      <c r="P326" s="7"/>
    </row>
    <row r="327" spans="1:16" ht="12.75" x14ac:dyDescent="0.2">
      <c r="A327" s="4"/>
      <c r="B327" s="4"/>
      <c r="E327" s="6"/>
      <c r="F327" s="6"/>
      <c r="O327" s="7"/>
      <c r="P327" s="7"/>
    </row>
    <row r="328" spans="1:16" ht="12.75" x14ac:dyDescent="0.2">
      <c r="A328" s="4"/>
      <c r="B328" s="4"/>
      <c r="E328" s="6"/>
      <c r="F328" s="6"/>
      <c r="O328" s="7"/>
      <c r="P328" s="7"/>
    </row>
    <row r="329" spans="1:16" ht="12.75" x14ac:dyDescent="0.2">
      <c r="A329" s="4"/>
      <c r="B329" s="4"/>
      <c r="E329" s="6"/>
      <c r="F329" s="6"/>
      <c r="O329" s="7"/>
      <c r="P329" s="7"/>
    </row>
    <row r="330" spans="1:16" ht="12.75" x14ac:dyDescent="0.2">
      <c r="A330" s="4"/>
      <c r="B330" s="4"/>
      <c r="E330" s="6"/>
      <c r="F330" s="6"/>
      <c r="O330" s="7"/>
      <c r="P330" s="7"/>
    </row>
    <row r="331" spans="1:16" ht="12.75" x14ac:dyDescent="0.2">
      <c r="A331" s="4"/>
      <c r="B331" s="4"/>
      <c r="E331" s="6"/>
      <c r="F331" s="6"/>
      <c r="O331" s="7"/>
      <c r="P331" s="7"/>
    </row>
    <row r="332" spans="1:16" ht="12.75" x14ac:dyDescent="0.2">
      <c r="A332" s="4"/>
      <c r="B332" s="4"/>
      <c r="E332" s="6"/>
      <c r="F332" s="6"/>
      <c r="O332" s="7"/>
      <c r="P332" s="7"/>
    </row>
    <row r="333" spans="1:16" ht="12.75" x14ac:dyDescent="0.2">
      <c r="A333" s="4"/>
      <c r="B333" s="4"/>
      <c r="E333" s="6"/>
      <c r="F333" s="6"/>
      <c r="O333" s="7"/>
      <c r="P333" s="7"/>
    </row>
    <row r="334" spans="1:16" ht="12.75" x14ac:dyDescent="0.2">
      <c r="A334" s="4"/>
      <c r="B334" s="4"/>
      <c r="E334" s="6"/>
      <c r="F334" s="6"/>
      <c r="O334" s="7"/>
      <c r="P334" s="7"/>
    </row>
    <row r="335" spans="1:16" ht="12.75" x14ac:dyDescent="0.2">
      <c r="A335" s="4"/>
      <c r="B335" s="4"/>
      <c r="E335" s="6"/>
      <c r="F335" s="6"/>
      <c r="O335" s="7"/>
      <c r="P335" s="7"/>
    </row>
    <row r="336" spans="1:16" ht="12.75" x14ac:dyDescent="0.2">
      <c r="A336" s="4"/>
      <c r="B336" s="4"/>
      <c r="E336" s="6"/>
      <c r="F336" s="6"/>
      <c r="O336" s="7"/>
      <c r="P336" s="7"/>
    </row>
    <row r="337" spans="1:16" ht="12.75" x14ac:dyDescent="0.2">
      <c r="A337" s="4"/>
      <c r="B337" s="4"/>
      <c r="E337" s="6"/>
      <c r="F337" s="6"/>
      <c r="O337" s="7"/>
      <c r="P337" s="7"/>
    </row>
    <row r="338" spans="1:16" ht="12.75" x14ac:dyDescent="0.2">
      <c r="A338" s="4"/>
      <c r="B338" s="4"/>
      <c r="E338" s="6"/>
      <c r="F338" s="6"/>
      <c r="O338" s="7"/>
      <c r="P338" s="7"/>
    </row>
    <row r="339" spans="1:16" ht="12.75" x14ac:dyDescent="0.2">
      <c r="A339" s="4"/>
      <c r="B339" s="4"/>
      <c r="E339" s="6"/>
      <c r="F339" s="6"/>
      <c r="O339" s="7"/>
      <c r="P339" s="7"/>
    </row>
    <row r="340" spans="1:16" ht="12.75" x14ac:dyDescent="0.2">
      <c r="A340" s="4"/>
      <c r="B340" s="4"/>
      <c r="E340" s="6"/>
      <c r="F340" s="6"/>
      <c r="O340" s="7"/>
      <c r="P340" s="7"/>
    </row>
    <row r="341" spans="1:16" ht="12.75" x14ac:dyDescent="0.2">
      <c r="A341" s="4"/>
      <c r="B341" s="4"/>
      <c r="E341" s="6"/>
      <c r="F341" s="6"/>
      <c r="O341" s="7"/>
      <c r="P341" s="7"/>
    </row>
    <row r="342" spans="1:16" ht="12.75" x14ac:dyDescent="0.2">
      <c r="A342" s="4"/>
      <c r="B342" s="4"/>
      <c r="E342" s="6"/>
      <c r="F342" s="6"/>
      <c r="O342" s="7"/>
      <c r="P342" s="7"/>
    </row>
    <row r="343" spans="1:16" ht="12.75" x14ac:dyDescent="0.2">
      <c r="A343" s="4"/>
      <c r="B343" s="4"/>
      <c r="E343" s="6"/>
      <c r="F343" s="6"/>
      <c r="O343" s="7"/>
      <c r="P343" s="7"/>
    </row>
    <row r="344" spans="1:16" ht="12.75" x14ac:dyDescent="0.2">
      <c r="A344" s="4"/>
      <c r="B344" s="4"/>
      <c r="E344" s="6"/>
      <c r="F344" s="6"/>
      <c r="O344" s="7"/>
      <c r="P344" s="7"/>
    </row>
    <row r="345" spans="1:16" ht="12.75" x14ac:dyDescent="0.2">
      <c r="A345" s="4"/>
      <c r="B345" s="4"/>
      <c r="E345" s="6"/>
      <c r="F345" s="6"/>
      <c r="O345" s="7"/>
      <c r="P345" s="7"/>
    </row>
    <row r="346" spans="1:16" ht="12.75" x14ac:dyDescent="0.2">
      <c r="A346" s="4"/>
      <c r="B346" s="4"/>
      <c r="E346" s="6"/>
      <c r="F346" s="6"/>
      <c r="O346" s="7"/>
      <c r="P346" s="7"/>
    </row>
    <row r="347" spans="1:16" ht="12.75" x14ac:dyDescent="0.2">
      <c r="A347" s="4"/>
      <c r="B347" s="4"/>
      <c r="E347" s="6"/>
      <c r="F347" s="6"/>
      <c r="O347" s="7"/>
      <c r="P347" s="7"/>
    </row>
    <row r="348" spans="1:16" ht="12.75" x14ac:dyDescent="0.2">
      <c r="A348" s="4"/>
      <c r="B348" s="4"/>
      <c r="E348" s="6"/>
      <c r="F348" s="6"/>
      <c r="O348" s="7"/>
      <c r="P348" s="7"/>
    </row>
    <row r="349" spans="1:16" ht="12.75" x14ac:dyDescent="0.2">
      <c r="A349" s="4"/>
      <c r="B349" s="4"/>
      <c r="E349" s="6"/>
      <c r="F349" s="6"/>
      <c r="O349" s="7"/>
      <c r="P349" s="7"/>
    </row>
    <row r="350" spans="1:16" ht="12.75" x14ac:dyDescent="0.2">
      <c r="A350" s="4"/>
      <c r="B350" s="4"/>
      <c r="E350" s="6"/>
      <c r="F350" s="6"/>
      <c r="O350" s="7"/>
      <c r="P350" s="7"/>
    </row>
    <row r="351" spans="1:16" ht="12.75" x14ac:dyDescent="0.2">
      <c r="A351" s="4"/>
      <c r="B351" s="4"/>
      <c r="E351" s="6"/>
      <c r="F351" s="6"/>
      <c r="O351" s="7"/>
      <c r="P351" s="7"/>
    </row>
    <row r="352" spans="1:16" ht="12.75" x14ac:dyDescent="0.2">
      <c r="A352" s="4"/>
      <c r="B352" s="4"/>
      <c r="E352" s="6"/>
      <c r="F352" s="6"/>
      <c r="O352" s="7"/>
      <c r="P352" s="7"/>
    </row>
    <row r="353" spans="1:16" ht="12.75" x14ac:dyDescent="0.2">
      <c r="A353" s="4"/>
      <c r="B353" s="4"/>
      <c r="E353" s="6"/>
      <c r="F353" s="6"/>
      <c r="O353" s="7"/>
      <c r="P353" s="7"/>
    </row>
    <row r="354" spans="1:16" ht="12.75" x14ac:dyDescent="0.2">
      <c r="A354" s="4"/>
      <c r="B354" s="4"/>
      <c r="E354" s="6"/>
      <c r="F354" s="6"/>
      <c r="O354" s="7"/>
      <c r="P354" s="7"/>
    </row>
    <row r="355" spans="1:16" ht="12.75" x14ac:dyDescent="0.2">
      <c r="A355" s="4"/>
      <c r="B355" s="4"/>
      <c r="E355" s="6"/>
      <c r="F355" s="6"/>
      <c r="O355" s="7"/>
      <c r="P355" s="7"/>
    </row>
    <row r="356" spans="1:16" ht="12.75" x14ac:dyDescent="0.2">
      <c r="A356" s="4"/>
      <c r="B356" s="4"/>
      <c r="E356" s="6"/>
      <c r="F356" s="6"/>
      <c r="O356" s="7"/>
      <c r="P356" s="7"/>
    </row>
    <row r="357" spans="1:16" ht="12.75" x14ac:dyDescent="0.2">
      <c r="A357" s="4"/>
      <c r="B357" s="4"/>
      <c r="E357" s="6"/>
      <c r="F357" s="6"/>
      <c r="O357" s="7"/>
      <c r="P357" s="7"/>
    </row>
    <row r="358" spans="1:16" ht="12.75" x14ac:dyDescent="0.2">
      <c r="A358" s="4"/>
      <c r="B358" s="4"/>
      <c r="E358" s="6"/>
      <c r="F358" s="6"/>
      <c r="O358" s="7"/>
      <c r="P358" s="7"/>
    </row>
    <row r="359" spans="1:16" ht="12.75" x14ac:dyDescent="0.2">
      <c r="A359" s="4"/>
      <c r="B359" s="4"/>
      <c r="E359" s="6"/>
      <c r="F359" s="6"/>
      <c r="O359" s="7"/>
      <c r="P359" s="7"/>
    </row>
    <row r="360" spans="1:16" ht="12.75" x14ac:dyDescent="0.2">
      <c r="A360" s="4"/>
      <c r="B360" s="4"/>
      <c r="E360" s="6"/>
      <c r="F360" s="6"/>
      <c r="O360" s="7"/>
      <c r="P360" s="7"/>
    </row>
    <row r="361" spans="1:16" ht="12.75" x14ac:dyDescent="0.2">
      <c r="A361" s="4"/>
      <c r="B361" s="4"/>
      <c r="E361" s="6"/>
      <c r="F361" s="6"/>
      <c r="O361" s="7"/>
      <c r="P361" s="7"/>
    </row>
    <row r="362" spans="1:16" ht="12.75" x14ac:dyDescent="0.2">
      <c r="A362" s="4"/>
      <c r="B362" s="4"/>
      <c r="E362" s="6"/>
      <c r="F362" s="6"/>
      <c r="O362" s="7"/>
      <c r="P362" s="7"/>
    </row>
    <row r="363" spans="1:16" ht="12.75" x14ac:dyDescent="0.2">
      <c r="A363" s="4"/>
      <c r="B363" s="4"/>
      <c r="E363" s="6"/>
      <c r="F363" s="6"/>
      <c r="O363" s="7"/>
      <c r="P363" s="7"/>
    </row>
    <row r="364" spans="1:16" ht="12.75" x14ac:dyDescent="0.2">
      <c r="A364" s="4"/>
      <c r="B364" s="4"/>
      <c r="E364" s="6"/>
      <c r="F364" s="6"/>
      <c r="O364" s="7"/>
      <c r="P364" s="7"/>
    </row>
    <row r="365" spans="1:16" ht="12.75" x14ac:dyDescent="0.2">
      <c r="A365" s="4"/>
      <c r="B365" s="4"/>
      <c r="E365" s="6"/>
      <c r="F365" s="6"/>
      <c r="O365" s="7"/>
      <c r="P365" s="7"/>
    </row>
    <row r="366" spans="1:16" ht="12.75" x14ac:dyDescent="0.2">
      <c r="A366" s="4"/>
      <c r="B366" s="4"/>
      <c r="E366" s="6"/>
      <c r="F366" s="6"/>
      <c r="O366" s="7"/>
      <c r="P366" s="7"/>
    </row>
    <row r="367" spans="1:16" ht="12.75" x14ac:dyDescent="0.2">
      <c r="A367" s="4"/>
      <c r="B367" s="4"/>
      <c r="E367" s="6"/>
      <c r="F367" s="6"/>
      <c r="O367" s="7"/>
      <c r="P367" s="7"/>
    </row>
    <row r="368" spans="1:16" ht="12.75" x14ac:dyDescent="0.2">
      <c r="A368" s="4"/>
      <c r="B368" s="4"/>
      <c r="E368" s="6"/>
      <c r="F368" s="6"/>
      <c r="O368" s="7"/>
      <c r="P368" s="7"/>
    </row>
    <row r="369" spans="1:16" ht="12.75" x14ac:dyDescent="0.2">
      <c r="A369" s="4"/>
      <c r="B369" s="4"/>
      <c r="E369" s="6"/>
      <c r="F369" s="6"/>
      <c r="O369" s="7"/>
      <c r="P369" s="7"/>
    </row>
    <row r="370" spans="1:16" ht="12.75" x14ac:dyDescent="0.2">
      <c r="A370" s="4"/>
      <c r="B370" s="4"/>
      <c r="E370" s="6"/>
      <c r="F370" s="6"/>
      <c r="O370" s="7"/>
      <c r="P370" s="7"/>
    </row>
    <row r="371" spans="1:16" ht="12.75" x14ac:dyDescent="0.2">
      <c r="A371" s="4"/>
      <c r="B371" s="4"/>
      <c r="E371" s="6"/>
      <c r="F371" s="6"/>
      <c r="O371" s="7"/>
      <c r="P371" s="7"/>
    </row>
    <row r="372" spans="1:16" ht="12.75" x14ac:dyDescent="0.2">
      <c r="A372" s="4"/>
      <c r="B372" s="4"/>
      <c r="E372" s="6"/>
      <c r="F372" s="6"/>
      <c r="O372" s="7"/>
      <c r="P372" s="7"/>
    </row>
    <row r="373" spans="1:16" ht="12.75" x14ac:dyDescent="0.2">
      <c r="A373" s="4"/>
      <c r="B373" s="4"/>
      <c r="E373" s="6"/>
      <c r="F373" s="6"/>
      <c r="O373" s="7"/>
      <c r="P373" s="7"/>
    </row>
    <row r="374" spans="1:16" ht="12.75" x14ac:dyDescent="0.2">
      <c r="A374" s="4"/>
      <c r="B374" s="4"/>
      <c r="E374" s="6"/>
      <c r="F374" s="6"/>
      <c r="O374" s="7"/>
      <c r="P374" s="7"/>
    </row>
    <row r="375" spans="1:16" ht="12.75" x14ac:dyDescent="0.2">
      <c r="A375" s="4"/>
      <c r="B375" s="4"/>
      <c r="E375" s="6"/>
      <c r="F375" s="6"/>
      <c r="O375" s="7"/>
      <c r="P375" s="7"/>
    </row>
    <row r="376" spans="1:16" ht="12.75" x14ac:dyDescent="0.2">
      <c r="A376" s="4"/>
      <c r="B376" s="4"/>
      <c r="E376" s="6"/>
      <c r="F376" s="6"/>
      <c r="O376" s="7"/>
      <c r="P376" s="7"/>
    </row>
    <row r="377" spans="1:16" ht="12.75" x14ac:dyDescent="0.2">
      <c r="A377" s="4"/>
      <c r="B377" s="4"/>
      <c r="E377" s="6"/>
      <c r="F377" s="6"/>
      <c r="O377" s="7"/>
      <c r="P377" s="7"/>
    </row>
    <row r="378" spans="1:16" ht="12.75" x14ac:dyDescent="0.2">
      <c r="A378" s="4"/>
      <c r="B378" s="4"/>
      <c r="E378" s="6"/>
      <c r="F378" s="6"/>
      <c r="O378" s="7"/>
      <c r="P378" s="7"/>
    </row>
    <row r="379" spans="1:16" ht="12.75" x14ac:dyDescent="0.2">
      <c r="A379" s="4"/>
      <c r="B379" s="4"/>
      <c r="E379" s="6"/>
      <c r="F379" s="6"/>
      <c r="O379" s="7"/>
      <c r="P379" s="7"/>
    </row>
    <row r="380" spans="1:16" ht="12.75" x14ac:dyDescent="0.2">
      <c r="A380" s="4"/>
      <c r="B380" s="4"/>
      <c r="E380" s="6"/>
      <c r="F380" s="6"/>
      <c r="O380" s="7"/>
      <c r="P380" s="7"/>
    </row>
    <row r="381" spans="1:16" ht="12.75" x14ac:dyDescent="0.2">
      <c r="A381" s="4"/>
      <c r="B381" s="4"/>
      <c r="E381" s="6"/>
      <c r="F381" s="6"/>
      <c r="O381" s="7"/>
      <c r="P381" s="7"/>
    </row>
    <row r="382" spans="1:16" ht="12.75" x14ac:dyDescent="0.2">
      <c r="A382" s="4"/>
      <c r="B382" s="4"/>
      <c r="E382" s="6"/>
      <c r="F382" s="6"/>
      <c r="O382" s="7"/>
      <c r="P382" s="7"/>
    </row>
    <row r="383" spans="1:16" ht="12.75" x14ac:dyDescent="0.2">
      <c r="A383" s="4"/>
      <c r="B383" s="4"/>
      <c r="E383" s="6"/>
      <c r="F383" s="6"/>
      <c r="O383" s="7"/>
      <c r="P383" s="7"/>
    </row>
    <row r="384" spans="1:16" ht="12.75" x14ac:dyDescent="0.2">
      <c r="A384" s="4"/>
      <c r="B384" s="4"/>
      <c r="E384" s="6"/>
      <c r="F384" s="6"/>
      <c r="O384" s="7"/>
      <c r="P384" s="7"/>
    </row>
    <row r="385" spans="1:16" ht="12.75" x14ac:dyDescent="0.2">
      <c r="A385" s="4"/>
      <c r="B385" s="4"/>
      <c r="E385" s="6"/>
      <c r="F385" s="6"/>
      <c r="O385" s="7"/>
      <c r="P385" s="7"/>
    </row>
    <row r="386" spans="1:16" ht="12.75" x14ac:dyDescent="0.2">
      <c r="A386" s="4"/>
      <c r="B386" s="4"/>
      <c r="E386" s="6"/>
      <c r="F386" s="6"/>
      <c r="O386" s="7"/>
      <c r="P386" s="7"/>
    </row>
    <row r="387" spans="1:16" ht="12.75" x14ac:dyDescent="0.2">
      <c r="A387" s="4"/>
      <c r="B387" s="4"/>
      <c r="E387" s="6"/>
      <c r="F387" s="6"/>
      <c r="O387" s="7"/>
      <c r="P387" s="7"/>
    </row>
    <row r="388" spans="1:16" ht="12.75" x14ac:dyDescent="0.2">
      <c r="A388" s="4"/>
      <c r="B388" s="4"/>
      <c r="E388" s="6"/>
      <c r="F388" s="6"/>
      <c r="O388" s="7"/>
      <c r="P388" s="7"/>
    </row>
    <row r="389" spans="1:16" ht="12.75" x14ac:dyDescent="0.2">
      <c r="A389" s="4"/>
      <c r="B389" s="4"/>
      <c r="E389" s="6"/>
      <c r="F389" s="6"/>
      <c r="O389" s="7"/>
      <c r="P389" s="7"/>
    </row>
    <row r="390" spans="1:16" ht="12.75" x14ac:dyDescent="0.2">
      <c r="A390" s="4"/>
      <c r="B390" s="4"/>
      <c r="E390" s="6"/>
      <c r="F390" s="6"/>
      <c r="O390" s="7"/>
      <c r="P390" s="7"/>
    </row>
    <row r="391" spans="1:16" ht="12.75" x14ac:dyDescent="0.2">
      <c r="A391" s="4"/>
      <c r="B391" s="4"/>
      <c r="E391" s="6"/>
      <c r="F391" s="6"/>
      <c r="O391" s="7"/>
      <c r="P391" s="7"/>
    </row>
    <row r="392" spans="1:16" ht="12.75" x14ac:dyDescent="0.2">
      <c r="A392" s="4"/>
      <c r="B392" s="4"/>
      <c r="E392" s="6"/>
      <c r="F392" s="6"/>
      <c r="O392" s="7"/>
      <c r="P392" s="7"/>
    </row>
    <row r="393" spans="1:16" ht="12.75" x14ac:dyDescent="0.2">
      <c r="A393" s="4"/>
      <c r="B393" s="4"/>
      <c r="E393" s="6"/>
      <c r="F393" s="6"/>
      <c r="O393" s="7"/>
      <c r="P393" s="7"/>
    </row>
    <row r="394" spans="1:16" ht="12.75" x14ac:dyDescent="0.2">
      <c r="A394" s="4"/>
      <c r="B394" s="4"/>
      <c r="E394" s="6"/>
      <c r="F394" s="6"/>
      <c r="O394" s="7"/>
      <c r="P394" s="7"/>
    </row>
    <row r="395" spans="1:16" ht="12.75" x14ac:dyDescent="0.2">
      <c r="A395" s="4"/>
      <c r="B395" s="4"/>
      <c r="E395" s="6"/>
      <c r="F395" s="6"/>
      <c r="O395" s="7"/>
      <c r="P395" s="7"/>
    </row>
    <row r="396" spans="1:16" ht="12.75" x14ac:dyDescent="0.2">
      <c r="A396" s="4"/>
      <c r="B396" s="4"/>
      <c r="E396" s="6"/>
      <c r="F396" s="6"/>
      <c r="O396" s="7"/>
      <c r="P396" s="7"/>
    </row>
    <row r="397" spans="1:16" ht="12.75" x14ac:dyDescent="0.2">
      <c r="A397" s="4"/>
      <c r="B397" s="4"/>
      <c r="E397" s="6"/>
      <c r="F397" s="6"/>
      <c r="O397" s="7"/>
      <c r="P397" s="7"/>
    </row>
    <row r="398" spans="1:16" ht="12.75" x14ac:dyDescent="0.2">
      <c r="A398" s="4"/>
      <c r="B398" s="4"/>
      <c r="E398" s="6"/>
      <c r="F398" s="6"/>
      <c r="O398" s="7"/>
      <c r="P398" s="7"/>
    </row>
    <row r="399" spans="1:16" ht="12.75" x14ac:dyDescent="0.2">
      <c r="A399" s="4"/>
      <c r="B399" s="4"/>
      <c r="E399" s="6"/>
      <c r="F399" s="6"/>
      <c r="O399" s="7"/>
      <c r="P399" s="7"/>
    </row>
    <row r="400" spans="1:16" ht="12.75" x14ac:dyDescent="0.2">
      <c r="A400" s="4"/>
      <c r="B400" s="4"/>
      <c r="E400" s="6"/>
      <c r="F400" s="6"/>
      <c r="O400" s="7"/>
      <c r="P400" s="7"/>
    </row>
    <row r="401" spans="1:16" ht="12.75" x14ac:dyDescent="0.2">
      <c r="A401" s="4"/>
      <c r="B401" s="4"/>
      <c r="E401" s="6"/>
      <c r="F401" s="6"/>
      <c r="O401" s="7"/>
      <c r="P401" s="7"/>
    </row>
    <row r="402" spans="1:16" ht="12.75" x14ac:dyDescent="0.2">
      <c r="A402" s="4"/>
      <c r="B402" s="4"/>
      <c r="E402" s="6"/>
      <c r="F402" s="6"/>
      <c r="O402" s="7"/>
      <c r="P402" s="7"/>
    </row>
    <row r="403" spans="1:16" ht="12.75" x14ac:dyDescent="0.2">
      <c r="A403" s="4"/>
      <c r="B403" s="4"/>
      <c r="E403" s="6"/>
      <c r="F403" s="6"/>
      <c r="O403" s="7"/>
      <c r="P403" s="7"/>
    </row>
    <row r="404" spans="1:16" ht="12.75" x14ac:dyDescent="0.2">
      <c r="A404" s="4"/>
      <c r="B404" s="4"/>
      <c r="E404" s="6"/>
      <c r="F404" s="6"/>
      <c r="O404" s="7"/>
      <c r="P404" s="7"/>
    </row>
    <row r="405" spans="1:16" ht="12.75" x14ac:dyDescent="0.2">
      <c r="A405" s="4"/>
      <c r="B405" s="4"/>
      <c r="E405" s="6"/>
      <c r="F405" s="6"/>
      <c r="O405" s="7"/>
      <c r="P405" s="7"/>
    </row>
    <row r="406" spans="1:16" ht="12.75" x14ac:dyDescent="0.2">
      <c r="A406" s="4"/>
      <c r="B406" s="4"/>
      <c r="E406" s="6"/>
      <c r="F406" s="6"/>
      <c r="O406" s="7"/>
      <c r="P406" s="7"/>
    </row>
    <row r="407" spans="1:16" ht="12.75" x14ac:dyDescent="0.2">
      <c r="A407" s="4"/>
      <c r="B407" s="4"/>
      <c r="E407" s="6"/>
      <c r="F407" s="6"/>
      <c r="O407" s="7"/>
      <c r="P407" s="7"/>
    </row>
    <row r="408" spans="1:16" ht="12.75" x14ac:dyDescent="0.2">
      <c r="A408" s="4"/>
      <c r="B408" s="4"/>
      <c r="E408" s="6"/>
      <c r="F408" s="6"/>
      <c r="O408" s="7"/>
      <c r="P408" s="7"/>
    </row>
    <row r="409" spans="1:16" ht="12.75" x14ac:dyDescent="0.2">
      <c r="A409" s="4"/>
      <c r="B409" s="4"/>
      <c r="E409" s="6"/>
      <c r="F409" s="6"/>
      <c r="O409" s="7"/>
      <c r="P409" s="7"/>
    </row>
    <row r="410" spans="1:16" ht="12.75" x14ac:dyDescent="0.2">
      <c r="A410" s="4"/>
      <c r="B410" s="4"/>
      <c r="E410" s="6"/>
      <c r="F410" s="6"/>
      <c r="O410" s="7"/>
      <c r="P410" s="7"/>
    </row>
    <row r="411" spans="1:16" ht="12.75" x14ac:dyDescent="0.2">
      <c r="A411" s="4"/>
      <c r="B411" s="4"/>
      <c r="E411" s="6"/>
      <c r="F411" s="6"/>
      <c r="O411" s="7"/>
      <c r="P411" s="7"/>
    </row>
    <row r="412" spans="1:16" ht="12.75" x14ac:dyDescent="0.2">
      <c r="A412" s="4"/>
      <c r="B412" s="4"/>
      <c r="E412" s="6"/>
      <c r="F412" s="6"/>
      <c r="O412" s="7"/>
      <c r="P412" s="7"/>
    </row>
    <row r="413" spans="1:16" ht="12.75" x14ac:dyDescent="0.2">
      <c r="A413" s="4"/>
      <c r="B413" s="4"/>
      <c r="E413" s="6"/>
      <c r="F413" s="6"/>
      <c r="O413" s="7"/>
      <c r="P413" s="7"/>
    </row>
    <row r="414" spans="1:16" ht="12.75" x14ac:dyDescent="0.2">
      <c r="A414" s="4"/>
      <c r="B414" s="4"/>
      <c r="E414" s="6"/>
      <c r="F414" s="6"/>
      <c r="O414" s="7"/>
      <c r="P414" s="7"/>
    </row>
    <row r="415" spans="1:16" ht="12.75" x14ac:dyDescent="0.2">
      <c r="A415" s="4"/>
      <c r="B415" s="4"/>
      <c r="E415" s="6"/>
      <c r="F415" s="6"/>
      <c r="O415" s="7"/>
      <c r="P415" s="7"/>
    </row>
    <row r="416" spans="1:16" ht="12.75" x14ac:dyDescent="0.2">
      <c r="A416" s="4"/>
      <c r="B416" s="4"/>
      <c r="E416" s="6"/>
      <c r="F416" s="6"/>
      <c r="O416" s="7"/>
      <c r="P416" s="7"/>
    </row>
    <row r="417" spans="1:16" ht="12.75" x14ac:dyDescent="0.2">
      <c r="A417" s="4"/>
      <c r="B417" s="4"/>
      <c r="E417" s="6"/>
      <c r="F417" s="6"/>
      <c r="O417" s="7"/>
      <c r="P417" s="7"/>
    </row>
    <row r="418" spans="1:16" ht="12.75" x14ac:dyDescent="0.2">
      <c r="A418" s="4"/>
      <c r="B418" s="4"/>
      <c r="E418" s="6"/>
      <c r="F418" s="6"/>
      <c r="O418" s="7"/>
      <c r="P418" s="7"/>
    </row>
    <row r="419" spans="1:16" ht="12.75" x14ac:dyDescent="0.2">
      <c r="A419" s="4"/>
      <c r="B419" s="4"/>
      <c r="E419" s="6"/>
      <c r="F419" s="6"/>
      <c r="O419" s="7"/>
      <c r="P419" s="7"/>
    </row>
    <row r="420" spans="1:16" ht="12.75" x14ac:dyDescent="0.2">
      <c r="A420" s="4"/>
      <c r="B420" s="4"/>
      <c r="E420" s="6"/>
      <c r="F420" s="6"/>
      <c r="O420" s="7"/>
      <c r="P420" s="7"/>
    </row>
    <row r="421" spans="1:16" ht="12.75" x14ac:dyDescent="0.2">
      <c r="A421" s="4"/>
      <c r="B421" s="4"/>
      <c r="E421" s="6"/>
      <c r="F421" s="6"/>
      <c r="O421" s="7"/>
      <c r="P421" s="7"/>
    </row>
    <row r="422" spans="1:16" ht="12.75" x14ac:dyDescent="0.2">
      <c r="A422" s="4"/>
      <c r="B422" s="4"/>
      <c r="E422" s="6"/>
      <c r="F422" s="6"/>
      <c r="O422" s="7"/>
      <c r="P422" s="7"/>
    </row>
    <row r="423" spans="1:16" ht="12.75" x14ac:dyDescent="0.2">
      <c r="A423" s="4"/>
      <c r="B423" s="4"/>
      <c r="E423" s="6"/>
      <c r="F423" s="6"/>
      <c r="O423" s="7"/>
      <c r="P423" s="7"/>
    </row>
    <row r="424" spans="1:16" ht="12.75" x14ac:dyDescent="0.2">
      <c r="A424" s="4"/>
      <c r="B424" s="4"/>
      <c r="E424" s="6"/>
      <c r="F424" s="6"/>
      <c r="O424" s="7"/>
      <c r="P424" s="7"/>
    </row>
    <row r="425" spans="1:16" ht="12.75" x14ac:dyDescent="0.2">
      <c r="A425" s="4"/>
      <c r="B425" s="4"/>
      <c r="E425" s="6"/>
      <c r="F425" s="6"/>
      <c r="O425" s="7"/>
      <c r="P425" s="7"/>
    </row>
    <row r="426" spans="1:16" ht="12.75" x14ac:dyDescent="0.2">
      <c r="A426" s="4"/>
      <c r="B426" s="4"/>
      <c r="E426" s="6"/>
      <c r="F426" s="6"/>
      <c r="O426" s="7"/>
      <c r="P426" s="7"/>
    </row>
    <row r="427" spans="1:16" ht="12.75" x14ac:dyDescent="0.2">
      <c r="A427" s="4"/>
      <c r="B427" s="4"/>
      <c r="E427" s="6"/>
      <c r="F427" s="6"/>
      <c r="O427" s="7"/>
      <c r="P427" s="7"/>
    </row>
    <row r="428" spans="1:16" ht="12.75" x14ac:dyDescent="0.2">
      <c r="A428" s="4"/>
      <c r="B428" s="4"/>
      <c r="E428" s="6"/>
      <c r="F428" s="6"/>
      <c r="O428" s="7"/>
      <c r="P428" s="7"/>
    </row>
    <row r="429" spans="1:16" ht="12.75" x14ac:dyDescent="0.2">
      <c r="A429" s="4"/>
      <c r="B429" s="4"/>
      <c r="E429" s="6"/>
      <c r="F429" s="6"/>
      <c r="O429" s="7"/>
      <c r="P429" s="7"/>
    </row>
    <row r="430" spans="1:16" ht="12.75" x14ac:dyDescent="0.2">
      <c r="A430" s="4"/>
      <c r="B430" s="4"/>
      <c r="E430" s="6"/>
      <c r="F430" s="6"/>
      <c r="O430" s="7"/>
      <c r="P430" s="7"/>
    </row>
    <row r="431" spans="1:16" ht="12.75" x14ac:dyDescent="0.2">
      <c r="A431" s="4"/>
      <c r="B431" s="4"/>
      <c r="E431" s="6"/>
      <c r="F431" s="6"/>
      <c r="O431" s="7"/>
      <c r="P431" s="7"/>
    </row>
    <row r="432" spans="1:16" ht="12.75" x14ac:dyDescent="0.2">
      <c r="A432" s="4"/>
      <c r="B432" s="4"/>
      <c r="E432" s="6"/>
      <c r="F432" s="6"/>
      <c r="O432" s="7"/>
      <c r="P432" s="7"/>
    </row>
    <row r="433" spans="1:16" ht="12.75" x14ac:dyDescent="0.2">
      <c r="A433" s="4"/>
      <c r="B433" s="4"/>
      <c r="E433" s="6"/>
      <c r="F433" s="6"/>
      <c r="O433" s="7"/>
      <c r="P433" s="7"/>
    </row>
    <row r="434" spans="1:16" ht="12.75" x14ac:dyDescent="0.2">
      <c r="A434" s="4"/>
      <c r="B434" s="4"/>
      <c r="E434" s="6"/>
      <c r="F434" s="6"/>
      <c r="O434" s="7"/>
      <c r="P434" s="7"/>
    </row>
    <row r="435" spans="1:16" ht="12.75" x14ac:dyDescent="0.2">
      <c r="A435" s="4"/>
      <c r="B435" s="4"/>
      <c r="E435" s="6"/>
      <c r="F435" s="6"/>
      <c r="O435" s="7"/>
      <c r="P435" s="7"/>
    </row>
    <row r="436" spans="1:16" ht="12.75" x14ac:dyDescent="0.2">
      <c r="A436" s="4"/>
      <c r="B436" s="4"/>
      <c r="E436" s="6"/>
      <c r="F436" s="6"/>
      <c r="O436" s="7"/>
      <c r="P436" s="7"/>
    </row>
    <row r="437" spans="1:16" ht="12.75" x14ac:dyDescent="0.2">
      <c r="A437" s="4"/>
      <c r="B437" s="4"/>
      <c r="E437" s="6"/>
      <c r="F437" s="6"/>
      <c r="O437" s="7"/>
      <c r="P437" s="7"/>
    </row>
    <row r="438" spans="1:16" ht="12.75" x14ac:dyDescent="0.2">
      <c r="A438" s="4"/>
      <c r="B438" s="4"/>
      <c r="E438" s="6"/>
      <c r="F438" s="6"/>
      <c r="O438" s="7"/>
      <c r="P438" s="7"/>
    </row>
    <row r="439" spans="1:16" ht="12.75" x14ac:dyDescent="0.2">
      <c r="A439" s="4"/>
      <c r="B439" s="4"/>
      <c r="E439" s="6"/>
      <c r="F439" s="6"/>
      <c r="O439" s="7"/>
      <c r="P439" s="7"/>
    </row>
    <row r="440" spans="1:16" ht="12.75" x14ac:dyDescent="0.2">
      <c r="A440" s="4"/>
      <c r="B440" s="4"/>
      <c r="E440" s="6"/>
      <c r="F440" s="6"/>
      <c r="O440" s="7"/>
      <c r="P440" s="7"/>
    </row>
    <row r="441" spans="1:16" ht="12.75" x14ac:dyDescent="0.2">
      <c r="A441" s="4"/>
      <c r="B441" s="4"/>
      <c r="E441" s="6"/>
      <c r="F441" s="6"/>
      <c r="O441" s="7"/>
      <c r="P441" s="7"/>
    </row>
    <row r="442" spans="1:16" ht="12.75" x14ac:dyDescent="0.2">
      <c r="A442" s="4"/>
      <c r="B442" s="4"/>
      <c r="E442" s="6"/>
      <c r="F442" s="6"/>
      <c r="O442" s="7"/>
      <c r="P442" s="7"/>
    </row>
    <row r="443" spans="1:16" ht="12.75" x14ac:dyDescent="0.2">
      <c r="A443" s="4"/>
      <c r="B443" s="4"/>
      <c r="E443" s="6"/>
      <c r="F443" s="6"/>
      <c r="O443" s="7"/>
      <c r="P443" s="7"/>
    </row>
    <row r="444" spans="1:16" ht="12.75" x14ac:dyDescent="0.2">
      <c r="A444" s="4"/>
      <c r="B444" s="4"/>
      <c r="E444" s="6"/>
      <c r="F444" s="6"/>
      <c r="O444" s="7"/>
      <c r="P444" s="7"/>
    </row>
    <row r="445" spans="1:16" ht="12.75" x14ac:dyDescent="0.2">
      <c r="A445" s="4"/>
      <c r="B445" s="4"/>
      <c r="E445" s="6"/>
      <c r="F445" s="6"/>
      <c r="O445" s="7"/>
      <c r="P445" s="7"/>
    </row>
    <row r="446" spans="1:16" ht="12.75" x14ac:dyDescent="0.2">
      <c r="A446" s="4"/>
      <c r="B446" s="4"/>
      <c r="E446" s="6"/>
      <c r="F446" s="6"/>
      <c r="O446" s="7"/>
      <c r="P446" s="7"/>
    </row>
    <row r="447" spans="1:16" ht="12.75" x14ac:dyDescent="0.2">
      <c r="A447" s="4"/>
      <c r="B447" s="4"/>
      <c r="E447" s="6"/>
      <c r="F447" s="6"/>
      <c r="O447" s="7"/>
      <c r="P447" s="7"/>
    </row>
    <row r="448" spans="1:16" ht="12.75" x14ac:dyDescent="0.2">
      <c r="A448" s="4"/>
      <c r="B448" s="4"/>
      <c r="E448" s="6"/>
      <c r="F448" s="6"/>
      <c r="O448" s="7"/>
      <c r="P448" s="7"/>
    </row>
    <row r="449" spans="1:16" ht="12.75" x14ac:dyDescent="0.2">
      <c r="A449" s="4"/>
      <c r="B449" s="4"/>
      <c r="E449" s="6"/>
      <c r="F449" s="6"/>
      <c r="O449" s="7"/>
      <c r="P449" s="7"/>
    </row>
    <row r="450" spans="1:16" ht="12.75" x14ac:dyDescent="0.2">
      <c r="A450" s="4"/>
      <c r="B450" s="4"/>
      <c r="E450" s="6"/>
      <c r="F450" s="6"/>
      <c r="O450" s="7"/>
      <c r="P450" s="7"/>
    </row>
    <row r="451" spans="1:16" ht="12.75" x14ac:dyDescent="0.2">
      <c r="A451" s="4"/>
      <c r="B451" s="4"/>
      <c r="E451" s="6"/>
      <c r="F451" s="6"/>
      <c r="O451" s="7"/>
      <c r="P451" s="7"/>
    </row>
    <row r="452" spans="1:16" ht="12.75" x14ac:dyDescent="0.2">
      <c r="A452" s="4"/>
      <c r="B452" s="4"/>
      <c r="E452" s="6"/>
      <c r="F452" s="6"/>
      <c r="O452" s="7"/>
      <c r="P452" s="7"/>
    </row>
    <row r="453" spans="1:16" ht="12.75" x14ac:dyDescent="0.2">
      <c r="A453" s="4"/>
      <c r="B453" s="4"/>
      <c r="E453" s="6"/>
      <c r="F453" s="6"/>
      <c r="O453" s="7"/>
      <c r="P453" s="7"/>
    </row>
    <row r="454" spans="1:16" ht="12.75" x14ac:dyDescent="0.2">
      <c r="A454" s="4"/>
      <c r="B454" s="4"/>
      <c r="E454" s="6"/>
      <c r="F454" s="6"/>
      <c r="O454" s="7"/>
      <c r="P454" s="7"/>
    </row>
    <row r="455" spans="1:16" ht="12.75" x14ac:dyDescent="0.2">
      <c r="A455" s="4"/>
      <c r="B455" s="4"/>
      <c r="E455" s="6"/>
      <c r="F455" s="6"/>
      <c r="O455" s="7"/>
      <c r="P455" s="7"/>
    </row>
    <row r="456" spans="1:16" ht="12.75" x14ac:dyDescent="0.2">
      <c r="A456" s="4"/>
      <c r="B456" s="4"/>
      <c r="E456" s="6"/>
      <c r="F456" s="6"/>
      <c r="O456" s="7"/>
      <c r="P456" s="7"/>
    </row>
    <row r="457" spans="1:16" ht="12.75" x14ac:dyDescent="0.2">
      <c r="A457" s="4"/>
      <c r="B457" s="4"/>
      <c r="E457" s="6"/>
      <c r="F457" s="6"/>
      <c r="O457" s="7"/>
      <c r="P457" s="7"/>
    </row>
    <row r="458" spans="1:16" ht="12.75" x14ac:dyDescent="0.2">
      <c r="A458" s="4"/>
      <c r="B458" s="4"/>
      <c r="E458" s="6"/>
      <c r="F458" s="6"/>
      <c r="O458" s="7"/>
      <c r="P458" s="7"/>
    </row>
    <row r="459" spans="1:16" ht="12.75" x14ac:dyDescent="0.2">
      <c r="A459" s="4"/>
      <c r="B459" s="4"/>
      <c r="E459" s="6"/>
      <c r="F459" s="6"/>
      <c r="O459" s="7"/>
      <c r="P459" s="7"/>
    </row>
    <row r="460" spans="1:16" ht="12.75" x14ac:dyDescent="0.2">
      <c r="A460" s="4"/>
      <c r="B460" s="4"/>
      <c r="E460" s="6"/>
      <c r="F460" s="6"/>
      <c r="O460" s="7"/>
      <c r="P460" s="7"/>
    </row>
    <row r="461" spans="1:16" ht="12.75" x14ac:dyDescent="0.2">
      <c r="A461" s="4"/>
      <c r="B461" s="4"/>
      <c r="E461" s="6"/>
      <c r="F461" s="6"/>
      <c r="O461" s="7"/>
      <c r="P461" s="7"/>
    </row>
    <row r="462" spans="1:16" ht="12.75" x14ac:dyDescent="0.2">
      <c r="A462" s="4"/>
      <c r="B462" s="4"/>
      <c r="E462" s="6"/>
      <c r="F462" s="6"/>
      <c r="O462" s="7"/>
      <c r="P462" s="7"/>
    </row>
    <row r="463" spans="1:16" ht="12.75" x14ac:dyDescent="0.2">
      <c r="A463" s="4"/>
      <c r="B463" s="4"/>
      <c r="E463" s="6"/>
      <c r="F463" s="6"/>
      <c r="O463" s="7"/>
      <c r="P463" s="7"/>
    </row>
    <row r="464" spans="1:16" ht="12.75" x14ac:dyDescent="0.2">
      <c r="A464" s="4"/>
      <c r="B464" s="4"/>
      <c r="E464" s="6"/>
      <c r="F464" s="6"/>
      <c r="O464" s="7"/>
      <c r="P464" s="7"/>
    </row>
    <row r="465" spans="1:16" ht="12.75" x14ac:dyDescent="0.2">
      <c r="A465" s="4"/>
      <c r="B465" s="4"/>
      <c r="E465" s="6"/>
      <c r="F465" s="6"/>
      <c r="O465" s="7"/>
      <c r="P465" s="7"/>
    </row>
    <row r="466" spans="1:16" ht="12.75" x14ac:dyDescent="0.2">
      <c r="A466" s="4"/>
      <c r="B466" s="4"/>
      <c r="E466" s="6"/>
      <c r="F466" s="6"/>
      <c r="O466" s="7"/>
      <c r="P466" s="7"/>
    </row>
    <row r="467" spans="1:16" ht="12.75" x14ac:dyDescent="0.2">
      <c r="A467" s="4"/>
      <c r="B467" s="4"/>
      <c r="E467" s="6"/>
      <c r="F467" s="6"/>
      <c r="O467" s="7"/>
      <c r="P467" s="7"/>
    </row>
    <row r="468" spans="1:16" ht="12.75" x14ac:dyDescent="0.2">
      <c r="A468" s="4"/>
      <c r="B468" s="4"/>
      <c r="E468" s="6"/>
      <c r="F468" s="6"/>
      <c r="O468" s="7"/>
      <c r="P468" s="7"/>
    </row>
    <row r="469" spans="1:16" ht="12.75" x14ac:dyDescent="0.2">
      <c r="A469" s="4"/>
      <c r="B469" s="4"/>
      <c r="E469" s="6"/>
      <c r="F469" s="6"/>
      <c r="O469" s="7"/>
      <c r="P469" s="7"/>
    </row>
    <row r="470" spans="1:16" ht="12.75" x14ac:dyDescent="0.2">
      <c r="A470" s="4"/>
      <c r="B470" s="4"/>
      <c r="E470" s="6"/>
      <c r="F470" s="6"/>
      <c r="O470" s="7"/>
      <c r="P470" s="7"/>
    </row>
    <row r="471" spans="1:16" ht="12.75" x14ac:dyDescent="0.2">
      <c r="A471" s="4"/>
      <c r="B471" s="4"/>
      <c r="E471" s="6"/>
      <c r="F471" s="6"/>
      <c r="O471" s="7"/>
      <c r="P471" s="7"/>
    </row>
    <row r="472" spans="1:16" ht="12.75" x14ac:dyDescent="0.2">
      <c r="A472" s="4"/>
      <c r="B472" s="4"/>
      <c r="E472" s="6"/>
      <c r="F472" s="6"/>
      <c r="O472" s="7"/>
      <c r="P472" s="7"/>
    </row>
    <row r="473" spans="1:16" ht="12.75" x14ac:dyDescent="0.2">
      <c r="A473" s="4"/>
      <c r="B473" s="4"/>
      <c r="E473" s="6"/>
      <c r="F473" s="6"/>
      <c r="O473" s="7"/>
      <c r="P473" s="7"/>
    </row>
    <row r="474" spans="1:16" ht="12.75" x14ac:dyDescent="0.2">
      <c r="A474" s="4"/>
      <c r="B474" s="4"/>
      <c r="E474" s="6"/>
      <c r="F474" s="6"/>
      <c r="O474" s="7"/>
      <c r="P474" s="7"/>
    </row>
    <row r="475" spans="1:16" ht="12.75" x14ac:dyDescent="0.2">
      <c r="A475" s="4"/>
      <c r="B475" s="4"/>
      <c r="E475" s="6"/>
      <c r="F475" s="6"/>
      <c r="O475" s="7"/>
      <c r="P475" s="7"/>
    </row>
    <row r="476" spans="1:16" ht="12.75" x14ac:dyDescent="0.2">
      <c r="A476" s="4"/>
      <c r="B476" s="4"/>
      <c r="E476" s="6"/>
      <c r="F476" s="6"/>
      <c r="O476" s="7"/>
      <c r="P476" s="7"/>
    </row>
    <row r="477" spans="1:16" ht="12.75" x14ac:dyDescent="0.2">
      <c r="A477" s="4"/>
      <c r="B477" s="4"/>
      <c r="E477" s="6"/>
      <c r="F477" s="6"/>
      <c r="O477" s="7"/>
      <c r="P477" s="7"/>
    </row>
    <row r="478" spans="1:16" ht="12.75" x14ac:dyDescent="0.2">
      <c r="A478" s="4"/>
      <c r="B478" s="4"/>
      <c r="E478" s="6"/>
      <c r="F478" s="6"/>
      <c r="O478" s="7"/>
      <c r="P478" s="7"/>
    </row>
    <row r="479" spans="1:16" ht="12.75" x14ac:dyDescent="0.2">
      <c r="A479" s="4"/>
      <c r="B479" s="4"/>
      <c r="E479" s="6"/>
      <c r="F479" s="6"/>
      <c r="O479" s="7"/>
      <c r="P479" s="7"/>
    </row>
    <row r="480" spans="1:16" ht="12.75" x14ac:dyDescent="0.2">
      <c r="A480" s="4"/>
      <c r="B480" s="4"/>
      <c r="E480" s="6"/>
      <c r="F480" s="6"/>
      <c r="O480" s="7"/>
      <c r="P480" s="7"/>
    </row>
    <row r="481" spans="1:16" ht="12.75" x14ac:dyDescent="0.2">
      <c r="A481" s="4"/>
      <c r="B481" s="4"/>
      <c r="E481" s="6"/>
      <c r="F481" s="6"/>
      <c r="O481" s="7"/>
      <c r="P481" s="7"/>
    </row>
    <row r="482" spans="1:16" ht="12.75" x14ac:dyDescent="0.2">
      <c r="A482" s="4"/>
      <c r="B482" s="4"/>
      <c r="E482" s="6"/>
      <c r="F482" s="6"/>
      <c r="O482" s="7"/>
      <c r="P482" s="7"/>
    </row>
    <row r="483" spans="1:16" ht="12.75" x14ac:dyDescent="0.2">
      <c r="A483" s="4"/>
      <c r="B483" s="4"/>
      <c r="E483" s="6"/>
      <c r="F483" s="6"/>
      <c r="O483" s="7"/>
      <c r="P483" s="7"/>
    </row>
    <row r="484" spans="1:16" ht="12.75" x14ac:dyDescent="0.2">
      <c r="A484" s="4"/>
      <c r="B484" s="4"/>
      <c r="E484" s="6"/>
      <c r="F484" s="6"/>
      <c r="O484" s="7"/>
      <c r="P484" s="7"/>
    </row>
    <row r="485" spans="1:16" ht="12.75" x14ac:dyDescent="0.2">
      <c r="A485" s="4"/>
      <c r="B485" s="4"/>
      <c r="E485" s="6"/>
      <c r="F485" s="6"/>
      <c r="O485" s="7"/>
      <c r="P485" s="7"/>
    </row>
    <row r="486" spans="1:16" ht="12.75" x14ac:dyDescent="0.2">
      <c r="A486" s="4"/>
      <c r="B486" s="4"/>
      <c r="E486" s="6"/>
      <c r="F486" s="6"/>
      <c r="O486" s="7"/>
      <c r="P486" s="7"/>
    </row>
    <row r="487" spans="1:16" ht="12.75" x14ac:dyDescent="0.2">
      <c r="A487" s="4"/>
      <c r="B487" s="4"/>
      <c r="E487" s="6"/>
      <c r="F487" s="6"/>
      <c r="O487" s="7"/>
      <c r="P487" s="7"/>
    </row>
    <row r="488" spans="1:16" ht="12.75" x14ac:dyDescent="0.2">
      <c r="A488" s="4"/>
      <c r="B488" s="4"/>
      <c r="E488" s="6"/>
      <c r="F488" s="6"/>
      <c r="O488" s="7"/>
      <c r="P488" s="7"/>
    </row>
    <row r="489" spans="1:16" ht="12.75" x14ac:dyDescent="0.2">
      <c r="A489" s="4"/>
      <c r="B489" s="4"/>
      <c r="E489" s="6"/>
      <c r="F489" s="6"/>
      <c r="O489" s="7"/>
      <c r="P489" s="7"/>
    </row>
    <row r="490" spans="1:16" ht="12.75" x14ac:dyDescent="0.2">
      <c r="A490" s="4"/>
      <c r="B490" s="4"/>
      <c r="E490" s="6"/>
      <c r="F490" s="6"/>
      <c r="O490" s="7"/>
      <c r="P490" s="7"/>
    </row>
    <row r="491" spans="1:16" ht="12.75" x14ac:dyDescent="0.2">
      <c r="A491" s="4"/>
      <c r="B491" s="4"/>
      <c r="E491" s="6"/>
      <c r="F491" s="6"/>
      <c r="O491" s="7"/>
      <c r="P491" s="7"/>
    </row>
    <row r="492" spans="1:16" ht="12.75" x14ac:dyDescent="0.2">
      <c r="A492" s="4"/>
      <c r="B492" s="4"/>
      <c r="E492" s="6"/>
      <c r="F492" s="6"/>
      <c r="O492" s="7"/>
      <c r="P492" s="7"/>
    </row>
    <row r="493" spans="1:16" ht="12.75" x14ac:dyDescent="0.2">
      <c r="A493" s="4"/>
      <c r="B493" s="4"/>
      <c r="E493" s="6"/>
      <c r="F493" s="6"/>
      <c r="O493" s="7"/>
      <c r="P493" s="7"/>
    </row>
    <row r="494" spans="1:16" ht="12.75" x14ac:dyDescent="0.2">
      <c r="A494" s="4"/>
      <c r="B494" s="4"/>
      <c r="E494" s="6"/>
      <c r="F494" s="6"/>
      <c r="O494" s="7"/>
      <c r="P494" s="7"/>
    </row>
    <row r="495" spans="1:16" ht="12.75" x14ac:dyDescent="0.2">
      <c r="A495" s="4"/>
      <c r="B495" s="4"/>
      <c r="E495" s="6"/>
      <c r="F495" s="6"/>
      <c r="O495" s="7"/>
      <c r="P495" s="7"/>
    </row>
    <row r="496" spans="1:16" ht="12.75" x14ac:dyDescent="0.2">
      <c r="A496" s="4"/>
      <c r="B496" s="4"/>
      <c r="E496" s="6"/>
      <c r="F496" s="6"/>
      <c r="O496" s="7"/>
      <c r="P496" s="7"/>
    </row>
    <row r="497" spans="1:16" ht="12.75" x14ac:dyDescent="0.2">
      <c r="A497" s="4"/>
      <c r="B497" s="4"/>
      <c r="E497" s="6"/>
      <c r="F497" s="6"/>
      <c r="O497" s="7"/>
      <c r="P497" s="7"/>
    </row>
    <row r="498" spans="1:16" ht="12.75" x14ac:dyDescent="0.2">
      <c r="A498" s="4"/>
      <c r="B498" s="4"/>
      <c r="E498" s="6"/>
      <c r="F498" s="6"/>
      <c r="O498" s="7"/>
      <c r="P498" s="7"/>
    </row>
    <row r="499" spans="1:16" ht="12.75" x14ac:dyDescent="0.2">
      <c r="A499" s="4"/>
      <c r="B499" s="4"/>
      <c r="E499" s="6"/>
      <c r="F499" s="6"/>
      <c r="O499" s="7"/>
      <c r="P499" s="7"/>
    </row>
    <row r="500" spans="1:16" ht="12.75" x14ac:dyDescent="0.2">
      <c r="A500" s="4"/>
      <c r="B500" s="4"/>
      <c r="E500" s="6"/>
      <c r="F500" s="6"/>
      <c r="O500" s="7"/>
      <c r="P500" s="7"/>
    </row>
    <row r="501" spans="1:16" ht="12.75" x14ac:dyDescent="0.2">
      <c r="A501" s="4"/>
      <c r="B501" s="4"/>
      <c r="E501" s="6"/>
      <c r="F501" s="6"/>
      <c r="O501" s="7"/>
      <c r="P501" s="7"/>
    </row>
    <row r="502" spans="1:16" ht="12.75" x14ac:dyDescent="0.2">
      <c r="A502" s="4"/>
      <c r="B502" s="4"/>
      <c r="E502" s="6"/>
      <c r="F502" s="6"/>
      <c r="O502" s="7"/>
      <c r="P502" s="7"/>
    </row>
    <row r="503" spans="1:16" ht="12.75" x14ac:dyDescent="0.2">
      <c r="A503" s="4"/>
      <c r="B503" s="4"/>
      <c r="E503" s="6"/>
      <c r="F503" s="6"/>
      <c r="O503" s="7"/>
      <c r="P503" s="7"/>
    </row>
    <row r="504" spans="1:16" ht="12.75" x14ac:dyDescent="0.2">
      <c r="A504" s="4"/>
      <c r="B504" s="4"/>
      <c r="E504" s="6"/>
      <c r="F504" s="6"/>
      <c r="O504" s="7"/>
      <c r="P504" s="7"/>
    </row>
    <row r="505" spans="1:16" ht="12.75" x14ac:dyDescent="0.2">
      <c r="A505" s="4"/>
      <c r="B505" s="4"/>
      <c r="E505" s="6"/>
      <c r="F505" s="6"/>
      <c r="O505" s="7"/>
      <c r="P505" s="7"/>
    </row>
    <row r="506" spans="1:16" ht="12.75" x14ac:dyDescent="0.2">
      <c r="A506" s="4"/>
      <c r="B506" s="4"/>
      <c r="E506" s="6"/>
      <c r="F506" s="6"/>
      <c r="O506" s="7"/>
      <c r="P506" s="7"/>
    </row>
    <row r="507" spans="1:16" ht="12.75" x14ac:dyDescent="0.2">
      <c r="A507" s="4"/>
      <c r="B507" s="4"/>
      <c r="E507" s="6"/>
      <c r="F507" s="6"/>
      <c r="O507" s="7"/>
      <c r="P507" s="7"/>
    </row>
    <row r="508" spans="1:16" ht="12.75" x14ac:dyDescent="0.2">
      <c r="A508" s="4"/>
      <c r="B508" s="4"/>
      <c r="E508" s="6"/>
      <c r="F508" s="6"/>
      <c r="O508" s="7"/>
      <c r="P508" s="7"/>
    </row>
    <row r="509" spans="1:16" ht="12.75" x14ac:dyDescent="0.2">
      <c r="A509" s="4"/>
      <c r="B509" s="4"/>
      <c r="E509" s="6"/>
      <c r="F509" s="6"/>
      <c r="O509" s="7"/>
      <c r="P509" s="7"/>
    </row>
    <row r="510" spans="1:16" ht="12.75" x14ac:dyDescent="0.2">
      <c r="A510" s="4"/>
      <c r="B510" s="4"/>
      <c r="E510" s="6"/>
      <c r="F510" s="6"/>
      <c r="O510" s="7"/>
      <c r="P510" s="7"/>
    </row>
    <row r="511" spans="1:16" ht="12.75" x14ac:dyDescent="0.2">
      <c r="A511" s="4"/>
      <c r="B511" s="4"/>
      <c r="E511" s="6"/>
      <c r="F511" s="6"/>
      <c r="O511" s="7"/>
      <c r="P511" s="7"/>
    </row>
    <row r="512" spans="1:16" ht="12.75" x14ac:dyDescent="0.2">
      <c r="A512" s="4"/>
      <c r="B512" s="4"/>
      <c r="E512" s="6"/>
      <c r="F512" s="6"/>
      <c r="O512" s="7"/>
      <c r="P512" s="7"/>
    </row>
    <row r="513" spans="1:16" ht="12.75" x14ac:dyDescent="0.2">
      <c r="A513" s="4"/>
      <c r="B513" s="4"/>
      <c r="E513" s="6"/>
      <c r="F513" s="6"/>
      <c r="O513" s="7"/>
      <c r="P513" s="7"/>
    </row>
    <row r="514" spans="1:16" ht="12.75" x14ac:dyDescent="0.2">
      <c r="A514" s="4"/>
      <c r="B514" s="4"/>
      <c r="E514" s="6"/>
      <c r="F514" s="6"/>
      <c r="O514" s="7"/>
      <c r="P514" s="7"/>
    </row>
    <row r="515" spans="1:16" ht="12.75" x14ac:dyDescent="0.2">
      <c r="A515" s="4"/>
      <c r="B515" s="4"/>
      <c r="E515" s="6"/>
      <c r="F515" s="6"/>
      <c r="O515" s="7"/>
      <c r="P515" s="7"/>
    </row>
    <row r="516" spans="1:16" ht="12.75" x14ac:dyDescent="0.2">
      <c r="A516" s="4"/>
      <c r="B516" s="4"/>
      <c r="E516" s="6"/>
      <c r="F516" s="6"/>
      <c r="O516" s="7"/>
      <c r="P516" s="7"/>
    </row>
    <row r="517" spans="1:16" ht="12.75" x14ac:dyDescent="0.2">
      <c r="A517" s="4"/>
      <c r="B517" s="4"/>
      <c r="E517" s="6"/>
      <c r="F517" s="6"/>
      <c r="O517" s="7"/>
      <c r="P517" s="7"/>
    </row>
    <row r="518" spans="1:16" ht="12.75" x14ac:dyDescent="0.2">
      <c r="A518" s="4"/>
      <c r="B518" s="4"/>
      <c r="E518" s="6"/>
      <c r="F518" s="6"/>
      <c r="O518" s="7"/>
      <c r="P518" s="7"/>
    </row>
    <row r="519" spans="1:16" ht="12.75" x14ac:dyDescent="0.2">
      <c r="A519" s="4"/>
      <c r="B519" s="4"/>
      <c r="E519" s="6"/>
      <c r="F519" s="6"/>
      <c r="O519" s="7"/>
      <c r="P519" s="7"/>
    </row>
    <row r="520" spans="1:16" ht="12.75" x14ac:dyDescent="0.2">
      <c r="A520" s="4"/>
      <c r="B520" s="4"/>
      <c r="E520" s="6"/>
      <c r="F520" s="6"/>
      <c r="O520" s="7"/>
      <c r="P520" s="7"/>
    </row>
    <row r="521" spans="1:16" ht="12.75" x14ac:dyDescent="0.2">
      <c r="A521" s="4"/>
      <c r="B521" s="4"/>
      <c r="E521" s="6"/>
      <c r="F521" s="6"/>
      <c r="O521" s="7"/>
      <c r="P521" s="7"/>
    </row>
    <row r="522" spans="1:16" ht="12.75" x14ac:dyDescent="0.2">
      <c r="A522" s="4"/>
      <c r="B522" s="4"/>
      <c r="E522" s="6"/>
      <c r="F522" s="6"/>
      <c r="O522" s="7"/>
      <c r="P522" s="7"/>
    </row>
    <row r="523" spans="1:16" ht="12.75" x14ac:dyDescent="0.2">
      <c r="A523" s="4"/>
      <c r="B523" s="4"/>
      <c r="E523" s="6"/>
      <c r="F523" s="6"/>
      <c r="O523" s="7"/>
      <c r="P523" s="7"/>
    </row>
    <row r="524" spans="1:16" ht="12.75" x14ac:dyDescent="0.2">
      <c r="A524" s="4"/>
      <c r="B524" s="4"/>
      <c r="E524" s="6"/>
      <c r="F524" s="6"/>
      <c r="O524" s="7"/>
      <c r="P524" s="7"/>
    </row>
    <row r="525" spans="1:16" ht="12.75" x14ac:dyDescent="0.2">
      <c r="A525" s="4"/>
      <c r="B525" s="4"/>
      <c r="E525" s="6"/>
      <c r="F525" s="6"/>
      <c r="O525" s="7"/>
      <c r="P525" s="7"/>
    </row>
    <row r="526" spans="1:16" ht="12.75" x14ac:dyDescent="0.2">
      <c r="A526" s="4"/>
      <c r="B526" s="4"/>
      <c r="E526" s="6"/>
      <c r="F526" s="6"/>
      <c r="O526" s="7"/>
      <c r="P526" s="7"/>
    </row>
    <row r="527" spans="1:16" ht="12.75" x14ac:dyDescent="0.2">
      <c r="A527" s="4"/>
      <c r="B527" s="4"/>
      <c r="E527" s="6"/>
      <c r="F527" s="6"/>
      <c r="O527" s="7"/>
      <c r="P527" s="7"/>
    </row>
    <row r="528" spans="1:16" ht="12.75" x14ac:dyDescent="0.2">
      <c r="A528" s="4"/>
      <c r="B528" s="4"/>
      <c r="E528" s="6"/>
      <c r="F528" s="6"/>
      <c r="O528" s="7"/>
      <c r="P528" s="7"/>
    </row>
    <row r="529" spans="1:16" ht="12.75" x14ac:dyDescent="0.2">
      <c r="A529" s="4"/>
      <c r="B529" s="4"/>
      <c r="E529" s="6"/>
      <c r="F529" s="6"/>
      <c r="O529" s="7"/>
      <c r="P529" s="7"/>
    </row>
    <row r="530" spans="1:16" ht="12.75" x14ac:dyDescent="0.2">
      <c r="A530" s="4"/>
      <c r="B530" s="4"/>
      <c r="E530" s="6"/>
      <c r="F530" s="6"/>
      <c r="O530" s="7"/>
      <c r="P530" s="7"/>
    </row>
    <row r="531" spans="1:16" ht="12.75" x14ac:dyDescent="0.2">
      <c r="A531" s="4"/>
      <c r="B531" s="4"/>
      <c r="E531" s="6"/>
      <c r="F531" s="6"/>
      <c r="O531" s="7"/>
      <c r="P531" s="7"/>
    </row>
    <row r="532" spans="1:16" ht="12.75" x14ac:dyDescent="0.2">
      <c r="A532" s="4"/>
      <c r="B532" s="4"/>
      <c r="E532" s="6"/>
      <c r="F532" s="6"/>
      <c r="O532" s="7"/>
      <c r="P532" s="7"/>
    </row>
    <row r="533" spans="1:16" ht="12.75" x14ac:dyDescent="0.2">
      <c r="A533" s="4"/>
      <c r="B533" s="4"/>
      <c r="E533" s="6"/>
      <c r="F533" s="6"/>
      <c r="O533" s="7"/>
      <c r="P533" s="7"/>
    </row>
    <row r="534" spans="1:16" ht="12.75" x14ac:dyDescent="0.2">
      <c r="A534" s="4"/>
      <c r="B534" s="4"/>
      <c r="E534" s="6"/>
      <c r="F534" s="6"/>
      <c r="O534" s="7"/>
      <c r="P534" s="7"/>
    </row>
    <row r="535" spans="1:16" ht="12.75" x14ac:dyDescent="0.2">
      <c r="A535" s="4"/>
      <c r="B535" s="4"/>
      <c r="E535" s="6"/>
      <c r="F535" s="6"/>
      <c r="O535" s="7"/>
      <c r="P535" s="7"/>
    </row>
    <row r="536" spans="1:16" ht="12.75" x14ac:dyDescent="0.2">
      <c r="A536" s="4"/>
      <c r="B536" s="4"/>
      <c r="E536" s="6"/>
      <c r="F536" s="6"/>
      <c r="O536" s="7"/>
      <c r="P536" s="7"/>
    </row>
    <row r="537" spans="1:16" ht="12.75" x14ac:dyDescent="0.2">
      <c r="A537" s="4"/>
      <c r="B537" s="4"/>
      <c r="E537" s="6"/>
      <c r="F537" s="6"/>
      <c r="O537" s="7"/>
      <c r="P537" s="7"/>
    </row>
    <row r="538" spans="1:16" ht="12.75" x14ac:dyDescent="0.2">
      <c r="A538" s="4"/>
      <c r="B538" s="4"/>
      <c r="E538" s="6"/>
      <c r="F538" s="6"/>
      <c r="O538" s="7"/>
      <c r="P538" s="7"/>
    </row>
    <row r="539" spans="1:16" ht="12.75" x14ac:dyDescent="0.2">
      <c r="A539" s="4"/>
      <c r="B539" s="4"/>
      <c r="E539" s="6"/>
      <c r="F539" s="6"/>
      <c r="O539" s="7"/>
      <c r="P539" s="7"/>
    </row>
    <row r="540" spans="1:16" ht="12.75" x14ac:dyDescent="0.2">
      <c r="A540" s="4"/>
      <c r="B540" s="4"/>
      <c r="E540" s="6"/>
      <c r="F540" s="6"/>
      <c r="O540" s="7"/>
      <c r="P540" s="7"/>
    </row>
    <row r="541" spans="1:16" ht="12.75" x14ac:dyDescent="0.2">
      <c r="A541" s="4"/>
      <c r="B541" s="4"/>
      <c r="E541" s="6"/>
      <c r="F541" s="6"/>
      <c r="O541" s="7"/>
      <c r="P541" s="7"/>
    </row>
    <row r="542" spans="1:16" ht="12.75" x14ac:dyDescent="0.2">
      <c r="A542" s="4"/>
      <c r="B542" s="4"/>
      <c r="E542" s="6"/>
      <c r="F542" s="6"/>
      <c r="O542" s="7"/>
      <c r="P542" s="7"/>
    </row>
    <row r="543" spans="1:16" ht="12.75" x14ac:dyDescent="0.2">
      <c r="A543" s="4"/>
      <c r="B543" s="4"/>
      <c r="E543" s="6"/>
      <c r="F543" s="6"/>
      <c r="O543" s="7"/>
      <c r="P543" s="7"/>
    </row>
    <row r="544" spans="1:16" ht="12.75" x14ac:dyDescent="0.2">
      <c r="A544" s="4"/>
      <c r="B544" s="4"/>
      <c r="E544" s="6"/>
      <c r="F544" s="6"/>
      <c r="O544" s="7"/>
      <c r="P544" s="7"/>
    </row>
    <row r="545" spans="1:16" ht="12.75" x14ac:dyDescent="0.2">
      <c r="A545" s="4"/>
      <c r="B545" s="4"/>
      <c r="E545" s="6"/>
      <c r="F545" s="6"/>
      <c r="O545" s="7"/>
      <c r="P545" s="7"/>
    </row>
    <row r="546" spans="1:16" ht="12.75" x14ac:dyDescent="0.2">
      <c r="A546" s="4"/>
      <c r="B546" s="4"/>
      <c r="E546" s="6"/>
      <c r="F546" s="6"/>
      <c r="O546" s="7"/>
      <c r="P546" s="7"/>
    </row>
    <row r="547" spans="1:16" ht="12.75" x14ac:dyDescent="0.2">
      <c r="A547" s="4"/>
      <c r="B547" s="4"/>
      <c r="E547" s="6"/>
      <c r="F547" s="6"/>
      <c r="O547" s="7"/>
      <c r="P547" s="7"/>
    </row>
    <row r="548" spans="1:16" ht="12.75" x14ac:dyDescent="0.2">
      <c r="A548" s="4"/>
      <c r="B548" s="4"/>
      <c r="E548" s="6"/>
      <c r="F548" s="6"/>
      <c r="O548" s="7"/>
      <c r="P548" s="7"/>
    </row>
    <row r="549" spans="1:16" ht="12.75" x14ac:dyDescent="0.2">
      <c r="A549" s="4"/>
      <c r="B549" s="4"/>
      <c r="E549" s="6"/>
      <c r="F549" s="6"/>
      <c r="O549" s="7"/>
      <c r="P549" s="7"/>
    </row>
    <row r="550" spans="1:16" ht="12.75" x14ac:dyDescent="0.2">
      <c r="A550" s="4"/>
      <c r="B550" s="4"/>
      <c r="E550" s="6"/>
      <c r="F550" s="6"/>
      <c r="O550" s="7"/>
      <c r="P550" s="7"/>
    </row>
    <row r="551" spans="1:16" ht="12.75" x14ac:dyDescent="0.2">
      <c r="A551" s="4"/>
      <c r="B551" s="4"/>
      <c r="E551" s="6"/>
      <c r="F551" s="6"/>
      <c r="O551" s="7"/>
      <c r="P551" s="7"/>
    </row>
    <row r="552" spans="1:16" ht="12.75" x14ac:dyDescent="0.2">
      <c r="A552" s="4"/>
      <c r="B552" s="4"/>
      <c r="E552" s="6"/>
      <c r="F552" s="6"/>
      <c r="O552" s="7"/>
      <c r="P552" s="7"/>
    </row>
    <row r="553" spans="1:16" ht="12.75" x14ac:dyDescent="0.2">
      <c r="A553" s="4"/>
      <c r="B553" s="4"/>
      <c r="E553" s="6"/>
      <c r="F553" s="6"/>
      <c r="O553" s="7"/>
      <c r="P553" s="7"/>
    </row>
    <row r="554" spans="1:16" ht="12.75" x14ac:dyDescent="0.2">
      <c r="A554" s="4"/>
      <c r="B554" s="4"/>
      <c r="E554" s="6"/>
      <c r="F554" s="6"/>
      <c r="O554" s="7"/>
      <c r="P554" s="7"/>
    </row>
    <row r="555" spans="1:16" ht="12.75" x14ac:dyDescent="0.2">
      <c r="A555" s="4"/>
      <c r="B555" s="4"/>
      <c r="E555" s="6"/>
      <c r="F555" s="6"/>
      <c r="O555" s="7"/>
      <c r="P555" s="7"/>
    </row>
    <row r="556" spans="1:16" ht="12.75" x14ac:dyDescent="0.2">
      <c r="A556" s="4"/>
      <c r="B556" s="4"/>
      <c r="E556" s="6"/>
      <c r="F556" s="6"/>
      <c r="O556" s="7"/>
      <c r="P556" s="7"/>
    </row>
    <row r="557" spans="1:16" ht="12.75" x14ac:dyDescent="0.2">
      <c r="A557" s="4"/>
      <c r="B557" s="4"/>
      <c r="E557" s="6"/>
      <c r="F557" s="6"/>
      <c r="O557" s="7"/>
      <c r="P557" s="7"/>
    </row>
    <row r="558" spans="1:16" ht="12.75" x14ac:dyDescent="0.2">
      <c r="A558" s="4"/>
      <c r="B558" s="4"/>
      <c r="E558" s="6"/>
      <c r="F558" s="6"/>
      <c r="O558" s="7"/>
      <c r="P558" s="7"/>
    </row>
    <row r="559" spans="1:16" ht="12.75" x14ac:dyDescent="0.2">
      <c r="A559" s="4"/>
      <c r="B559" s="4"/>
      <c r="E559" s="6"/>
      <c r="F559" s="6"/>
      <c r="O559" s="7"/>
      <c r="P559" s="7"/>
    </row>
    <row r="560" spans="1:16" ht="12.75" x14ac:dyDescent="0.2">
      <c r="A560" s="4"/>
      <c r="B560" s="4"/>
      <c r="E560" s="6"/>
      <c r="F560" s="6"/>
      <c r="O560" s="7"/>
      <c r="P560" s="7"/>
    </row>
    <row r="561" spans="1:16" ht="12.75" x14ac:dyDescent="0.2">
      <c r="A561" s="4"/>
      <c r="B561" s="4"/>
      <c r="E561" s="6"/>
      <c r="F561" s="6"/>
      <c r="O561" s="7"/>
      <c r="P561" s="7"/>
    </row>
    <row r="562" spans="1:16" ht="12.75" x14ac:dyDescent="0.2">
      <c r="A562" s="4"/>
      <c r="B562" s="4"/>
      <c r="E562" s="6"/>
      <c r="F562" s="6"/>
      <c r="O562" s="7"/>
      <c r="P562" s="7"/>
    </row>
    <row r="563" spans="1:16" ht="12.75" x14ac:dyDescent="0.2">
      <c r="A563" s="4"/>
      <c r="B563" s="4"/>
      <c r="E563" s="6"/>
      <c r="F563" s="6"/>
      <c r="O563" s="7"/>
      <c r="P563" s="7"/>
    </row>
    <row r="564" spans="1:16" ht="12.75" x14ac:dyDescent="0.2">
      <c r="A564" s="4"/>
      <c r="B564" s="4"/>
      <c r="E564" s="6"/>
      <c r="F564" s="6"/>
      <c r="O564" s="7"/>
      <c r="P564" s="7"/>
    </row>
    <row r="565" spans="1:16" ht="12.75" x14ac:dyDescent="0.2">
      <c r="A565" s="4"/>
      <c r="B565" s="4"/>
      <c r="E565" s="6"/>
      <c r="F565" s="6"/>
      <c r="O565" s="7"/>
      <c r="P565" s="7"/>
    </row>
    <row r="566" spans="1:16" ht="12.75" x14ac:dyDescent="0.2">
      <c r="A566" s="4"/>
      <c r="B566" s="4"/>
      <c r="E566" s="6"/>
      <c r="F566" s="6"/>
      <c r="O566" s="7"/>
      <c r="P566" s="7"/>
    </row>
    <row r="567" spans="1:16" ht="12.75" x14ac:dyDescent="0.2">
      <c r="A567" s="4"/>
      <c r="B567" s="4"/>
      <c r="E567" s="6"/>
      <c r="F567" s="6"/>
      <c r="O567" s="7"/>
      <c r="P567" s="7"/>
    </row>
    <row r="568" spans="1:16" ht="12.75" x14ac:dyDescent="0.2">
      <c r="A568" s="4"/>
      <c r="B568" s="4"/>
      <c r="E568" s="6"/>
      <c r="F568" s="6"/>
      <c r="O568" s="7"/>
      <c r="P568" s="7"/>
    </row>
    <row r="569" spans="1:16" ht="12.75" x14ac:dyDescent="0.2">
      <c r="A569" s="4"/>
      <c r="B569" s="4"/>
      <c r="E569" s="6"/>
      <c r="F569" s="6"/>
      <c r="O569" s="7"/>
      <c r="P569" s="7"/>
    </row>
    <row r="570" spans="1:16" ht="12.75" x14ac:dyDescent="0.2">
      <c r="A570" s="4"/>
      <c r="B570" s="4"/>
      <c r="E570" s="6"/>
      <c r="F570" s="6"/>
      <c r="O570" s="7"/>
      <c r="P570" s="7"/>
    </row>
    <row r="571" spans="1:16" ht="12.75" x14ac:dyDescent="0.2">
      <c r="A571" s="4"/>
      <c r="B571" s="4"/>
      <c r="E571" s="6"/>
      <c r="F571" s="6"/>
      <c r="O571" s="7"/>
      <c r="P571" s="7"/>
    </row>
    <row r="572" spans="1:16" ht="12.75" x14ac:dyDescent="0.2">
      <c r="A572" s="4"/>
      <c r="B572" s="4"/>
      <c r="E572" s="6"/>
      <c r="F572" s="6"/>
      <c r="O572" s="7"/>
      <c r="P572" s="7"/>
    </row>
    <row r="573" spans="1:16" ht="12.75" x14ac:dyDescent="0.2">
      <c r="A573" s="4"/>
      <c r="B573" s="4"/>
      <c r="E573" s="6"/>
      <c r="F573" s="6"/>
      <c r="O573" s="7"/>
      <c r="P573" s="7"/>
    </row>
    <row r="574" spans="1:16" ht="12.75" x14ac:dyDescent="0.2">
      <c r="A574" s="4"/>
      <c r="B574" s="4"/>
      <c r="E574" s="6"/>
      <c r="F574" s="6"/>
      <c r="O574" s="7"/>
      <c r="P574" s="7"/>
    </row>
    <row r="575" spans="1:16" ht="12.75" x14ac:dyDescent="0.2">
      <c r="A575" s="4"/>
      <c r="B575" s="4"/>
      <c r="E575" s="6"/>
      <c r="F575" s="6"/>
      <c r="O575" s="7"/>
      <c r="P575" s="7"/>
    </row>
    <row r="576" spans="1:16" ht="12.75" x14ac:dyDescent="0.2">
      <c r="A576" s="4"/>
      <c r="B576" s="4"/>
      <c r="E576" s="6"/>
      <c r="F576" s="6"/>
      <c r="O576" s="7"/>
      <c r="P576" s="7"/>
    </row>
    <row r="577" spans="1:16" ht="12.75" x14ac:dyDescent="0.2">
      <c r="A577" s="4"/>
      <c r="B577" s="4"/>
      <c r="E577" s="6"/>
      <c r="F577" s="6"/>
      <c r="O577" s="7"/>
      <c r="P577" s="7"/>
    </row>
    <row r="578" spans="1:16" ht="12.75" x14ac:dyDescent="0.2">
      <c r="A578" s="4"/>
      <c r="B578" s="4"/>
      <c r="E578" s="6"/>
      <c r="F578" s="6"/>
      <c r="O578" s="7"/>
      <c r="P578" s="7"/>
    </row>
    <row r="579" spans="1:16" ht="12.75" x14ac:dyDescent="0.2">
      <c r="A579" s="4"/>
      <c r="B579" s="4"/>
      <c r="E579" s="6"/>
      <c r="F579" s="6"/>
      <c r="O579" s="7"/>
      <c r="P579" s="7"/>
    </row>
    <row r="580" spans="1:16" ht="12.75" x14ac:dyDescent="0.2">
      <c r="A580" s="4"/>
      <c r="B580" s="4"/>
      <c r="E580" s="6"/>
      <c r="F580" s="6"/>
      <c r="O580" s="7"/>
      <c r="P580" s="7"/>
    </row>
    <row r="581" spans="1:16" ht="12.75" x14ac:dyDescent="0.2">
      <c r="A581" s="4"/>
      <c r="B581" s="4"/>
      <c r="E581" s="6"/>
      <c r="F581" s="6"/>
      <c r="O581" s="7"/>
      <c r="P581" s="7"/>
    </row>
    <row r="582" spans="1:16" ht="12.75" x14ac:dyDescent="0.2">
      <c r="A582" s="4"/>
      <c r="B582" s="4"/>
      <c r="E582" s="6"/>
      <c r="F582" s="6"/>
      <c r="O582" s="7"/>
      <c r="P582" s="7"/>
    </row>
    <row r="583" spans="1:16" ht="12.75" x14ac:dyDescent="0.2">
      <c r="A583" s="4"/>
      <c r="B583" s="4"/>
      <c r="E583" s="6"/>
      <c r="F583" s="6"/>
      <c r="O583" s="7"/>
      <c r="P583" s="7"/>
    </row>
    <row r="584" spans="1:16" ht="12.75" x14ac:dyDescent="0.2">
      <c r="A584" s="4"/>
      <c r="B584" s="4"/>
      <c r="E584" s="6"/>
      <c r="F584" s="6"/>
      <c r="O584" s="7"/>
      <c r="P584" s="7"/>
    </row>
    <row r="585" spans="1:16" ht="12.75" x14ac:dyDescent="0.2">
      <c r="A585" s="4"/>
      <c r="B585" s="4"/>
      <c r="E585" s="6"/>
      <c r="F585" s="6"/>
      <c r="O585" s="7"/>
      <c r="P585" s="7"/>
    </row>
    <row r="586" spans="1:16" ht="12.75" x14ac:dyDescent="0.2">
      <c r="A586" s="4"/>
      <c r="B586" s="4"/>
      <c r="E586" s="6"/>
      <c r="F586" s="6"/>
      <c r="O586" s="7"/>
      <c r="P586" s="7"/>
    </row>
    <row r="587" spans="1:16" ht="12.75" x14ac:dyDescent="0.2">
      <c r="A587" s="4"/>
      <c r="B587" s="4"/>
      <c r="E587" s="6"/>
      <c r="F587" s="6"/>
      <c r="O587" s="7"/>
      <c r="P587" s="7"/>
    </row>
    <row r="588" spans="1:16" ht="12.75" x14ac:dyDescent="0.2">
      <c r="A588" s="4"/>
      <c r="B588" s="4"/>
      <c r="E588" s="6"/>
      <c r="F588" s="6"/>
      <c r="O588" s="7"/>
      <c r="P588" s="7"/>
    </row>
    <row r="589" spans="1:16" ht="12.75" x14ac:dyDescent="0.2">
      <c r="A589" s="4"/>
      <c r="B589" s="4"/>
      <c r="E589" s="6"/>
      <c r="F589" s="6"/>
      <c r="O589" s="7"/>
      <c r="P589" s="7"/>
    </row>
    <row r="590" spans="1:16" ht="12.75" x14ac:dyDescent="0.2">
      <c r="A590" s="4"/>
      <c r="B590" s="4"/>
      <c r="E590" s="6"/>
      <c r="F590" s="6"/>
      <c r="O590" s="7"/>
      <c r="P590" s="7"/>
    </row>
    <row r="591" spans="1:16" ht="12.75" x14ac:dyDescent="0.2">
      <c r="A591" s="4"/>
      <c r="B591" s="4"/>
      <c r="E591" s="6"/>
      <c r="F591" s="6"/>
      <c r="O591" s="7"/>
      <c r="P591" s="7"/>
    </row>
    <row r="592" spans="1:16" ht="12.75" x14ac:dyDescent="0.2">
      <c r="A592" s="4"/>
      <c r="B592" s="4"/>
      <c r="E592" s="6"/>
      <c r="F592" s="6"/>
      <c r="O592" s="7"/>
      <c r="P592" s="7"/>
    </row>
    <row r="593" spans="1:16" ht="12.75" x14ac:dyDescent="0.2">
      <c r="A593" s="4"/>
      <c r="B593" s="4"/>
      <c r="E593" s="6"/>
      <c r="F593" s="6"/>
      <c r="O593" s="7"/>
      <c r="P593" s="7"/>
    </row>
    <row r="594" spans="1:16" ht="12.75" x14ac:dyDescent="0.2">
      <c r="A594" s="4"/>
      <c r="B594" s="4"/>
      <c r="E594" s="6"/>
      <c r="F594" s="6"/>
      <c r="O594" s="7"/>
      <c r="P594" s="7"/>
    </row>
    <row r="595" spans="1:16" ht="12.75" x14ac:dyDescent="0.2">
      <c r="A595" s="4"/>
      <c r="B595" s="4"/>
      <c r="E595" s="6"/>
      <c r="F595" s="6"/>
      <c r="O595" s="7"/>
      <c r="P595" s="7"/>
    </row>
    <row r="596" spans="1:16" ht="12.75" x14ac:dyDescent="0.2">
      <c r="A596" s="4"/>
      <c r="B596" s="4"/>
      <c r="E596" s="6"/>
      <c r="F596" s="6"/>
      <c r="O596" s="7"/>
      <c r="P596" s="7"/>
    </row>
    <row r="597" spans="1:16" ht="12.75" x14ac:dyDescent="0.2">
      <c r="A597" s="4"/>
      <c r="B597" s="4"/>
      <c r="E597" s="6"/>
      <c r="F597" s="6"/>
      <c r="O597" s="7"/>
      <c r="P597" s="7"/>
    </row>
    <row r="598" spans="1:16" ht="12.75" x14ac:dyDescent="0.2">
      <c r="A598" s="4"/>
      <c r="B598" s="4"/>
      <c r="E598" s="6"/>
      <c r="F598" s="6"/>
      <c r="O598" s="7"/>
      <c r="P598" s="7"/>
    </row>
    <row r="599" spans="1:16" ht="12.75" x14ac:dyDescent="0.2">
      <c r="A599" s="4"/>
      <c r="B599" s="4"/>
      <c r="E599" s="6"/>
      <c r="F599" s="6"/>
      <c r="O599" s="7"/>
      <c r="P599" s="7"/>
    </row>
    <row r="600" spans="1:16" ht="12.75" x14ac:dyDescent="0.2">
      <c r="A600" s="4"/>
      <c r="B600" s="4"/>
      <c r="E600" s="6"/>
      <c r="F600" s="6"/>
      <c r="O600" s="7"/>
      <c r="P600" s="7"/>
    </row>
    <row r="601" spans="1:16" ht="12.75" x14ac:dyDescent="0.2">
      <c r="A601" s="4"/>
      <c r="B601" s="4"/>
      <c r="E601" s="6"/>
      <c r="F601" s="6"/>
      <c r="O601" s="7"/>
      <c r="P601" s="7"/>
    </row>
    <row r="602" spans="1:16" ht="12.75" x14ac:dyDescent="0.2">
      <c r="A602" s="4"/>
      <c r="B602" s="4"/>
      <c r="E602" s="6"/>
      <c r="F602" s="6"/>
      <c r="O602" s="7"/>
      <c r="P602" s="7"/>
    </row>
    <row r="603" spans="1:16" ht="12.75" x14ac:dyDescent="0.2">
      <c r="A603" s="4"/>
      <c r="B603" s="4"/>
      <c r="E603" s="6"/>
      <c r="F603" s="6"/>
      <c r="O603" s="7"/>
      <c r="P603" s="7"/>
    </row>
    <row r="604" spans="1:16" ht="12.75" x14ac:dyDescent="0.2">
      <c r="A604" s="4"/>
      <c r="B604" s="4"/>
      <c r="E604" s="6"/>
      <c r="F604" s="6"/>
      <c r="O604" s="7"/>
      <c r="P604" s="7"/>
    </row>
    <row r="605" spans="1:16" ht="12.75" x14ac:dyDescent="0.2">
      <c r="A605" s="4"/>
      <c r="B605" s="4"/>
      <c r="E605" s="6"/>
      <c r="F605" s="6"/>
      <c r="O605" s="7"/>
      <c r="P605" s="7"/>
    </row>
    <row r="606" spans="1:16" ht="12.75" x14ac:dyDescent="0.2">
      <c r="A606" s="4"/>
      <c r="B606" s="4"/>
      <c r="E606" s="6"/>
      <c r="F606" s="6"/>
      <c r="O606" s="7"/>
      <c r="P606" s="7"/>
    </row>
    <row r="607" spans="1:16" ht="12.75" x14ac:dyDescent="0.2">
      <c r="A607" s="4"/>
      <c r="B607" s="4"/>
      <c r="E607" s="6"/>
      <c r="F607" s="6"/>
      <c r="O607" s="7"/>
      <c r="P607" s="7"/>
    </row>
    <row r="608" spans="1:16" ht="12.75" x14ac:dyDescent="0.2">
      <c r="A608" s="4"/>
      <c r="B608" s="4"/>
      <c r="E608" s="6"/>
      <c r="F608" s="6"/>
      <c r="O608" s="7"/>
      <c r="P608" s="7"/>
    </row>
    <row r="609" spans="1:16" ht="12.75" x14ac:dyDescent="0.2">
      <c r="A609" s="4"/>
      <c r="B609" s="4"/>
      <c r="E609" s="6"/>
      <c r="F609" s="6"/>
      <c r="O609" s="7"/>
      <c r="P609" s="7"/>
    </row>
    <row r="610" spans="1:16" ht="12.75" x14ac:dyDescent="0.2">
      <c r="A610" s="4"/>
      <c r="B610" s="4"/>
      <c r="E610" s="6"/>
      <c r="F610" s="6"/>
      <c r="O610" s="7"/>
      <c r="P610" s="7"/>
    </row>
    <row r="611" spans="1:16" ht="12.75" x14ac:dyDescent="0.2">
      <c r="A611" s="4"/>
      <c r="B611" s="4"/>
      <c r="E611" s="6"/>
      <c r="F611" s="6"/>
      <c r="O611" s="7"/>
      <c r="P611" s="7"/>
    </row>
    <row r="612" spans="1:16" ht="12.75" x14ac:dyDescent="0.2">
      <c r="A612" s="4"/>
      <c r="B612" s="4"/>
      <c r="E612" s="6"/>
      <c r="F612" s="6"/>
      <c r="O612" s="7"/>
      <c r="P612" s="7"/>
    </row>
    <row r="613" spans="1:16" ht="12.75" x14ac:dyDescent="0.2">
      <c r="A613" s="4"/>
      <c r="B613" s="4"/>
      <c r="E613" s="6"/>
      <c r="F613" s="6"/>
      <c r="O613" s="7"/>
      <c r="P613" s="7"/>
    </row>
    <row r="614" spans="1:16" ht="12.75" x14ac:dyDescent="0.2">
      <c r="A614" s="4"/>
      <c r="B614" s="4"/>
      <c r="E614" s="6"/>
      <c r="F614" s="6"/>
      <c r="O614" s="7"/>
      <c r="P614" s="7"/>
    </row>
    <row r="615" spans="1:16" ht="12.75" x14ac:dyDescent="0.2">
      <c r="A615" s="4"/>
      <c r="B615" s="4"/>
      <c r="E615" s="6"/>
      <c r="F615" s="6"/>
      <c r="O615" s="7"/>
      <c r="P615" s="7"/>
    </row>
    <row r="616" spans="1:16" ht="12.75" x14ac:dyDescent="0.2">
      <c r="A616" s="4"/>
      <c r="B616" s="4"/>
      <c r="E616" s="6"/>
      <c r="F616" s="6"/>
      <c r="O616" s="7"/>
      <c r="P616" s="7"/>
    </row>
    <row r="617" spans="1:16" ht="12.75" x14ac:dyDescent="0.2">
      <c r="A617" s="4"/>
      <c r="B617" s="4"/>
      <c r="E617" s="6"/>
      <c r="F617" s="6"/>
      <c r="O617" s="7"/>
      <c r="P617" s="7"/>
    </row>
    <row r="618" spans="1:16" ht="12.75" x14ac:dyDescent="0.2">
      <c r="A618" s="4"/>
      <c r="B618" s="4"/>
      <c r="E618" s="6"/>
      <c r="F618" s="6"/>
      <c r="O618" s="7"/>
      <c r="P618" s="7"/>
    </row>
    <row r="619" spans="1:16" ht="12.75" x14ac:dyDescent="0.2">
      <c r="A619" s="4"/>
      <c r="B619" s="4"/>
      <c r="E619" s="6"/>
      <c r="F619" s="6"/>
      <c r="O619" s="7"/>
      <c r="P619" s="7"/>
    </row>
    <row r="620" spans="1:16" ht="12.75" x14ac:dyDescent="0.2">
      <c r="A620" s="4"/>
      <c r="B620" s="4"/>
      <c r="E620" s="6"/>
      <c r="F620" s="6"/>
      <c r="O620" s="7"/>
      <c r="P620" s="7"/>
    </row>
    <row r="621" spans="1:16" ht="12.75" x14ac:dyDescent="0.2">
      <c r="A621" s="4"/>
      <c r="B621" s="4"/>
      <c r="E621" s="6"/>
      <c r="F621" s="6"/>
      <c r="O621" s="7"/>
      <c r="P621" s="7"/>
    </row>
    <row r="622" spans="1:16" ht="12.75" x14ac:dyDescent="0.2">
      <c r="A622" s="4"/>
      <c r="B622" s="4"/>
      <c r="E622" s="6"/>
      <c r="F622" s="6"/>
      <c r="O622" s="7"/>
      <c r="P622" s="7"/>
    </row>
    <row r="623" spans="1:16" ht="12.75" x14ac:dyDescent="0.2">
      <c r="A623" s="4"/>
      <c r="B623" s="4"/>
      <c r="E623" s="6"/>
      <c r="F623" s="6"/>
      <c r="O623" s="7"/>
      <c r="P623" s="7"/>
    </row>
    <row r="624" spans="1:16" ht="12.75" x14ac:dyDescent="0.2">
      <c r="A624" s="4"/>
      <c r="B624" s="4"/>
      <c r="E624" s="6"/>
      <c r="F624" s="6"/>
      <c r="O624" s="7"/>
      <c r="P624" s="7"/>
    </row>
    <row r="625" spans="1:16" ht="12.75" x14ac:dyDescent="0.2">
      <c r="A625" s="4"/>
      <c r="B625" s="4"/>
      <c r="E625" s="6"/>
      <c r="F625" s="6"/>
      <c r="O625" s="7"/>
      <c r="P625" s="7"/>
    </row>
    <row r="626" spans="1:16" ht="12.75" x14ac:dyDescent="0.2">
      <c r="A626" s="4"/>
      <c r="B626" s="4"/>
      <c r="E626" s="6"/>
      <c r="F626" s="6"/>
      <c r="O626" s="7"/>
      <c r="P626" s="7"/>
    </row>
    <row r="627" spans="1:16" ht="12.75" x14ac:dyDescent="0.2">
      <c r="A627" s="4"/>
      <c r="B627" s="4"/>
      <c r="E627" s="6"/>
      <c r="F627" s="6"/>
      <c r="O627" s="7"/>
      <c r="P627" s="7"/>
    </row>
    <row r="628" spans="1:16" ht="12.75" x14ac:dyDescent="0.2">
      <c r="A628" s="4"/>
      <c r="B628" s="4"/>
      <c r="E628" s="6"/>
      <c r="F628" s="6"/>
      <c r="O628" s="7"/>
      <c r="P628" s="7"/>
    </row>
    <row r="629" spans="1:16" ht="12.75" x14ac:dyDescent="0.2">
      <c r="A629" s="4"/>
      <c r="B629" s="4"/>
      <c r="E629" s="6"/>
      <c r="F629" s="6"/>
      <c r="O629" s="7"/>
      <c r="P629" s="7"/>
    </row>
    <row r="630" spans="1:16" ht="12.75" x14ac:dyDescent="0.2">
      <c r="A630" s="4"/>
      <c r="B630" s="4"/>
      <c r="E630" s="6"/>
      <c r="F630" s="6"/>
      <c r="O630" s="7"/>
      <c r="P630" s="7"/>
    </row>
    <row r="631" spans="1:16" ht="12.75" x14ac:dyDescent="0.2">
      <c r="A631" s="4"/>
      <c r="B631" s="4"/>
      <c r="E631" s="6"/>
      <c r="F631" s="6"/>
      <c r="O631" s="7"/>
      <c r="P631" s="7"/>
    </row>
    <row r="632" spans="1:16" ht="12.75" x14ac:dyDescent="0.2">
      <c r="A632" s="4"/>
      <c r="B632" s="4"/>
      <c r="E632" s="6"/>
      <c r="F632" s="6"/>
      <c r="O632" s="7"/>
      <c r="P632" s="7"/>
    </row>
    <row r="633" spans="1:16" ht="12.75" x14ac:dyDescent="0.2">
      <c r="A633" s="4"/>
      <c r="B633" s="4"/>
      <c r="E633" s="6"/>
      <c r="F633" s="6"/>
      <c r="O633" s="7"/>
      <c r="P633" s="7"/>
    </row>
    <row r="634" spans="1:16" ht="12.75" x14ac:dyDescent="0.2">
      <c r="A634" s="4"/>
      <c r="B634" s="4"/>
      <c r="E634" s="6"/>
      <c r="F634" s="6"/>
      <c r="O634" s="7"/>
      <c r="P634" s="7"/>
    </row>
    <row r="635" spans="1:16" ht="12.75" x14ac:dyDescent="0.2">
      <c r="A635" s="4"/>
      <c r="B635" s="4"/>
      <c r="E635" s="6"/>
      <c r="F635" s="6"/>
      <c r="O635" s="7"/>
      <c r="P635" s="7"/>
    </row>
    <row r="636" spans="1:16" ht="12.75" x14ac:dyDescent="0.2">
      <c r="A636" s="4"/>
      <c r="B636" s="4"/>
      <c r="E636" s="6"/>
      <c r="F636" s="6"/>
      <c r="O636" s="7"/>
      <c r="P636" s="7"/>
    </row>
    <row r="637" spans="1:16" ht="12.75" x14ac:dyDescent="0.2">
      <c r="A637" s="4"/>
      <c r="B637" s="4"/>
      <c r="E637" s="6"/>
      <c r="F637" s="6"/>
      <c r="O637" s="7"/>
      <c r="P637" s="7"/>
    </row>
    <row r="638" spans="1:16" ht="12.75" x14ac:dyDescent="0.2">
      <c r="A638" s="4"/>
      <c r="B638" s="4"/>
      <c r="E638" s="6"/>
      <c r="F638" s="6"/>
      <c r="O638" s="7"/>
      <c r="P638" s="7"/>
    </row>
    <row r="639" spans="1:16" ht="12.75" x14ac:dyDescent="0.2">
      <c r="A639" s="4"/>
      <c r="B639" s="4"/>
      <c r="E639" s="6"/>
      <c r="F639" s="6"/>
      <c r="O639" s="7"/>
      <c r="P639" s="7"/>
    </row>
    <row r="640" spans="1:16" ht="12.75" x14ac:dyDescent="0.2">
      <c r="A640" s="4"/>
      <c r="B640" s="4"/>
      <c r="E640" s="6"/>
      <c r="F640" s="6"/>
      <c r="O640" s="7"/>
      <c r="P640" s="7"/>
    </row>
    <row r="641" spans="1:16" ht="12.75" x14ac:dyDescent="0.2">
      <c r="A641" s="4"/>
      <c r="B641" s="4"/>
      <c r="E641" s="6"/>
      <c r="F641" s="6"/>
      <c r="O641" s="7"/>
      <c r="P641" s="7"/>
    </row>
    <row r="642" spans="1:16" ht="12.75" x14ac:dyDescent="0.2">
      <c r="A642" s="4"/>
      <c r="B642" s="4"/>
      <c r="E642" s="6"/>
      <c r="F642" s="6"/>
      <c r="O642" s="7"/>
      <c r="P642" s="7"/>
    </row>
    <row r="643" spans="1:16" ht="12.75" x14ac:dyDescent="0.2">
      <c r="A643" s="4"/>
      <c r="B643" s="4"/>
      <c r="E643" s="6"/>
      <c r="F643" s="6"/>
      <c r="O643" s="7"/>
      <c r="P643" s="7"/>
    </row>
    <row r="644" spans="1:16" ht="12.75" x14ac:dyDescent="0.2">
      <c r="A644" s="4"/>
      <c r="B644" s="4"/>
      <c r="E644" s="6"/>
      <c r="F644" s="6"/>
      <c r="O644" s="7"/>
      <c r="P644" s="7"/>
    </row>
    <row r="645" spans="1:16" ht="12.75" x14ac:dyDescent="0.2">
      <c r="A645" s="4"/>
      <c r="B645" s="4"/>
      <c r="E645" s="6"/>
      <c r="F645" s="6"/>
      <c r="O645" s="7"/>
      <c r="P645" s="7"/>
    </row>
    <row r="646" spans="1:16" ht="12.75" x14ac:dyDescent="0.2">
      <c r="A646" s="4"/>
      <c r="B646" s="4"/>
      <c r="E646" s="6"/>
      <c r="F646" s="6"/>
      <c r="O646" s="7"/>
      <c r="P646" s="7"/>
    </row>
    <row r="647" spans="1:16" ht="12.75" x14ac:dyDescent="0.2">
      <c r="A647" s="4"/>
      <c r="B647" s="4"/>
      <c r="E647" s="6"/>
      <c r="F647" s="6"/>
      <c r="O647" s="7"/>
      <c r="P647" s="7"/>
    </row>
    <row r="648" spans="1:16" ht="12.75" x14ac:dyDescent="0.2">
      <c r="A648" s="4"/>
      <c r="B648" s="4"/>
      <c r="E648" s="6"/>
      <c r="F648" s="6"/>
      <c r="O648" s="7"/>
      <c r="P648" s="7"/>
    </row>
    <row r="649" spans="1:16" ht="12.75" x14ac:dyDescent="0.2">
      <c r="A649" s="4"/>
      <c r="B649" s="4"/>
      <c r="E649" s="6"/>
      <c r="F649" s="6"/>
      <c r="O649" s="7"/>
      <c r="P649" s="7"/>
    </row>
    <row r="650" spans="1:16" ht="12.75" x14ac:dyDescent="0.2">
      <c r="A650" s="4"/>
      <c r="B650" s="4"/>
      <c r="E650" s="6"/>
      <c r="F650" s="6"/>
      <c r="O650" s="7"/>
      <c r="P650" s="7"/>
    </row>
    <row r="651" spans="1:16" ht="12.75" x14ac:dyDescent="0.2">
      <c r="A651" s="4"/>
      <c r="B651" s="4"/>
      <c r="E651" s="6"/>
      <c r="F651" s="6"/>
      <c r="O651" s="7"/>
      <c r="P651" s="7"/>
    </row>
    <row r="652" spans="1:16" ht="12.75" x14ac:dyDescent="0.2">
      <c r="A652" s="4"/>
      <c r="B652" s="4"/>
      <c r="E652" s="6"/>
      <c r="F652" s="6"/>
      <c r="O652" s="7"/>
      <c r="P652" s="7"/>
    </row>
    <row r="653" spans="1:16" ht="12.75" x14ac:dyDescent="0.2">
      <c r="A653" s="4"/>
      <c r="B653" s="4"/>
      <c r="E653" s="6"/>
      <c r="F653" s="6"/>
      <c r="O653" s="7"/>
      <c r="P653" s="7"/>
    </row>
    <row r="654" spans="1:16" ht="12.75" x14ac:dyDescent="0.2">
      <c r="A654" s="4"/>
      <c r="B654" s="4"/>
      <c r="E654" s="6"/>
      <c r="F654" s="6"/>
      <c r="O654" s="7"/>
      <c r="P654" s="7"/>
    </row>
    <row r="655" spans="1:16" ht="12.75" x14ac:dyDescent="0.2">
      <c r="A655" s="4"/>
      <c r="B655" s="4"/>
      <c r="E655" s="6"/>
      <c r="F655" s="6"/>
      <c r="O655" s="7"/>
      <c r="P655" s="7"/>
    </row>
    <row r="656" spans="1:16" ht="12.75" x14ac:dyDescent="0.2">
      <c r="A656" s="4"/>
      <c r="B656" s="4"/>
      <c r="E656" s="6"/>
      <c r="F656" s="6"/>
      <c r="O656" s="7"/>
      <c r="P656" s="7"/>
    </row>
    <row r="657" spans="1:16" ht="12.75" x14ac:dyDescent="0.2">
      <c r="A657" s="4"/>
      <c r="B657" s="4"/>
      <c r="E657" s="6"/>
      <c r="F657" s="6"/>
      <c r="O657" s="7"/>
      <c r="P657" s="7"/>
    </row>
    <row r="658" spans="1:16" ht="12.75" x14ac:dyDescent="0.2">
      <c r="A658" s="4"/>
      <c r="B658" s="4"/>
      <c r="E658" s="6"/>
      <c r="F658" s="6"/>
      <c r="O658" s="7"/>
      <c r="P658" s="7"/>
    </row>
    <row r="659" spans="1:16" ht="12.75" x14ac:dyDescent="0.2">
      <c r="A659" s="4"/>
      <c r="B659" s="4"/>
      <c r="E659" s="6"/>
      <c r="F659" s="6"/>
      <c r="O659" s="7"/>
      <c r="P659" s="7"/>
    </row>
    <row r="660" spans="1:16" ht="12.75" x14ac:dyDescent="0.2">
      <c r="A660" s="4"/>
      <c r="B660" s="4"/>
      <c r="E660" s="6"/>
      <c r="F660" s="6"/>
      <c r="O660" s="7"/>
      <c r="P660" s="7"/>
    </row>
    <row r="661" spans="1:16" ht="12.75" x14ac:dyDescent="0.2">
      <c r="A661" s="4"/>
      <c r="B661" s="4"/>
      <c r="E661" s="6"/>
      <c r="F661" s="6"/>
      <c r="O661" s="7"/>
      <c r="P661" s="7"/>
    </row>
    <row r="662" spans="1:16" ht="12.75" x14ac:dyDescent="0.2">
      <c r="A662" s="4"/>
      <c r="B662" s="4"/>
      <c r="E662" s="6"/>
      <c r="F662" s="6"/>
      <c r="O662" s="7"/>
      <c r="P662" s="7"/>
    </row>
    <row r="663" spans="1:16" ht="12.75" x14ac:dyDescent="0.2">
      <c r="A663" s="4"/>
      <c r="B663" s="4"/>
      <c r="E663" s="6"/>
      <c r="F663" s="6"/>
      <c r="O663" s="7"/>
      <c r="P663" s="7"/>
    </row>
    <row r="664" spans="1:16" ht="12.75" x14ac:dyDescent="0.2">
      <c r="A664" s="4"/>
      <c r="B664" s="4"/>
      <c r="E664" s="6"/>
      <c r="F664" s="6"/>
      <c r="O664" s="7"/>
      <c r="P664" s="7"/>
    </row>
    <row r="665" spans="1:16" ht="12.75" x14ac:dyDescent="0.2">
      <c r="A665" s="4"/>
      <c r="B665" s="4"/>
      <c r="E665" s="6"/>
      <c r="F665" s="6"/>
      <c r="O665" s="7"/>
      <c r="P665" s="7"/>
    </row>
    <row r="666" spans="1:16" ht="12.75" x14ac:dyDescent="0.2">
      <c r="A666" s="4"/>
      <c r="B666" s="4"/>
      <c r="E666" s="6"/>
      <c r="F666" s="6"/>
      <c r="O666" s="7"/>
      <c r="P666" s="7"/>
    </row>
    <row r="667" spans="1:16" ht="12.75" x14ac:dyDescent="0.2">
      <c r="A667" s="4"/>
      <c r="B667" s="4"/>
      <c r="E667" s="6"/>
      <c r="F667" s="6"/>
      <c r="O667" s="7"/>
      <c r="P667" s="7"/>
    </row>
    <row r="668" spans="1:16" ht="12.75" x14ac:dyDescent="0.2">
      <c r="A668" s="4"/>
      <c r="B668" s="4"/>
      <c r="E668" s="6"/>
      <c r="F668" s="6"/>
      <c r="O668" s="7"/>
      <c r="P668" s="7"/>
    </row>
    <row r="669" spans="1:16" ht="12.75" x14ac:dyDescent="0.2">
      <c r="A669" s="4"/>
      <c r="B669" s="4"/>
      <c r="E669" s="6"/>
      <c r="F669" s="6"/>
      <c r="O669" s="7"/>
      <c r="P669" s="7"/>
    </row>
    <row r="670" spans="1:16" ht="12.75" x14ac:dyDescent="0.2">
      <c r="A670" s="4"/>
      <c r="B670" s="4"/>
      <c r="E670" s="6"/>
      <c r="F670" s="6"/>
      <c r="O670" s="7"/>
      <c r="P670" s="7"/>
    </row>
    <row r="671" spans="1:16" ht="12.75" x14ac:dyDescent="0.2">
      <c r="A671" s="4"/>
      <c r="B671" s="4"/>
      <c r="E671" s="6"/>
      <c r="F671" s="6"/>
      <c r="O671" s="7"/>
      <c r="P671" s="7"/>
    </row>
    <row r="672" spans="1:16" ht="12.75" x14ac:dyDescent="0.2">
      <c r="A672" s="4"/>
      <c r="B672" s="4"/>
      <c r="E672" s="6"/>
      <c r="F672" s="6"/>
      <c r="O672" s="7"/>
      <c r="P672" s="7"/>
    </row>
    <row r="673" spans="1:16" ht="12.75" x14ac:dyDescent="0.2">
      <c r="A673" s="4"/>
      <c r="B673" s="4"/>
      <c r="E673" s="6"/>
      <c r="F673" s="6"/>
      <c r="O673" s="7"/>
      <c r="P673" s="7"/>
    </row>
    <row r="674" spans="1:16" ht="12.75" x14ac:dyDescent="0.2">
      <c r="A674" s="4"/>
      <c r="B674" s="4"/>
      <c r="E674" s="6"/>
      <c r="F674" s="6"/>
      <c r="O674" s="7"/>
      <c r="P674" s="7"/>
    </row>
    <row r="675" spans="1:16" ht="12.75" x14ac:dyDescent="0.2">
      <c r="A675" s="4"/>
      <c r="B675" s="4"/>
      <c r="E675" s="6"/>
      <c r="F675" s="6"/>
      <c r="O675" s="7"/>
      <c r="P675" s="7"/>
    </row>
    <row r="676" spans="1:16" ht="12.75" x14ac:dyDescent="0.2">
      <c r="A676" s="4"/>
      <c r="B676" s="4"/>
      <c r="E676" s="6"/>
      <c r="F676" s="6"/>
      <c r="O676" s="7"/>
      <c r="P676" s="7"/>
    </row>
    <row r="677" spans="1:16" ht="12.75" x14ac:dyDescent="0.2">
      <c r="A677" s="4"/>
      <c r="B677" s="4"/>
      <c r="E677" s="6"/>
      <c r="F677" s="6"/>
      <c r="O677" s="7"/>
      <c r="P677" s="7"/>
    </row>
    <row r="678" spans="1:16" ht="12.75" x14ac:dyDescent="0.2">
      <c r="A678" s="4"/>
      <c r="B678" s="4"/>
      <c r="E678" s="6"/>
      <c r="F678" s="6"/>
      <c r="O678" s="7"/>
      <c r="P678" s="7"/>
    </row>
    <row r="679" spans="1:16" ht="12.75" x14ac:dyDescent="0.2">
      <c r="A679" s="4"/>
      <c r="B679" s="4"/>
      <c r="E679" s="6"/>
      <c r="F679" s="6"/>
      <c r="O679" s="7"/>
      <c r="P679" s="7"/>
    </row>
    <row r="680" spans="1:16" ht="12.75" x14ac:dyDescent="0.2">
      <c r="A680" s="4"/>
      <c r="B680" s="4"/>
      <c r="E680" s="6"/>
      <c r="F680" s="6"/>
      <c r="O680" s="7"/>
      <c r="P680" s="7"/>
    </row>
    <row r="681" spans="1:16" ht="12.75" x14ac:dyDescent="0.2">
      <c r="A681" s="4"/>
      <c r="B681" s="4"/>
      <c r="E681" s="6"/>
      <c r="F681" s="6"/>
      <c r="O681" s="7"/>
      <c r="P681" s="7"/>
    </row>
    <row r="682" spans="1:16" ht="12.75" x14ac:dyDescent="0.2">
      <c r="A682" s="4"/>
      <c r="B682" s="4"/>
      <c r="E682" s="6"/>
      <c r="F682" s="6"/>
      <c r="O682" s="7"/>
      <c r="P682" s="7"/>
    </row>
    <row r="683" spans="1:16" ht="12.75" x14ac:dyDescent="0.2">
      <c r="A683" s="4"/>
      <c r="B683" s="4"/>
      <c r="E683" s="6"/>
      <c r="F683" s="6"/>
      <c r="O683" s="7"/>
      <c r="P683" s="7"/>
    </row>
    <row r="684" spans="1:16" ht="12.75" x14ac:dyDescent="0.2">
      <c r="A684" s="4"/>
      <c r="B684" s="4"/>
      <c r="E684" s="6"/>
      <c r="F684" s="6"/>
      <c r="O684" s="7"/>
      <c r="P684" s="7"/>
    </row>
    <row r="685" spans="1:16" ht="12.75" x14ac:dyDescent="0.2">
      <c r="A685" s="4"/>
      <c r="B685" s="4"/>
      <c r="E685" s="6"/>
      <c r="F685" s="6"/>
      <c r="O685" s="7"/>
      <c r="P685" s="7"/>
    </row>
    <row r="686" spans="1:16" ht="12.75" x14ac:dyDescent="0.2">
      <c r="A686" s="4"/>
      <c r="B686" s="4"/>
      <c r="E686" s="6"/>
      <c r="F686" s="6"/>
      <c r="O686" s="7"/>
      <c r="P686" s="7"/>
    </row>
    <row r="687" spans="1:16" ht="12.75" x14ac:dyDescent="0.2">
      <c r="A687" s="4"/>
      <c r="B687" s="4"/>
      <c r="E687" s="6"/>
      <c r="F687" s="6"/>
      <c r="O687" s="7"/>
      <c r="P687" s="7"/>
    </row>
    <row r="688" spans="1:16" ht="12.75" x14ac:dyDescent="0.2">
      <c r="A688" s="4"/>
      <c r="B688" s="4"/>
      <c r="E688" s="6"/>
      <c r="F688" s="6"/>
      <c r="O688" s="7"/>
      <c r="P688" s="7"/>
    </row>
    <row r="689" spans="1:16" ht="12.75" x14ac:dyDescent="0.2">
      <c r="A689" s="4"/>
      <c r="B689" s="4"/>
      <c r="E689" s="6"/>
      <c r="F689" s="6"/>
      <c r="O689" s="7"/>
      <c r="P689" s="7"/>
    </row>
    <row r="690" spans="1:16" ht="12.75" x14ac:dyDescent="0.2">
      <c r="A690" s="4"/>
      <c r="B690" s="4"/>
      <c r="E690" s="6"/>
      <c r="F690" s="6"/>
      <c r="O690" s="7"/>
      <c r="P690" s="7"/>
    </row>
    <row r="691" spans="1:16" ht="12.75" x14ac:dyDescent="0.2">
      <c r="A691" s="4"/>
      <c r="B691" s="4"/>
      <c r="E691" s="6"/>
      <c r="F691" s="6"/>
      <c r="O691" s="7"/>
      <c r="P691" s="7"/>
    </row>
    <row r="692" spans="1:16" ht="12.75" x14ac:dyDescent="0.2">
      <c r="A692" s="4"/>
      <c r="B692" s="4"/>
      <c r="E692" s="6"/>
      <c r="F692" s="6"/>
      <c r="O692" s="7"/>
      <c r="P692" s="7"/>
    </row>
    <row r="693" spans="1:16" ht="12.75" x14ac:dyDescent="0.2">
      <c r="A693" s="4"/>
      <c r="B693" s="4"/>
      <c r="E693" s="6"/>
      <c r="F693" s="6"/>
      <c r="O693" s="7"/>
      <c r="P693" s="7"/>
    </row>
    <row r="694" spans="1:16" ht="12.75" x14ac:dyDescent="0.2">
      <c r="A694" s="4"/>
      <c r="B694" s="4"/>
      <c r="E694" s="6"/>
      <c r="F694" s="6"/>
      <c r="O694" s="7"/>
      <c r="P694" s="7"/>
    </row>
    <row r="695" spans="1:16" ht="12.75" x14ac:dyDescent="0.2">
      <c r="A695" s="4"/>
      <c r="B695" s="4"/>
      <c r="E695" s="6"/>
      <c r="F695" s="6"/>
      <c r="O695" s="7"/>
      <c r="P695" s="7"/>
    </row>
    <row r="696" spans="1:16" ht="12.75" x14ac:dyDescent="0.2">
      <c r="A696" s="4"/>
      <c r="B696" s="4"/>
      <c r="E696" s="6"/>
      <c r="F696" s="6"/>
      <c r="O696" s="7"/>
      <c r="P696" s="7"/>
    </row>
    <row r="697" spans="1:16" ht="12.75" x14ac:dyDescent="0.2">
      <c r="A697" s="4"/>
      <c r="B697" s="4"/>
      <c r="E697" s="6"/>
      <c r="F697" s="6"/>
      <c r="O697" s="7"/>
      <c r="P697" s="7"/>
    </row>
    <row r="698" spans="1:16" ht="12.75" x14ac:dyDescent="0.2">
      <c r="A698" s="4"/>
      <c r="B698" s="4"/>
      <c r="E698" s="6"/>
      <c r="F698" s="6"/>
      <c r="O698" s="7"/>
      <c r="P698" s="7"/>
    </row>
    <row r="699" spans="1:16" ht="12.75" x14ac:dyDescent="0.2">
      <c r="A699" s="4"/>
      <c r="B699" s="4"/>
      <c r="E699" s="6"/>
      <c r="F699" s="6"/>
      <c r="O699" s="7"/>
      <c r="P699" s="7"/>
    </row>
    <row r="700" spans="1:16" ht="12.75" x14ac:dyDescent="0.2">
      <c r="A700" s="4"/>
      <c r="B700" s="4"/>
      <c r="E700" s="6"/>
      <c r="F700" s="6"/>
      <c r="O700" s="7"/>
      <c r="P700" s="7"/>
    </row>
    <row r="701" spans="1:16" ht="12.75" x14ac:dyDescent="0.2">
      <c r="A701" s="4"/>
      <c r="B701" s="4"/>
      <c r="E701" s="6"/>
      <c r="F701" s="6"/>
      <c r="O701" s="7"/>
      <c r="P701" s="7"/>
    </row>
    <row r="702" spans="1:16" ht="12.75" x14ac:dyDescent="0.2">
      <c r="A702" s="4"/>
      <c r="B702" s="4"/>
      <c r="E702" s="6"/>
      <c r="F702" s="6"/>
      <c r="O702" s="7"/>
      <c r="P702" s="7"/>
    </row>
    <row r="703" spans="1:16" ht="12.75" x14ac:dyDescent="0.2">
      <c r="A703" s="4"/>
      <c r="B703" s="4"/>
      <c r="E703" s="6"/>
      <c r="F703" s="6"/>
      <c r="O703" s="7"/>
      <c r="P703" s="7"/>
    </row>
    <row r="704" spans="1:16" ht="12.75" x14ac:dyDescent="0.2">
      <c r="A704" s="4"/>
      <c r="B704" s="4"/>
      <c r="E704" s="6"/>
      <c r="F704" s="6"/>
      <c r="O704" s="7"/>
      <c r="P704" s="7"/>
    </row>
    <row r="705" spans="1:16" ht="12.75" x14ac:dyDescent="0.2">
      <c r="A705" s="4"/>
      <c r="B705" s="4"/>
      <c r="E705" s="6"/>
      <c r="F705" s="6"/>
      <c r="O705" s="7"/>
      <c r="P705" s="7"/>
    </row>
    <row r="706" spans="1:16" ht="12.75" x14ac:dyDescent="0.2">
      <c r="A706" s="4"/>
      <c r="B706" s="4"/>
      <c r="E706" s="6"/>
      <c r="F706" s="6"/>
      <c r="O706" s="7"/>
      <c r="P706" s="7"/>
    </row>
    <row r="707" spans="1:16" ht="12.75" x14ac:dyDescent="0.2">
      <c r="A707" s="4"/>
      <c r="B707" s="4"/>
      <c r="E707" s="6"/>
      <c r="F707" s="6"/>
      <c r="O707" s="7"/>
      <c r="P707" s="7"/>
    </row>
    <row r="708" spans="1:16" ht="12.75" x14ac:dyDescent="0.2">
      <c r="A708" s="4"/>
      <c r="B708" s="4"/>
      <c r="E708" s="6"/>
      <c r="F708" s="6"/>
      <c r="O708" s="7"/>
      <c r="P708" s="7"/>
    </row>
    <row r="709" spans="1:16" ht="12.75" x14ac:dyDescent="0.2">
      <c r="A709" s="4"/>
      <c r="B709" s="4"/>
      <c r="E709" s="6"/>
      <c r="F709" s="6"/>
      <c r="O709" s="7"/>
      <c r="P709" s="7"/>
    </row>
    <row r="710" spans="1:16" ht="12.75" x14ac:dyDescent="0.2">
      <c r="A710" s="4"/>
      <c r="B710" s="4"/>
      <c r="E710" s="6"/>
      <c r="F710" s="6"/>
      <c r="O710" s="7"/>
      <c r="P710" s="7"/>
    </row>
    <row r="711" spans="1:16" ht="12.75" x14ac:dyDescent="0.2">
      <c r="A711" s="4"/>
      <c r="B711" s="4"/>
      <c r="E711" s="6"/>
      <c r="F711" s="6"/>
      <c r="O711" s="7"/>
      <c r="P711" s="7"/>
    </row>
    <row r="712" spans="1:16" ht="12.75" x14ac:dyDescent="0.2">
      <c r="A712" s="4"/>
      <c r="B712" s="4"/>
      <c r="E712" s="6"/>
      <c r="F712" s="6"/>
      <c r="O712" s="7"/>
      <c r="P712" s="7"/>
    </row>
    <row r="713" spans="1:16" ht="12.75" x14ac:dyDescent="0.2">
      <c r="A713" s="4"/>
      <c r="B713" s="4"/>
      <c r="E713" s="6"/>
      <c r="F713" s="6"/>
      <c r="O713" s="7"/>
      <c r="P713" s="7"/>
    </row>
    <row r="714" spans="1:16" ht="12.75" x14ac:dyDescent="0.2">
      <c r="A714" s="4"/>
      <c r="B714" s="4"/>
      <c r="E714" s="6"/>
      <c r="F714" s="6"/>
      <c r="O714" s="7"/>
      <c r="P714" s="7"/>
    </row>
    <row r="715" spans="1:16" ht="12.75" x14ac:dyDescent="0.2">
      <c r="A715" s="4"/>
      <c r="B715" s="4"/>
      <c r="E715" s="6"/>
      <c r="F715" s="6"/>
      <c r="O715" s="7"/>
      <c r="P715" s="7"/>
    </row>
    <row r="716" spans="1:16" ht="12.75" x14ac:dyDescent="0.2">
      <c r="A716" s="4"/>
      <c r="B716" s="4"/>
      <c r="E716" s="6"/>
      <c r="F716" s="6"/>
      <c r="O716" s="7"/>
      <c r="P716" s="7"/>
    </row>
    <row r="717" spans="1:16" ht="12.75" x14ac:dyDescent="0.2">
      <c r="A717" s="4"/>
      <c r="B717" s="4"/>
      <c r="E717" s="6"/>
      <c r="F717" s="6"/>
      <c r="O717" s="7"/>
      <c r="P717" s="7"/>
    </row>
    <row r="718" spans="1:16" ht="12.75" x14ac:dyDescent="0.2">
      <c r="A718" s="4"/>
      <c r="B718" s="4"/>
      <c r="E718" s="6"/>
      <c r="F718" s="6"/>
      <c r="O718" s="7"/>
      <c r="P718" s="7"/>
    </row>
    <row r="719" spans="1:16" ht="12.75" x14ac:dyDescent="0.2">
      <c r="A719" s="4"/>
      <c r="B719" s="4"/>
      <c r="E719" s="6"/>
      <c r="F719" s="6"/>
      <c r="O719" s="7"/>
      <c r="P719" s="7"/>
    </row>
    <row r="720" spans="1:16" ht="12.75" x14ac:dyDescent="0.2">
      <c r="A720" s="4"/>
      <c r="B720" s="4"/>
      <c r="E720" s="6"/>
      <c r="F720" s="6"/>
      <c r="O720" s="7"/>
      <c r="P720" s="7"/>
    </row>
    <row r="721" spans="1:16" ht="12.75" x14ac:dyDescent="0.2">
      <c r="A721" s="4"/>
      <c r="B721" s="4"/>
      <c r="E721" s="6"/>
      <c r="F721" s="6"/>
      <c r="O721" s="7"/>
      <c r="P721" s="7"/>
    </row>
    <row r="722" spans="1:16" ht="12.75" x14ac:dyDescent="0.2">
      <c r="A722" s="4"/>
      <c r="B722" s="4"/>
      <c r="E722" s="6"/>
      <c r="F722" s="6"/>
      <c r="O722" s="7"/>
      <c r="P722" s="7"/>
    </row>
    <row r="723" spans="1:16" ht="12.75" x14ac:dyDescent="0.2">
      <c r="A723" s="4"/>
      <c r="B723" s="4"/>
      <c r="E723" s="6"/>
      <c r="F723" s="6"/>
      <c r="O723" s="7"/>
      <c r="P723" s="7"/>
    </row>
    <row r="724" spans="1:16" ht="12.75" x14ac:dyDescent="0.2">
      <c r="A724" s="4"/>
      <c r="B724" s="4"/>
      <c r="E724" s="6"/>
      <c r="F724" s="6"/>
      <c r="O724" s="7"/>
      <c r="P724" s="7"/>
    </row>
    <row r="725" spans="1:16" ht="12.75" x14ac:dyDescent="0.2">
      <c r="A725" s="4"/>
      <c r="B725" s="4"/>
      <c r="E725" s="6"/>
      <c r="F725" s="6"/>
      <c r="O725" s="7"/>
      <c r="P725" s="7"/>
    </row>
    <row r="726" spans="1:16" ht="12.75" x14ac:dyDescent="0.2">
      <c r="A726" s="4"/>
      <c r="B726" s="4"/>
      <c r="E726" s="6"/>
      <c r="F726" s="6"/>
      <c r="O726" s="7"/>
      <c r="P726" s="7"/>
    </row>
    <row r="727" spans="1:16" ht="12.75" x14ac:dyDescent="0.2">
      <c r="A727" s="4"/>
      <c r="B727" s="4"/>
      <c r="E727" s="6"/>
      <c r="F727" s="6"/>
      <c r="O727" s="7"/>
      <c r="P727" s="7"/>
    </row>
    <row r="728" spans="1:16" ht="12.75" x14ac:dyDescent="0.2">
      <c r="A728" s="4"/>
      <c r="B728" s="4"/>
      <c r="E728" s="6"/>
      <c r="F728" s="6"/>
      <c r="O728" s="7"/>
      <c r="P728" s="7"/>
    </row>
    <row r="729" spans="1:16" ht="12.75" x14ac:dyDescent="0.2">
      <c r="A729" s="4"/>
      <c r="B729" s="4"/>
      <c r="E729" s="6"/>
      <c r="F729" s="6"/>
      <c r="O729" s="7"/>
      <c r="P729" s="7"/>
    </row>
    <row r="730" spans="1:16" ht="12.75" x14ac:dyDescent="0.2">
      <c r="A730" s="4"/>
      <c r="B730" s="4"/>
      <c r="E730" s="6"/>
      <c r="F730" s="6"/>
      <c r="O730" s="7"/>
      <c r="P730" s="7"/>
    </row>
    <row r="731" spans="1:16" ht="12.75" x14ac:dyDescent="0.2">
      <c r="A731" s="4"/>
      <c r="B731" s="4"/>
      <c r="E731" s="6"/>
      <c r="F731" s="6"/>
      <c r="O731" s="7"/>
      <c r="P731" s="7"/>
    </row>
    <row r="732" spans="1:16" ht="12.75" x14ac:dyDescent="0.2">
      <c r="A732" s="4"/>
      <c r="B732" s="4"/>
      <c r="E732" s="6"/>
      <c r="F732" s="6"/>
      <c r="O732" s="7"/>
      <c r="P732" s="7"/>
    </row>
    <row r="733" spans="1:16" ht="12.75" x14ac:dyDescent="0.2">
      <c r="A733" s="4"/>
      <c r="B733" s="4"/>
      <c r="E733" s="6"/>
      <c r="F733" s="6"/>
      <c r="O733" s="7"/>
      <c r="P733" s="7"/>
    </row>
    <row r="734" spans="1:16" ht="12.75" x14ac:dyDescent="0.2">
      <c r="A734" s="4"/>
      <c r="B734" s="4"/>
      <c r="E734" s="6"/>
      <c r="F734" s="6"/>
      <c r="O734" s="7"/>
      <c r="P734" s="7"/>
    </row>
    <row r="735" spans="1:16" ht="12.75" x14ac:dyDescent="0.2">
      <c r="A735" s="4"/>
      <c r="B735" s="4"/>
      <c r="E735" s="6"/>
      <c r="F735" s="6"/>
      <c r="O735" s="7"/>
      <c r="P735" s="7"/>
    </row>
    <row r="736" spans="1:16" ht="12.75" x14ac:dyDescent="0.2">
      <c r="A736" s="4"/>
      <c r="B736" s="4"/>
      <c r="E736" s="6"/>
      <c r="F736" s="6"/>
      <c r="O736" s="7"/>
      <c r="P736" s="7"/>
    </row>
    <row r="737" spans="1:16" ht="12.75" x14ac:dyDescent="0.2">
      <c r="A737" s="4"/>
      <c r="B737" s="4"/>
      <c r="E737" s="6"/>
      <c r="F737" s="6"/>
      <c r="O737" s="7"/>
      <c r="P737" s="7"/>
    </row>
    <row r="738" spans="1:16" ht="12.75" x14ac:dyDescent="0.2">
      <c r="A738" s="4"/>
      <c r="B738" s="4"/>
      <c r="E738" s="6"/>
      <c r="F738" s="6"/>
      <c r="O738" s="7"/>
      <c r="P738" s="7"/>
    </row>
    <row r="739" spans="1:16" ht="12.75" x14ac:dyDescent="0.2">
      <c r="A739" s="4"/>
      <c r="B739" s="4"/>
      <c r="E739" s="6"/>
      <c r="F739" s="6"/>
      <c r="O739" s="7"/>
      <c r="P739" s="7"/>
    </row>
    <row r="740" spans="1:16" ht="12.75" x14ac:dyDescent="0.2">
      <c r="A740" s="4"/>
      <c r="B740" s="4"/>
      <c r="E740" s="6"/>
      <c r="F740" s="6"/>
      <c r="O740" s="7"/>
      <c r="P740" s="7"/>
    </row>
    <row r="741" spans="1:16" ht="12.75" x14ac:dyDescent="0.2">
      <c r="A741" s="4"/>
      <c r="B741" s="4"/>
      <c r="E741" s="6"/>
      <c r="F741" s="6"/>
      <c r="O741" s="7"/>
      <c r="P741" s="7"/>
    </row>
    <row r="742" spans="1:16" ht="12.75" x14ac:dyDescent="0.2">
      <c r="A742" s="4"/>
      <c r="B742" s="4"/>
      <c r="E742" s="6"/>
      <c r="F742" s="6"/>
      <c r="O742" s="7"/>
      <c r="P742" s="7"/>
    </row>
    <row r="743" spans="1:16" ht="12.75" x14ac:dyDescent="0.2">
      <c r="A743" s="4"/>
      <c r="B743" s="4"/>
      <c r="E743" s="6"/>
      <c r="F743" s="6"/>
      <c r="O743" s="7"/>
      <c r="P743" s="7"/>
    </row>
    <row r="744" spans="1:16" ht="12.75" x14ac:dyDescent="0.2">
      <c r="A744" s="4"/>
      <c r="B744" s="4"/>
      <c r="E744" s="6"/>
      <c r="F744" s="6"/>
      <c r="O744" s="7"/>
      <c r="P744" s="7"/>
    </row>
    <row r="745" spans="1:16" ht="12.75" x14ac:dyDescent="0.2">
      <c r="A745" s="4"/>
      <c r="B745" s="4"/>
      <c r="E745" s="6"/>
      <c r="F745" s="6"/>
      <c r="O745" s="7"/>
      <c r="P745" s="7"/>
    </row>
    <row r="746" spans="1:16" ht="12.75" x14ac:dyDescent="0.2">
      <c r="A746" s="4"/>
      <c r="B746" s="4"/>
      <c r="E746" s="6"/>
      <c r="F746" s="6"/>
      <c r="O746" s="7"/>
      <c r="P746" s="7"/>
    </row>
    <row r="747" spans="1:16" ht="12.75" x14ac:dyDescent="0.2">
      <c r="A747" s="4"/>
      <c r="B747" s="4"/>
      <c r="E747" s="6"/>
      <c r="F747" s="6"/>
      <c r="O747" s="7"/>
      <c r="P747" s="7"/>
    </row>
    <row r="748" spans="1:16" ht="12.75" x14ac:dyDescent="0.2">
      <c r="A748" s="4"/>
      <c r="B748" s="4"/>
      <c r="E748" s="6"/>
      <c r="F748" s="6"/>
      <c r="O748" s="7"/>
      <c r="P748" s="7"/>
    </row>
    <row r="749" spans="1:16" ht="12.75" x14ac:dyDescent="0.2">
      <c r="A749" s="4"/>
      <c r="B749" s="4"/>
      <c r="E749" s="6"/>
      <c r="F749" s="6"/>
      <c r="O749" s="7"/>
      <c r="P749" s="7"/>
    </row>
    <row r="750" spans="1:16" ht="12.75" x14ac:dyDescent="0.2">
      <c r="A750" s="4"/>
      <c r="B750" s="4"/>
      <c r="E750" s="6"/>
      <c r="F750" s="6"/>
      <c r="O750" s="7"/>
      <c r="P750" s="7"/>
    </row>
    <row r="751" spans="1:16" ht="12.75" x14ac:dyDescent="0.2">
      <c r="A751" s="4"/>
      <c r="B751" s="4"/>
      <c r="E751" s="6"/>
      <c r="F751" s="6"/>
      <c r="O751" s="7"/>
      <c r="P751" s="7"/>
    </row>
    <row r="752" spans="1:16" ht="12.75" x14ac:dyDescent="0.2">
      <c r="A752" s="4"/>
      <c r="B752" s="4"/>
      <c r="E752" s="6"/>
      <c r="F752" s="6"/>
      <c r="O752" s="7"/>
      <c r="P752" s="7"/>
    </row>
    <row r="753" spans="1:16" ht="12.75" x14ac:dyDescent="0.2">
      <c r="A753" s="4"/>
      <c r="B753" s="4"/>
      <c r="E753" s="6"/>
      <c r="F753" s="6"/>
      <c r="O753" s="7"/>
      <c r="P753" s="7"/>
    </row>
    <row r="754" spans="1:16" ht="12.75" x14ac:dyDescent="0.2">
      <c r="A754" s="4"/>
      <c r="B754" s="4"/>
      <c r="E754" s="6"/>
      <c r="F754" s="6"/>
      <c r="O754" s="7"/>
      <c r="P754" s="7"/>
    </row>
    <row r="755" spans="1:16" ht="12.75" x14ac:dyDescent="0.2">
      <c r="A755" s="4"/>
      <c r="B755" s="4"/>
      <c r="E755" s="6"/>
      <c r="F755" s="6"/>
      <c r="O755" s="7"/>
      <c r="P755" s="7"/>
    </row>
    <row r="756" spans="1:16" ht="12.75" x14ac:dyDescent="0.2">
      <c r="A756" s="4"/>
      <c r="B756" s="4"/>
      <c r="E756" s="6"/>
      <c r="F756" s="6"/>
      <c r="O756" s="7"/>
      <c r="P756" s="7"/>
    </row>
    <row r="757" spans="1:16" ht="12.75" x14ac:dyDescent="0.2">
      <c r="A757" s="4"/>
      <c r="B757" s="4"/>
      <c r="E757" s="6"/>
      <c r="F757" s="6"/>
      <c r="O757" s="7"/>
      <c r="P757" s="7"/>
    </row>
    <row r="758" spans="1:16" ht="12.75" x14ac:dyDescent="0.2">
      <c r="A758" s="4"/>
      <c r="B758" s="4"/>
      <c r="E758" s="6"/>
      <c r="F758" s="6"/>
      <c r="O758" s="7"/>
      <c r="P758" s="7"/>
    </row>
    <row r="759" spans="1:16" ht="12.75" x14ac:dyDescent="0.2">
      <c r="A759" s="4"/>
      <c r="B759" s="4"/>
      <c r="E759" s="6"/>
      <c r="F759" s="6"/>
      <c r="O759" s="7"/>
      <c r="P759" s="7"/>
    </row>
    <row r="760" spans="1:16" ht="12.75" x14ac:dyDescent="0.2">
      <c r="A760" s="4"/>
      <c r="B760" s="4"/>
      <c r="E760" s="6"/>
      <c r="F760" s="6"/>
      <c r="O760" s="7"/>
      <c r="P760" s="7"/>
    </row>
    <row r="761" spans="1:16" ht="12.75" x14ac:dyDescent="0.2">
      <c r="A761" s="4"/>
      <c r="B761" s="4"/>
      <c r="E761" s="6"/>
      <c r="F761" s="6"/>
      <c r="O761" s="7"/>
      <c r="P761" s="7"/>
    </row>
    <row r="762" spans="1:16" ht="12.75" x14ac:dyDescent="0.2">
      <c r="A762" s="4"/>
      <c r="B762" s="4"/>
      <c r="E762" s="6"/>
      <c r="F762" s="6"/>
      <c r="O762" s="7"/>
      <c r="P762" s="7"/>
    </row>
    <row r="763" spans="1:16" ht="12.75" x14ac:dyDescent="0.2">
      <c r="A763" s="4"/>
      <c r="B763" s="4"/>
      <c r="E763" s="6"/>
      <c r="F763" s="6"/>
      <c r="O763" s="7"/>
      <c r="P763" s="7"/>
    </row>
    <row r="764" spans="1:16" ht="12.75" x14ac:dyDescent="0.2">
      <c r="A764" s="4"/>
      <c r="B764" s="4"/>
      <c r="E764" s="6"/>
      <c r="F764" s="6"/>
      <c r="O764" s="7"/>
      <c r="P764" s="7"/>
    </row>
    <row r="765" spans="1:16" ht="12.75" x14ac:dyDescent="0.2">
      <c r="A765" s="4"/>
      <c r="B765" s="4"/>
      <c r="E765" s="6"/>
      <c r="F765" s="6"/>
      <c r="O765" s="7"/>
      <c r="P765" s="7"/>
    </row>
    <row r="766" spans="1:16" ht="12.75" x14ac:dyDescent="0.2">
      <c r="A766" s="4"/>
      <c r="B766" s="4"/>
      <c r="E766" s="6"/>
      <c r="F766" s="6"/>
      <c r="O766" s="7"/>
      <c r="P766" s="7"/>
    </row>
    <row r="767" spans="1:16" ht="12.75" x14ac:dyDescent="0.2">
      <c r="A767" s="4"/>
      <c r="B767" s="4"/>
      <c r="E767" s="6"/>
      <c r="F767" s="6"/>
      <c r="O767" s="7"/>
      <c r="P767" s="7"/>
    </row>
    <row r="768" spans="1:16" ht="12.75" x14ac:dyDescent="0.2">
      <c r="A768" s="4"/>
      <c r="B768" s="4"/>
      <c r="E768" s="6"/>
      <c r="F768" s="6"/>
      <c r="O768" s="7"/>
      <c r="P768" s="7"/>
    </row>
    <row r="769" spans="1:16" ht="12.75" x14ac:dyDescent="0.2">
      <c r="A769" s="4"/>
      <c r="B769" s="4"/>
      <c r="E769" s="6"/>
      <c r="F769" s="6"/>
      <c r="O769" s="7"/>
      <c r="P769" s="7"/>
    </row>
    <row r="770" spans="1:16" ht="12.75" x14ac:dyDescent="0.2">
      <c r="A770" s="4"/>
      <c r="B770" s="4"/>
      <c r="E770" s="6"/>
      <c r="F770" s="6"/>
      <c r="O770" s="7"/>
      <c r="P770" s="7"/>
    </row>
    <row r="771" spans="1:16" ht="12.75" x14ac:dyDescent="0.2">
      <c r="A771" s="4"/>
      <c r="B771" s="4"/>
      <c r="E771" s="6"/>
      <c r="F771" s="6"/>
      <c r="O771" s="7"/>
      <c r="P771" s="7"/>
    </row>
    <row r="772" spans="1:16" ht="12.75" x14ac:dyDescent="0.2">
      <c r="A772" s="4"/>
      <c r="B772" s="4"/>
      <c r="E772" s="6"/>
      <c r="F772" s="6"/>
      <c r="O772" s="7"/>
      <c r="P772" s="7"/>
    </row>
    <row r="773" spans="1:16" ht="12.75" x14ac:dyDescent="0.2">
      <c r="A773" s="4"/>
      <c r="B773" s="4"/>
      <c r="E773" s="6"/>
      <c r="F773" s="6"/>
      <c r="O773" s="7"/>
      <c r="P773" s="7"/>
    </row>
    <row r="774" spans="1:16" ht="12.75" x14ac:dyDescent="0.2">
      <c r="A774" s="4"/>
      <c r="B774" s="4"/>
      <c r="E774" s="6"/>
      <c r="F774" s="6"/>
      <c r="O774" s="7"/>
      <c r="P774" s="7"/>
    </row>
    <row r="775" spans="1:16" ht="12.75" x14ac:dyDescent="0.2">
      <c r="A775" s="4"/>
      <c r="B775" s="4"/>
      <c r="E775" s="6"/>
      <c r="F775" s="6"/>
      <c r="O775" s="7"/>
      <c r="P775" s="7"/>
    </row>
    <row r="776" spans="1:16" ht="12.75" x14ac:dyDescent="0.2">
      <c r="A776" s="4"/>
      <c r="B776" s="4"/>
      <c r="E776" s="6"/>
      <c r="F776" s="6"/>
      <c r="O776" s="7"/>
      <c r="P776" s="7"/>
    </row>
    <row r="777" spans="1:16" ht="12.75" x14ac:dyDescent="0.2">
      <c r="A777" s="4"/>
      <c r="B777" s="4"/>
      <c r="E777" s="6"/>
      <c r="F777" s="6"/>
      <c r="O777" s="7"/>
      <c r="P777" s="7"/>
    </row>
    <row r="778" spans="1:16" ht="12.75" x14ac:dyDescent="0.2">
      <c r="A778" s="4"/>
      <c r="B778" s="4"/>
      <c r="E778" s="6"/>
      <c r="F778" s="6"/>
      <c r="O778" s="7"/>
      <c r="P778" s="7"/>
    </row>
    <row r="779" spans="1:16" ht="12.75" x14ac:dyDescent="0.2">
      <c r="A779" s="4"/>
      <c r="B779" s="4"/>
      <c r="E779" s="6"/>
      <c r="F779" s="6"/>
      <c r="O779" s="7"/>
      <c r="P779" s="7"/>
    </row>
    <row r="780" spans="1:16" ht="12.75" x14ac:dyDescent="0.2">
      <c r="A780" s="4"/>
      <c r="B780" s="4"/>
      <c r="E780" s="6"/>
      <c r="F780" s="6"/>
      <c r="O780" s="7"/>
      <c r="P780" s="7"/>
    </row>
    <row r="781" spans="1:16" ht="12.75" x14ac:dyDescent="0.2">
      <c r="A781" s="4"/>
      <c r="B781" s="4"/>
      <c r="E781" s="6"/>
      <c r="F781" s="6"/>
      <c r="O781" s="7"/>
      <c r="P781" s="7"/>
    </row>
    <row r="782" spans="1:16" ht="12.75" x14ac:dyDescent="0.2">
      <c r="A782" s="4"/>
      <c r="B782" s="4"/>
      <c r="E782" s="6"/>
      <c r="F782" s="6"/>
      <c r="O782" s="7"/>
      <c r="P782" s="7"/>
    </row>
    <row r="783" spans="1:16" ht="12.75" x14ac:dyDescent="0.2">
      <c r="A783" s="4"/>
      <c r="B783" s="4"/>
      <c r="E783" s="6"/>
      <c r="F783" s="6"/>
      <c r="O783" s="7"/>
      <c r="P783" s="7"/>
    </row>
    <row r="784" spans="1:16" ht="12.75" x14ac:dyDescent="0.2">
      <c r="A784" s="4"/>
      <c r="B784" s="4"/>
      <c r="E784" s="6"/>
      <c r="F784" s="6"/>
      <c r="O784" s="7"/>
      <c r="P784" s="7"/>
    </row>
    <row r="785" spans="1:16" ht="12.75" x14ac:dyDescent="0.2">
      <c r="A785" s="4"/>
      <c r="B785" s="4"/>
      <c r="E785" s="6"/>
      <c r="F785" s="6"/>
      <c r="O785" s="7"/>
      <c r="P785" s="7"/>
    </row>
    <row r="786" spans="1:16" ht="12.75" x14ac:dyDescent="0.2">
      <c r="A786" s="4"/>
      <c r="B786" s="4"/>
      <c r="E786" s="6"/>
      <c r="F786" s="6"/>
      <c r="O786" s="7"/>
      <c r="P786" s="7"/>
    </row>
    <row r="787" spans="1:16" ht="12.75" x14ac:dyDescent="0.2">
      <c r="A787" s="4"/>
      <c r="B787" s="4"/>
      <c r="E787" s="6"/>
      <c r="F787" s="6"/>
      <c r="O787" s="7"/>
      <c r="P787" s="7"/>
    </row>
    <row r="788" spans="1:16" ht="12.75" x14ac:dyDescent="0.2">
      <c r="A788" s="4"/>
      <c r="B788" s="4"/>
      <c r="E788" s="6"/>
      <c r="F788" s="6"/>
      <c r="O788" s="7"/>
      <c r="P788" s="7"/>
    </row>
    <row r="789" spans="1:16" ht="12.75" x14ac:dyDescent="0.2">
      <c r="A789" s="4"/>
      <c r="B789" s="4"/>
      <c r="E789" s="6"/>
      <c r="F789" s="6"/>
      <c r="O789" s="7"/>
      <c r="P789" s="7"/>
    </row>
    <row r="790" spans="1:16" ht="12.75" x14ac:dyDescent="0.2">
      <c r="A790" s="4"/>
      <c r="B790" s="4"/>
      <c r="E790" s="6"/>
      <c r="F790" s="6"/>
      <c r="O790" s="7"/>
      <c r="P790" s="7"/>
    </row>
    <row r="791" spans="1:16" ht="12.75" x14ac:dyDescent="0.2">
      <c r="A791" s="4"/>
      <c r="B791" s="4"/>
      <c r="E791" s="6"/>
      <c r="F791" s="6"/>
      <c r="O791" s="7"/>
      <c r="P791" s="7"/>
    </row>
    <row r="792" spans="1:16" ht="12.75" x14ac:dyDescent="0.2">
      <c r="A792" s="4"/>
      <c r="B792" s="4"/>
      <c r="E792" s="6"/>
      <c r="F792" s="6"/>
      <c r="O792" s="7"/>
      <c r="P792" s="7"/>
    </row>
    <row r="793" spans="1:16" ht="12.75" x14ac:dyDescent="0.2">
      <c r="A793" s="4"/>
      <c r="B793" s="4"/>
      <c r="E793" s="6"/>
      <c r="F793" s="6"/>
      <c r="O793" s="7"/>
      <c r="P793" s="7"/>
    </row>
    <row r="794" spans="1:16" ht="12.75" x14ac:dyDescent="0.2">
      <c r="A794" s="4"/>
      <c r="B794" s="4"/>
      <c r="E794" s="6"/>
      <c r="F794" s="6"/>
      <c r="O794" s="7"/>
      <c r="P794" s="7"/>
    </row>
    <row r="795" spans="1:16" ht="12.75" x14ac:dyDescent="0.2">
      <c r="A795" s="4"/>
      <c r="B795" s="4"/>
      <c r="E795" s="6"/>
      <c r="F795" s="6"/>
      <c r="O795" s="7"/>
      <c r="P795" s="7"/>
    </row>
    <row r="796" spans="1:16" ht="12.75" x14ac:dyDescent="0.2">
      <c r="A796" s="4"/>
      <c r="B796" s="4"/>
      <c r="E796" s="6"/>
      <c r="F796" s="6"/>
      <c r="O796" s="7"/>
      <c r="P796" s="7"/>
    </row>
    <row r="797" spans="1:16" ht="12.75" x14ac:dyDescent="0.2">
      <c r="A797" s="4"/>
      <c r="B797" s="4"/>
      <c r="E797" s="6"/>
      <c r="F797" s="6"/>
      <c r="O797" s="7"/>
      <c r="P797" s="7"/>
    </row>
    <row r="798" spans="1:16" ht="12.75" x14ac:dyDescent="0.2">
      <c r="A798" s="4"/>
      <c r="B798" s="4"/>
      <c r="E798" s="6"/>
      <c r="F798" s="6"/>
      <c r="O798" s="7"/>
      <c r="P798" s="7"/>
    </row>
    <row r="799" spans="1:16" ht="12.75" x14ac:dyDescent="0.2">
      <c r="A799" s="4"/>
      <c r="B799" s="4"/>
      <c r="E799" s="6"/>
      <c r="F799" s="6"/>
      <c r="O799" s="7"/>
      <c r="P799" s="7"/>
    </row>
    <row r="800" spans="1:16" ht="12.75" x14ac:dyDescent="0.2">
      <c r="A800" s="4"/>
      <c r="B800" s="4"/>
      <c r="E800" s="6"/>
      <c r="F800" s="6"/>
      <c r="O800" s="7"/>
      <c r="P800" s="7"/>
    </row>
    <row r="801" spans="1:16" ht="12.75" x14ac:dyDescent="0.2">
      <c r="A801" s="4"/>
      <c r="B801" s="4"/>
      <c r="E801" s="6"/>
      <c r="F801" s="6"/>
      <c r="O801" s="7"/>
      <c r="P801" s="7"/>
    </row>
    <row r="802" spans="1:16" ht="12.75" x14ac:dyDescent="0.2">
      <c r="A802" s="4"/>
      <c r="B802" s="4"/>
      <c r="E802" s="6"/>
      <c r="F802" s="6"/>
      <c r="O802" s="7"/>
      <c r="P802" s="7"/>
    </row>
    <row r="803" spans="1:16" ht="12.75" x14ac:dyDescent="0.2">
      <c r="A803" s="4"/>
      <c r="B803" s="4"/>
      <c r="E803" s="6"/>
      <c r="F803" s="6"/>
      <c r="O803" s="7"/>
      <c r="P803" s="7"/>
    </row>
    <row r="804" spans="1:16" ht="12.75" x14ac:dyDescent="0.2">
      <c r="A804" s="4"/>
      <c r="B804" s="4"/>
      <c r="E804" s="6"/>
      <c r="F804" s="6"/>
      <c r="O804" s="7"/>
      <c r="P804" s="7"/>
    </row>
    <row r="805" spans="1:16" ht="12.75" x14ac:dyDescent="0.2">
      <c r="A805" s="4"/>
      <c r="B805" s="4"/>
      <c r="E805" s="6"/>
      <c r="F805" s="6"/>
      <c r="O805" s="7"/>
      <c r="P805" s="7"/>
    </row>
    <row r="806" spans="1:16" ht="12.75" x14ac:dyDescent="0.2">
      <c r="A806" s="4"/>
      <c r="B806" s="4"/>
      <c r="E806" s="6"/>
      <c r="F806" s="6"/>
      <c r="O806" s="7"/>
      <c r="P806" s="7"/>
    </row>
    <row r="807" spans="1:16" ht="12.75" x14ac:dyDescent="0.2">
      <c r="A807" s="4"/>
      <c r="B807" s="4"/>
      <c r="E807" s="6"/>
      <c r="F807" s="6"/>
      <c r="O807" s="7"/>
      <c r="P807" s="7"/>
    </row>
    <row r="808" spans="1:16" ht="12.75" x14ac:dyDescent="0.2">
      <c r="A808" s="4"/>
      <c r="B808" s="4"/>
      <c r="E808" s="6"/>
      <c r="F808" s="6"/>
      <c r="O808" s="7"/>
      <c r="P808" s="7"/>
    </row>
    <row r="809" spans="1:16" ht="12.75" x14ac:dyDescent="0.2">
      <c r="A809" s="4"/>
      <c r="B809" s="4"/>
      <c r="E809" s="6"/>
      <c r="F809" s="6"/>
      <c r="O809" s="7"/>
      <c r="P809" s="7"/>
    </row>
    <row r="810" spans="1:16" ht="12.75" x14ac:dyDescent="0.2">
      <c r="A810" s="4"/>
      <c r="B810" s="4"/>
      <c r="E810" s="6"/>
      <c r="F810" s="6"/>
      <c r="O810" s="7"/>
      <c r="P810" s="7"/>
    </row>
    <row r="811" spans="1:16" ht="12.75" x14ac:dyDescent="0.2">
      <c r="A811" s="4"/>
      <c r="B811" s="4"/>
      <c r="E811" s="6"/>
      <c r="F811" s="6"/>
      <c r="O811" s="7"/>
      <c r="P811" s="7"/>
    </row>
    <row r="812" spans="1:16" ht="12.75" x14ac:dyDescent="0.2">
      <c r="A812" s="4"/>
      <c r="B812" s="4"/>
      <c r="E812" s="6"/>
      <c r="F812" s="6"/>
      <c r="O812" s="7"/>
      <c r="P812" s="7"/>
    </row>
    <row r="813" spans="1:16" ht="12.75" x14ac:dyDescent="0.2">
      <c r="A813" s="4"/>
      <c r="B813" s="4"/>
      <c r="E813" s="6"/>
      <c r="F813" s="6"/>
      <c r="O813" s="7"/>
      <c r="P813" s="7"/>
    </row>
    <row r="814" spans="1:16" ht="12.75" x14ac:dyDescent="0.2">
      <c r="A814" s="4"/>
      <c r="B814" s="4"/>
      <c r="E814" s="6"/>
      <c r="F814" s="6"/>
      <c r="O814" s="7"/>
      <c r="P814" s="7"/>
    </row>
    <row r="815" spans="1:16" ht="12.75" x14ac:dyDescent="0.2">
      <c r="A815" s="4"/>
      <c r="B815" s="4"/>
      <c r="E815" s="6"/>
      <c r="F815" s="6"/>
      <c r="O815" s="7"/>
      <c r="P815" s="7"/>
    </row>
    <row r="816" spans="1:16" ht="12.75" x14ac:dyDescent="0.2">
      <c r="A816" s="4"/>
      <c r="B816" s="4"/>
      <c r="E816" s="6"/>
      <c r="F816" s="6"/>
      <c r="O816" s="7"/>
      <c r="P816" s="7"/>
    </row>
    <row r="817" spans="1:16" ht="12.75" x14ac:dyDescent="0.2">
      <c r="A817" s="4"/>
      <c r="B817" s="4"/>
      <c r="E817" s="6"/>
      <c r="F817" s="6"/>
      <c r="O817" s="7"/>
      <c r="P817" s="7"/>
    </row>
    <row r="818" spans="1:16" ht="12.75" x14ac:dyDescent="0.2">
      <c r="A818" s="4"/>
      <c r="B818" s="4"/>
      <c r="E818" s="6"/>
      <c r="F818" s="6"/>
      <c r="O818" s="7"/>
      <c r="P818" s="7"/>
    </row>
    <row r="819" spans="1:16" ht="12.75" x14ac:dyDescent="0.2">
      <c r="A819" s="4"/>
      <c r="B819" s="4"/>
      <c r="E819" s="6"/>
      <c r="F819" s="6"/>
      <c r="O819" s="7"/>
      <c r="P819" s="7"/>
    </row>
    <row r="820" spans="1:16" ht="12.75" x14ac:dyDescent="0.2">
      <c r="A820" s="4"/>
      <c r="B820" s="4"/>
      <c r="E820" s="6"/>
      <c r="F820" s="6"/>
      <c r="O820" s="7"/>
      <c r="P820" s="7"/>
    </row>
    <row r="821" spans="1:16" ht="12.75" x14ac:dyDescent="0.2">
      <c r="A821" s="4"/>
      <c r="B821" s="4"/>
      <c r="E821" s="6"/>
      <c r="F821" s="6"/>
      <c r="O821" s="7"/>
      <c r="P821" s="7"/>
    </row>
    <row r="822" spans="1:16" ht="12.75" x14ac:dyDescent="0.2">
      <c r="A822" s="4"/>
      <c r="B822" s="4"/>
      <c r="E822" s="6"/>
      <c r="F822" s="6"/>
      <c r="O822" s="7"/>
      <c r="P822" s="7"/>
    </row>
    <row r="823" spans="1:16" ht="12.75" x14ac:dyDescent="0.2">
      <c r="A823" s="4"/>
      <c r="B823" s="4"/>
      <c r="E823" s="6"/>
      <c r="F823" s="6"/>
      <c r="O823" s="7"/>
      <c r="P823" s="7"/>
    </row>
    <row r="824" spans="1:16" ht="12.75" x14ac:dyDescent="0.2">
      <c r="A824" s="4"/>
      <c r="B824" s="4"/>
      <c r="E824" s="6"/>
      <c r="F824" s="6"/>
      <c r="O824" s="7"/>
      <c r="P824" s="7"/>
    </row>
    <row r="825" spans="1:16" ht="12.75" x14ac:dyDescent="0.2">
      <c r="A825" s="4"/>
      <c r="B825" s="4"/>
      <c r="E825" s="6"/>
      <c r="F825" s="6"/>
      <c r="O825" s="7"/>
      <c r="P825" s="7"/>
    </row>
    <row r="826" spans="1:16" ht="12.75" x14ac:dyDescent="0.2">
      <c r="A826" s="4"/>
      <c r="B826" s="4"/>
      <c r="E826" s="6"/>
      <c r="F826" s="6"/>
      <c r="O826" s="7"/>
      <c r="P826" s="7"/>
    </row>
    <row r="827" spans="1:16" ht="12.75" x14ac:dyDescent="0.2">
      <c r="A827" s="4"/>
      <c r="B827" s="4"/>
      <c r="E827" s="6"/>
      <c r="F827" s="6"/>
      <c r="O827" s="7"/>
      <c r="P827" s="7"/>
    </row>
    <row r="828" spans="1:16" ht="12.75" x14ac:dyDescent="0.2">
      <c r="A828" s="4"/>
      <c r="B828" s="4"/>
      <c r="E828" s="6"/>
      <c r="F828" s="6"/>
      <c r="O828" s="7"/>
      <c r="P828" s="7"/>
    </row>
    <row r="829" spans="1:16" ht="12.75" x14ac:dyDescent="0.2">
      <c r="A829" s="4"/>
      <c r="B829" s="4"/>
      <c r="E829" s="6"/>
      <c r="F829" s="6"/>
      <c r="O829" s="7"/>
      <c r="P829" s="7"/>
    </row>
    <row r="830" spans="1:16" ht="12.75" x14ac:dyDescent="0.2">
      <c r="A830" s="4"/>
      <c r="B830" s="4"/>
      <c r="E830" s="6"/>
      <c r="F830" s="6"/>
      <c r="O830" s="7"/>
      <c r="P830" s="7"/>
    </row>
    <row r="831" spans="1:16" ht="12.75" x14ac:dyDescent="0.2">
      <c r="A831" s="4"/>
      <c r="B831" s="4"/>
      <c r="E831" s="6"/>
      <c r="F831" s="6"/>
      <c r="O831" s="7"/>
      <c r="P831" s="7"/>
    </row>
    <row r="832" spans="1:16" ht="12.75" x14ac:dyDescent="0.2">
      <c r="A832" s="4"/>
      <c r="B832" s="4"/>
      <c r="E832" s="6"/>
      <c r="F832" s="6"/>
      <c r="O832" s="7"/>
      <c r="P832" s="7"/>
    </row>
    <row r="833" spans="1:16" ht="12.75" x14ac:dyDescent="0.2">
      <c r="A833" s="4"/>
      <c r="B833" s="4"/>
      <c r="E833" s="6"/>
      <c r="F833" s="6"/>
      <c r="O833" s="7"/>
      <c r="P833" s="7"/>
    </row>
    <row r="834" spans="1:16" ht="12.75" x14ac:dyDescent="0.2">
      <c r="A834" s="4"/>
      <c r="B834" s="4"/>
      <c r="E834" s="6"/>
      <c r="F834" s="6"/>
      <c r="O834" s="7"/>
      <c r="P834" s="7"/>
    </row>
    <row r="835" spans="1:16" ht="12.75" x14ac:dyDescent="0.2">
      <c r="A835" s="4"/>
      <c r="B835" s="4"/>
      <c r="E835" s="6"/>
      <c r="F835" s="6"/>
      <c r="O835" s="7"/>
      <c r="P835" s="7"/>
    </row>
    <row r="836" spans="1:16" ht="12.75" x14ac:dyDescent="0.2">
      <c r="A836" s="4"/>
      <c r="B836" s="4"/>
      <c r="E836" s="6"/>
      <c r="F836" s="6"/>
      <c r="O836" s="7"/>
      <c r="P836" s="7"/>
    </row>
    <row r="837" spans="1:16" ht="12.75" x14ac:dyDescent="0.2">
      <c r="A837" s="4"/>
      <c r="B837" s="4"/>
      <c r="E837" s="6"/>
      <c r="F837" s="6"/>
      <c r="O837" s="7"/>
      <c r="P837" s="7"/>
    </row>
    <row r="838" spans="1:16" ht="12.75" x14ac:dyDescent="0.2">
      <c r="A838" s="4"/>
      <c r="B838" s="4"/>
      <c r="E838" s="6"/>
      <c r="F838" s="6"/>
      <c r="O838" s="7"/>
      <c r="P838" s="7"/>
    </row>
    <row r="839" spans="1:16" ht="12.75" x14ac:dyDescent="0.2">
      <c r="A839" s="4"/>
      <c r="B839" s="4"/>
      <c r="E839" s="6"/>
      <c r="F839" s="6"/>
      <c r="O839" s="7"/>
      <c r="P839" s="7"/>
    </row>
    <row r="840" spans="1:16" ht="12.75" x14ac:dyDescent="0.2">
      <c r="A840" s="4"/>
      <c r="B840" s="4"/>
      <c r="E840" s="6"/>
      <c r="F840" s="6"/>
      <c r="O840" s="7"/>
      <c r="P840" s="7"/>
    </row>
    <row r="841" spans="1:16" ht="12.75" x14ac:dyDescent="0.2">
      <c r="A841" s="4"/>
      <c r="B841" s="4"/>
      <c r="E841" s="6"/>
      <c r="F841" s="6"/>
      <c r="O841" s="7"/>
      <c r="P841" s="7"/>
    </row>
    <row r="842" spans="1:16" ht="12.75" x14ac:dyDescent="0.2">
      <c r="A842" s="4"/>
      <c r="B842" s="4"/>
      <c r="E842" s="6"/>
      <c r="F842" s="6"/>
      <c r="O842" s="7"/>
      <c r="P842" s="7"/>
    </row>
    <row r="843" spans="1:16" ht="12.75" x14ac:dyDescent="0.2">
      <c r="A843" s="4"/>
      <c r="B843" s="4"/>
      <c r="E843" s="6"/>
      <c r="F843" s="6"/>
      <c r="O843" s="7"/>
      <c r="P843" s="7"/>
    </row>
    <row r="844" spans="1:16" ht="12.75" x14ac:dyDescent="0.2">
      <c r="A844" s="4"/>
      <c r="B844" s="4"/>
      <c r="E844" s="6"/>
      <c r="F844" s="6"/>
      <c r="O844" s="7"/>
      <c r="P844" s="7"/>
    </row>
    <row r="845" spans="1:16" ht="12.75" x14ac:dyDescent="0.2">
      <c r="A845" s="4"/>
      <c r="B845" s="4"/>
      <c r="E845" s="6"/>
      <c r="F845" s="6"/>
      <c r="O845" s="7"/>
      <c r="P845" s="7"/>
    </row>
    <row r="846" spans="1:16" ht="12.75" x14ac:dyDescent="0.2">
      <c r="A846" s="4"/>
      <c r="B846" s="4"/>
      <c r="E846" s="6"/>
      <c r="F846" s="6"/>
      <c r="O846" s="7"/>
      <c r="P846" s="7"/>
    </row>
    <row r="847" spans="1:16" ht="12.75" x14ac:dyDescent="0.2">
      <c r="A847" s="4"/>
      <c r="B847" s="4"/>
      <c r="E847" s="6"/>
      <c r="F847" s="6"/>
      <c r="O847" s="7"/>
      <c r="P847" s="7"/>
    </row>
    <row r="848" spans="1:16" ht="12.75" x14ac:dyDescent="0.2">
      <c r="A848" s="4"/>
      <c r="B848" s="4"/>
      <c r="E848" s="6"/>
      <c r="F848" s="6"/>
      <c r="O848" s="7"/>
      <c r="P848" s="7"/>
    </row>
    <row r="849" spans="1:16" ht="12.75" x14ac:dyDescent="0.2">
      <c r="A849" s="4"/>
      <c r="B849" s="4"/>
      <c r="E849" s="6"/>
      <c r="F849" s="6"/>
      <c r="O849" s="7"/>
      <c r="P849" s="7"/>
    </row>
    <row r="850" spans="1:16" ht="12.75" x14ac:dyDescent="0.2">
      <c r="A850" s="4"/>
      <c r="B850" s="4"/>
      <c r="E850" s="6"/>
      <c r="F850" s="6"/>
      <c r="O850" s="7"/>
      <c r="P850" s="7"/>
    </row>
    <row r="851" spans="1:16" ht="12.75" x14ac:dyDescent="0.2">
      <c r="A851" s="4"/>
      <c r="B851" s="4"/>
      <c r="E851" s="6"/>
      <c r="F851" s="6"/>
      <c r="O851" s="7"/>
      <c r="P851" s="7"/>
    </row>
    <row r="852" spans="1:16" ht="12.75" x14ac:dyDescent="0.2">
      <c r="A852" s="4"/>
      <c r="B852" s="4"/>
      <c r="E852" s="6"/>
      <c r="F852" s="6"/>
      <c r="O852" s="7"/>
      <c r="P852" s="7"/>
    </row>
    <row r="853" spans="1:16" ht="12.75" x14ac:dyDescent="0.2">
      <c r="A853" s="4"/>
      <c r="B853" s="4"/>
      <c r="E853" s="6"/>
      <c r="F853" s="6"/>
      <c r="O853" s="7"/>
      <c r="P853" s="7"/>
    </row>
    <row r="854" spans="1:16" ht="12.75" x14ac:dyDescent="0.2">
      <c r="A854" s="4"/>
      <c r="B854" s="4"/>
      <c r="E854" s="6"/>
      <c r="F854" s="6"/>
      <c r="O854" s="7"/>
      <c r="P854" s="7"/>
    </row>
    <row r="855" spans="1:16" ht="12.75" x14ac:dyDescent="0.2">
      <c r="A855" s="4"/>
      <c r="B855" s="4"/>
      <c r="E855" s="6"/>
      <c r="F855" s="6"/>
      <c r="O855" s="7"/>
      <c r="P855" s="7"/>
    </row>
    <row r="856" spans="1:16" ht="12.75" x14ac:dyDescent="0.2">
      <c r="A856" s="4"/>
      <c r="B856" s="4"/>
      <c r="E856" s="6"/>
      <c r="F856" s="6"/>
      <c r="O856" s="7"/>
      <c r="P856" s="7"/>
    </row>
    <row r="857" spans="1:16" ht="12.75" x14ac:dyDescent="0.2">
      <c r="A857" s="4"/>
      <c r="B857" s="4"/>
      <c r="E857" s="6"/>
      <c r="F857" s="6"/>
      <c r="O857" s="7"/>
      <c r="P857" s="7"/>
    </row>
    <row r="858" spans="1:16" ht="12.75" x14ac:dyDescent="0.2">
      <c r="A858" s="4"/>
      <c r="B858" s="4"/>
      <c r="E858" s="6"/>
      <c r="F858" s="6"/>
      <c r="O858" s="7"/>
      <c r="P858" s="7"/>
    </row>
    <row r="859" spans="1:16" ht="12.75" x14ac:dyDescent="0.2">
      <c r="A859" s="4"/>
      <c r="B859" s="4"/>
      <c r="E859" s="6"/>
      <c r="F859" s="6"/>
      <c r="O859" s="7"/>
      <c r="P859" s="7"/>
    </row>
    <row r="860" spans="1:16" ht="12.75" x14ac:dyDescent="0.2">
      <c r="A860" s="4"/>
      <c r="B860" s="4"/>
      <c r="E860" s="6"/>
      <c r="F860" s="6"/>
      <c r="O860" s="7"/>
      <c r="P860" s="7"/>
    </row>
    <row r="861" spans="1:16" ht="12.75" x14ac:dyDescent="0.2">
      <c r="A861" s="4"/>
      <c r="B861" s="4"/>
      <c r="E861" s="6"/>
      <c r="F861" s="6"/>
      <c r="O861" s="7"/>
      <c r="P861" s="7"/>
    </row>
    <row r="862" spans="1:16" ht="12.75" x14ac:dyDescent="0.2">
      <c r="A862" s="4"/>
      <c r="B862" s="4"/>
      <c r="E862" s="6"/>
      <c r="F862" s="6"/>
      <c r="O862" s="7"/>
      <c r="P862" s="7"/>
    </row>
    <row r="863" spans="1:16" ht="12.75" x14ac:dyDescent="0.2">
      <c r="A863" s="4"/>
      <c r="B863" s="4"/>
      <c r="E863" s="6"/>
      <c r="F863" s="6"/>
      <c r="O863" s="7"/>
      <c r="P863" s="7"/>
    </row>
    <row r="864" spans="1:16" ht="12.75" x14ac:dyDescent="0.2">
      <c r="A864" s="4"/>
      <c r="B864" s="4"/>
      <c r="E864" s="6"/>
      <c r="F864" s="6"/>
      <c r="O864" s="7"/>
      <c r="P864" s="7"/>
    </row>
    <row r="865" spans="1:16" ht="12.75" x14ac:dyDescent="0.2">
      <c r="A865" s="4"/>
      <c r="B865" s="4"/>
      <c r="E865" s="6"/>
      <c r="F865" s="6"/>
      <c r="O865" s="7"/>
      <c r="P865" s="7"/>
    </row>
    <row r="866" spans="1:16" ht="12.75" x14ac:dyDescent="0.2">
      <c r="A866" s="4"/>
      <c r="B866" s="4"/>
      <c r="E866" s="6"/>
      <c r="F866" s="6"/>
      <c r="O866" s="7"/>
      <c r="P866" s="7"/>
    </row>
    <row r="867" spans="1:16" ht="12.75" x14ac:dyDescent="0.2">
      <c r="A867" s="4"/>
      <c r="B867" s="4"/>
      <c r="E867" s="6"/>
      <c r="F867" s="6"/>
      <c r="O867" s="7"/>
      <c r="P867" s="7"/>
    </row>
    <row r="868" spans="1:16" ht="12.75" x14ac:dyDescent="0.2">
      <c r="A868" s="4"/>
      <c r="B868" s="4"/>
      <c r="E868" s="6"/>
      <c r="F868" s="6"/>
      <c r="O868" s="7"/>
      <c r="P868" s="7"/>
    </row>
    <row r="869" spans="1:16" ht="12.75" x14ac:dyDescent="0.2">
      <c r="A869" s="4"/>
      <c r="B869" s="4"/>
      <c r="E869" s="6"/>
      <c r="F869" s="6"/>
      <c r="O869" s="7"/>
      <c r="P869" s="7"/>
    </row>
    <row r="870" spans="1:16" ht="12.75" x14ac:dyDescent="0.2">
      <c r="A870" s="4"/>
      <c r="B870" s="4"/>
      <c r="E870" s="6"/>
      <c r="F870" s="6"/>
      <c r="O870" s="7"/>
      <c r="P870" s="7"/>
    </row>
    <row r="871" spans="1:16" ht="12.75" x14ac:dyDescent="0.2">
      <c r="A871" s="4"/>
      <c r="B871" s="4"/>
      <c r="E871" s="6"/>
      <c r="F871" s="6"/>
      <c r="O871" s="7"/>
      <c r="P871" s="7"/>
    </row>
    <row r="872" spans="1:16" ht="12.75" x14ac:dyDescent="0.2">
      <c r="A872" s="4"/>
      <c r="B872" s="4"/>
      <c r="E872" s="6"/>
      <c r="F872" s="6"/>
      <c r="O872" s="7"/>
      <c r="P872" s="7"/>
    </row>
    <row r="873" spans="1:16" ht="12.75" x14ac:dyDescent="0.2">
      <c r="A873" s="4"/>
      <c r="B873" s="4"/>
      <c r="E873" s="6"/>
      <c r="F873" s="6"/>
      <c r="O873" s="7"/>
      <c r="P873" s="7"/>
    </row>
    <row r="874" spans="1:16" ht="12.75" x14ac:dyDescent="0.2">
      <c r="A874" s="4"/>
      <c r="B874" s="4"/>
      <c r="E874" s="6"/>
      <c r="F874" s="6"/>
      <c r="O874" s="7"/>
      <c r="P874" s="7"/>
    </row>
    <row r="875" spans="1:16" ht="12.75" x14ac:dyDescent="0.2">
      <c r="A875" s="4"/>
      <c r="B875" s="4"/>
      <c r="E875" s="6"/>
      <c r="F875" s="6"/>
      <c r="O875" s="7"/>
      <c r="P875" s="7"/>
    </row>
    <row r="876" spans="1:16" ht="12.75" x14ac:dyDescent="0.2">
      <c r="A876" s="4"/>
      <c r="B876" s="4"/>
      <c r="E876" s="6"/>
      <c r="F876" s="6"/>
      <c r="O876" s="7"/>
      <c r="P876" s="7"/>
    </row>
    <row r="877" spans="1:16" ht="12.75" x14ac:dyDescent="0.2">
      <c r="A877" s="4"/>
      <c r="B877" s="4"/>
      <c r="E877" s="6"/>
      <c r="F877" s="6"/>
      <c r="O877" s="7"/>
      <c r="P877" s="7"/>
    </row>
    <row r="878" spans="1:16" ht="12.75" x14ac:dyDescent="0.2">
      <c r="A878" s="4"/>
      <c r="B878" s="4"/>
      <c r="E878" s="6"/>
      <c r="F878" s="6"/>
      <c r="O878" s="7"/>
      <c r="P878" s="7"/>
    </row>
    <row r="879" spans="1:16" ht="12.75" x14ac:dyDescent="0.2">
      <c r="A879" s="4"/>
      <c r="B879" s="4"/>
      <c r="E879" s="6"/>
      <c r="F879" s="6"/>
      <c r="O879" s="7"/>
      <c r="P879" s="7"/>
    </row>
    <row r="880" spans="1:16" ht="12.75" x14ac:dyDescent="0.2">
      <c r="A880" s="4"/>
      <c r="B880" s="4"/>
      <c r="E880" s="6"/>
      <c r="F880" s="6"/>
      <c r="O880" s="7"/>
      <c r="P880" s="7"/>
    </row>
    <row r="881" spans="1:16" ht="12.75" x14ac:dyDescent="0.2">
      <c r="A881" s="4"/>
      <c r="B881" s="4"/>
      <c r="E881" s="6"/>
      <c r="F881" s="6"/>
      <c r="O881" s="7"/>
      <c r="P881" s="7"/>
    </row>
    <row r="882" spans="1:16" ht="12.75" x14ac:dyDescent="0.2">
      <c r="A882" s="4"/>
      <c r="B882" s="4"/>
      <c r="E882" s="6"/>
      <c r="F882" s="6"/>
      <c r="O882" s="7"/>
      <c r="P882" s="7"/>
    </row>
    <row r="883" spans="1:16" ht="12.75" x14ac:dyDescent="0.2">
      <c r="A883" s="4"/>
      <c r="B883" s="4"/>
      <c r="E883" s="6"/>
      <c r="F883" s="6"/>
      <c r="O883" s="7"/>
      <c r="P883" s="7"/>
    </row>
    <row r="884" spans="1:16" ht="12.75" x14ac:dyDescent="0.2">
      <c r="A884" s="4"/>
      <c r="B884" s="4"/>
      <c r="E884" s="6"/>
      <c r="F884" s="6"/>
      <c r="O884" s="7"/>
      <c r="P884" s="7"/>
    </row>
    <row r="885" spans="1:16" ht="12.75" x14ac:dyDescent="0.2">
      <c r="A885" s="4"/>
      <c r="B885" s="4"/>
      <c r="E885" s="6"/>
      <c r="F885" s="6"/>
      <c r="O885" s="7"/>
      <c r="P885" s="7"/>
    </row>
    <row r="886" spans="1:16" ht="12.75" x14ac:dyDescent="0.2">
      <c r="A886" s="4"/>
      <c r="B886" s="4"/>
      <c r="E886" s="6"/>
      <c r="F886" s="6"/>
      <c r="O886" s="7"/>
      <c r="P886" s="7"/>
    </row>
    <row r="887" spans="1:16" ht="12.75" x14ac:dyDescent="0.2">
      <c r="A887" s="4"/>
      <c r="B887" s="4"/>
      <c r="E887" s="6"/>
      <c r="F887" s="6"/>
      <c r="O887" s="7"/>
      <c r="P887" s="7"/>
    </row>
    <row r="888" spans="1:16" ht="12.75" x14ac:dyDescent="0.2">
      <c r="A888" s="4"/>
      <c r="B888" s="4"/>
      <c r="E888" s="6"/>
      <c r="F888" s="6"/>
      <c r="O888" s="7"/>
      <c r="P888" s="7"/>
    </row>
    <row r="889" spans="1:16" ht="12.75" x14ac:dyDescent="0.2">
      <c r="A889" s="4"/>
      <c r="B889" s="4"/>
      <c r="E889" s="6"/>
      <c r="F889" s="6"/>
      <c r="O889" s="7"/>
      <c r="P889" s="7"/>
    </row>
    <row r="890" spans="1:16" ht="12.75" x14ac:dyDescent="0.2">
      <c r="A890" s="4"/>
      <c r="B890" s="4"/>
      <c r="E890" s="6"/>
      <c r="F890" s="6"/>
      <c r="O890" s="7"/>
      <c r="P890" s="7"/>
    </row>
    <row r="891" spans="1:16" ht="12.75" x14ac:dyDescent="0.2">
      <c r="A891" s="4"/>
      <c r="B891" s="4"/>
      <c r="E891" s="6"/>
      <c r="F891" s="6"/>
      <c r="O891" s="7"/>
      <c r="P891" s="7"/>
    </row>
    <row r="892" spans="1:16" ht="12.75" x14ac:dyDescent="0.2">
      <c r="A892" s="4"/>
      <c r="B892" s="4"/>
      <c r="E892" s="6"/>
      <c r="F892" s="6"/>
      <c r="O892" s="7"/>
      <c r="P892" s="7"/>
    </row>
    <row r="893" spans="1:16" ht="12.75" x14ac:dyDescent="0.2">
      <c r="A893" s="4"/>
      <c r="B893" s="4"/>
      <c r="E893" s="6"/>
      <c r="F893" s="6"/>
      <c r="O893" s="7"/>
      <c r="P893" s="7"/>
    </row>
    <row r="894" spans="1:16" ht="12.75" x14ac:dyDescent="0.2">
      <c r="A894" s="4"/>
      <c r="B894" s="4"/>
      <c r="E894" s="6"/>
      <c r="F894" s="6"/>
      <c r="O894" s="7"/>
      <c r="P894" s="7"/>
    </row>
    <row r="895" spans="1:16" ht="12.75" x14ac:dyDescent="0.2">
      <c r="A895" s="4"/>
      <c r="B895" s="4"/>
      <c r="E895" s="6"/>
      <c r="F895" s="6"/>
      <c r="O895" s="7"/>
      <c r="P895" s="7"/>
    </row>
    <row r="896" spans="1:16" ht="12.75" x14ac:dyDescent="0.2">
      <c r="A896" s="4"/>
      <c r="B896" s="4"/>
      <c r="E896" s="6"/>
      <c r="F896" s="6"/>
      <c r="O896" s="7"/>
      <c r="P896" s="7"/>
    </row>
    <row r="897" spans="1:16" ht="12.75" x14ac:dyDescent="0.2">
      <c r="A897" s="4"/>
      <c r="B897" s="4"/>
      <c r="E897" s="6"/>
      <c r="F897" s="6"/>
      <c r="O897" s="7"/>
      <c r="P897" s="7"/>
    </row>
    <row r="898" spans="1:16" ht="12.75" x14ac:dyDescent="0.2">
      <c r="A898" s="4"/>
      <c r="B898" s="4"/>
      <c r="E898" s="6"/>
      <c r="F898" s="6"/>
      <c r="O898" s="7"/>
      <c r="P898" s="7"/>
    </row>
    <row r="899" spans="1:16" ht="12.75" x14ac:dyDescent="0.2">
      <c r="A899" s="4"/>
      <c r="B899" s="4"/>
      <c r="E899" s="6"/>
      <c r="F899" s="6"/>
      <c r="O899" s="7"/>
      <c r="P899" s="7"/>
    </row>
    <row r="900" spans="1:16" ht="12.75" x14ac:dyDescent="0.2">
      <c r="A900" s="4"/>
      <c r="B900" s="4"/>
      <c r="E900" s="6"/>
      <c r="F900" s="6"/>
      <c r="O900" s="7"/>
      <c r="P900" s="7"/>
    </row>
    <row r="901" spans="1:16" ht="12.75" x14ac:dyDescent="0.2">
      <c r="A901" s="4"/>
      <c r="B901" s="4"/>
      <c r="E901" s="6"/>
      <c r="F901" s="6"/>
      <c r="O901" s="7"/>
      <c r="P901" s="7"/>
    </row>
    <row r="902" spans="1:16" ht="12.75" x14ac:dyDescent="0.2">
      <c r="A902" s="4"/>
      <c r="B902" s="4"/>
      <c r="E902" s="6"/>
      <c r="F902" s="6"/>
      <c r="O902" s="7"/>
      <c r="P902" s="7"/>
    </row>
    <row r="903" spans="1:16" ht="12.75" x14ac:dyDescent="0.2">
      <c r="A903" s="4"/>
      <c r="B903" s="4"/>
      <c r="E903" s="6"/>
      <c r="F903" s="6"/>
      <c r="O903" s="7"/>
      <c r="P903" s="7"/>
    </row>
    <row r="904" spans="1:16" ht="12.75" x14ac:dyDescent="0.2">
      <c r="A904" s="4"/>
      <c r="B904" s="4"/>
      <c r="E904" s="6"/>
      <c r="F904" s="6"/>
      <c r="O904" s="7"/>
      <c r="P904" s="7"/>
    </row>
    <row r="905" spans="1:16" ht="12.75" x14ac:dyDescent="0.2">
      <c r="A905" s="4"/>
      <c r="B905" s="4"/>
      <c r="E905" s="6"/>
      <c r="F905" s="6"/>
      <c r="O905" s="7"/>
      <c r="P905" s="7"/>
    </row>
    <row r="906" spans="1:16" ht="12.75" x14ac:dyDescent="0.2">
      <c r="A906" s="4"/>
      <c r="B906" s="4"/>
      <c r="E906" s="6"/>
      <c r="F906" s="6"/>
      <c r="O906" s="7"/>
      <c r="P906" s="7"/>
    </row>
    <row r="907" spans="1:16" ht="12.75" x14ac:dyDescent="0.2">
      <c r="A907" s="4"/>
      <c r="B907" s="4"/>
      <c r="E907" s="6"/>
      <c r="F907" s="6"/>
      <c r="O907" s="7"/>
      <c r="P907" s="7"/>
    </row>
    <row r="908" spans="1:16" ht="12.75" x14ac:dyDescent="0.2">
      <c r="A908" s="4"/>
      <c r="B908" s="4"/>
      <c r="E908" s="6"/>
      <c r="F908" s="6"/>
      <c r="O908" s="7"/>
      <c r="P908" s="7"/>
    </row>
    <row r="909" spans="1:16" ht="12.75" x14ac:dyDescent="0.2">
      <c r="A909" s="4"/>
      <c r="B909" s="4"/>
      <c r="E909" s="6"/>
      <c r="F909" s="6"/>
      <c r="O909" s="7"/>
      <c r="P909" s="7"/>
    </row>
    <row r="910" spans="1:16" ht="12.75" x14ac:dyDescent="0.2">
      <c r="A910" s="4"/>
      <c r="B910" s="4"/>
      <c r="E910" s="6"/>
      <c r="F910" s="6"/>
      <c r="O910" s="7"/>
      <c r="P910" s="7"/>
    </row>
    <row r="911" spans="1:16" ht="12.75" x14ac:dyDescent="0.2">
      <c r="A911" s="4"/>
      <c r="B911" s="4"/>
      <c r="E911" s="6"/>
      <c r="F911" s="6"/>
      <c r="O911" s="7"/>
      <c r="P911" s="7"/>
    </row>
    <row r="912" spans="1:16" ht="12.75" x14ac:dyDescent="0.2">
      <c r="A912" s="4"/>
      <c r="B912" s="4"/>
      <c r="E912" s="6"/>
      <c r="F912" s="6"/>
      <c r="O912" s="7"/>
      <c r="P912" s="7"/>
    </row>
    <row r="913" spans="1:16" ht="12.75" x14ac:dyDescent="0.2">
      <c r="A913" s="4"/>
      <c r="B913" s="4"/>
      <c r="E913" s="6"/>
      <c r="F913" s="6"/>
      <c r="O913" s="7"/>
      <c r="P913" s="7"/>
    </row>
    <row r="914" spans="1:16" ht="12.75" x14ac:dyDescent="0.2">
      <c r="A914" s="4"/>
      <c r="B914" s="4"/>
      <c r="E914" s="6"/>
      <c r="F914" s="6"/>
      <c r="O914" s="7"/>
      <c r="P914" s="7"/>
    </row>
    <row r="915" spans="1:16" ht="12.75" x14ac:dyDescent="0.2">
      <c r="A915" s="4"/>
      <c r="B915" s="4"/>
      <c r="E915" s="6"/>
      <c r="F915" s="6"/>
      <c r="O915" s="7"/>
      <c r="P915" s="7"/>
    </row>
    <row r="916" spans="1:16" ht="12.75" x14ac:dyDescent="0.2">
      <c r="A916" s="4"/>
      <c r="B916" s="4"/>
      <c r="E916" s="6"/>
      <c r="F916" s="6"/>
      <c r="O916" s="7"/>
      <c r="P916" s="7"/>
    </row>
    <row r="917" spans="1:16" ht="12.75" x14ac:dyDescent="0.2">
      <c r="A917" s="4"/>
      <c r="B917" s="4"/>
      <c r="E917" s="6"/>
      <c r="F917" s="6"/>
      <c r="O917" s="7"/>
      <c r="P917" s="7"/>
    </row>
    <row r="918" spans="1:16" ht="12.75" x14ac:dyDescent="0.2">
      <c r="A918" s="4"/>
      <c r="B918" s="4"/>
      <c r="E918" s="6"/>
      <c r="F918" s="6"/>
      <c r="O918" s="7"/>
      <c r="P918" s="7"/>
    </row>
    <row r="919" spans="1:16" ht="12.75" x14ac:dyDescent="0.2">
      <c r="A919" s="4"/>
      <c r="B919" s="4"/>
      <c r="E919" s="6"/>
      <c r="F919" s="6"/>
      <c r="O919" s="7"/>
      <c r="P919" s="7"/>
    </row>
    <row r="920" spans="1:16" ht="12.75" x14ac:dyDescent="0.2">
      <c r="A920" s="4"/>
      <c r="B920" s="4"/>
      <c r="E920" s="6"/>
      <c r="F920" s="6"/>
      <c r="O920" s="7"/>
      <c r="P920" s="7"/>
    </row>
    <row r="921" spans="1:16" ht="12.75" x14ac:dyDescent="0.2">
      <c r="A921" s="4"/>
      <c r="B921" s="4"/>
      <c r="E921" s="6"/>
      <c r="F921" s="6"/>
      <c r="O921" s="7"/>
      <c r="P921" s="7"/>
    </row>
    <row r="922" spans="1:16" ht="12.75" x14ac:dyDescent="0.2">
      <c r="A922" s="4"/>
      <c r="B922" s="4"/>
      <c r="E922" s="6"/>
      <c r="F922" s="6"/>
      <c r="O922" s="7"/>
      <c r="P922" s="7"/>
    </row>
    <row r="923" spans="1:16" ht="12.75" x14ac:dyDescent="0.2">
      <c r="A923" s="4"/>
      <c r="B923" s="4"/>
      <c r="E923" s="6"/>
      <c r="F923" s="6"/>
      <c r="O923" s="7"/>
      <c r="P923" s="7"/>
    </row>
    <row r="924" spans="1:16" ht="12.75" x14ac:dyDescent="0.2">
      <c r="A924" s="4"/>
      <c r="B924" s="4"/>
      <c r="E924" s="6"/>
      <c r="F924" s="6"/>
      <c r="O924" s="7"/>
      <c r="P924" s="7"/>
    </row>
    <row r="925" spans="1:16" ht="12.75" x14ac:dyDescent="0.2">
      <c r="A925" s="4"/>
      <c r="B925" s="4"/>
      <c r="E925" s="6"/>
      <c r="F925" s="6"/>
      <c r="O925" s="7"/>
      <c r="P925" s="7"/>
    </row>
    <row r="926" spans="1:16" ht="12.75" x14ac:dyDescent="0.2">
      <c r="A926" s="4"/>
      <c r="B926" s="4"/>
      <c r="E926" s="6"/>
      <c r="F926" s="6"/>
      <c r="O926" s="7"/>
      <c r="P926" s="7"/>
    </row>
    <row r="927" spans="1:16" ht="12.75" x14ac:dyDescent="0.2">
      <c r="A927" s="4"/>
      <c r="B927" s="4"/>
      <c r="E927" s="6"/>
      <c r="F927" s="6"/>
      <c r="O927" s="7"/>
      <c r="P927" s="7"/>
    </row>
    <row r="928" spans="1:16" ht="12.75" x14ac:dyDescent="0.2">
      <c r="A928" s="4"/>
      <c r="B928" s="4"/>
      <c r="E928" s="6"/>
      <c r="F928" s="6"/>
      <c r="O928" s="7"/>
      <c r="P928" s="7"/>
    </row>
    <row r="929" spans="1:16" ht="12.75" x14ac:dyDescent="0.2">
      <c r="A929" s="4"/>
      <c r="B929" s="4"/>
      <c r="E929" s="6"/>
      <c r="F929" s="6"/>
      <c r="O929" s="7"/>
      <c r="P929" s="7"/>
    </row>
    <row r="930" spans="1:16" ht="12.75" x14ac:dyDescent="0.2">
      <c r="A930" s="4"/>
      <c r="B930" s="4"/>
      <c r="E930" s="6"/>
      <c r="F930" s="6"/>
      <c r="O930" s="7"/>
      <c r="P930" s="7"/>
    </row>
    <row r="931" spans="1:16" ht="12.75" x14ac:dyDescent="0.2">
      <c r="A931" s="4"/>
      <c r="B931" s="4"/>
      <c r="E931" s="6"/>
      <c r="F931" s="6"/>
      <c r="O931" s="7"/>
      <c r="P931" s="7"/>
    </row>
    <row r="932" spans="1:16" ht="12.75" x14ac:dyDescent="0.2">
      <c r="A932" s="4"/>
      <c r="B932" s="4"/>
      <c r="E932" s="6"/>
      <c r="F932" s="6"/>
      <c r="O932" s="7"/>
      <c r="P932" s="7"/>
    </row>
    <row r="933" spans="1:16" ht="12.75" x14ac:dyDescent="0.2">
      <c r="A933" s="4"/>
      <c r="B933" s="4"/>
      <c r="E933" s="6"/>
      <c r="F933" s="6"/>
      <c r="O933" s="7"/>
      <c r="P933" s="7"/>
    </row>
    <row r="934" spans="1:16" ht="12.75" x14ac:dyDescent="0.2">
      <c r="A934" s="4"/>
      <c r="B934" s="4"/>
      <c r="E934" s="6"/>
      <c r="F934" s="6"/>
      <c r="O934" s="7"/>
      <c r="P934" s="7"/>
    </row>
    <row r="935" spans="1:16" ht="12.75" x14ac:dyDescent="0.2">
      <c r="A935" s="4"/>
      <c r="B935" s="4"/>
      <c r="E935" s="6"/>
      <c r="F935" s="6"/>
      <c r="O935" s="7"/>
      <c r="P935" s="7"/>
    </row>
    <row r="936" spans="1:16" ht="12.75" x14ac:dyDescent="0.2">
      <c r="A936" s="4"/>
      <c r="B936" s="4"/>
      <c r="E936" s="6"/>
      <c r="F936" s="6"/>
      <c r="O936" s="7"/>
      <c r="P936" s="7"/>
    </row>
    <row r="937" spans="1:16" ht="12.75" x14ac:dyDescent="0.2">
      <c r="A937" s="4"/>
      <c r="B937" s="4"/>
      <c r="E937" s="6"/>
      <c r="F937" s="6"/>
      <c r="O937" s="7"/>
      <c r="P937" s="7"/>
    </row>
    <row r="938" spans="1:16" ht="12.75" x14ac:dyDescent="0.2">
      <c r="A938" s="4"/>
      <c r="B938" s="4"/>
      <c r="E938" s="6"/>
      <c r="F938" s="6"/>
      <c r="O938" s="7"/>
      <c r="P938" s="7"/>
    </row>
    <row r="939" spans="1:16" ht="12.75" x14ac:dyDescent="0.2">
      <c r="A939" s="4"/>
      <c r="B939" s="4"/>
      <c r="E939" s="6"/>
      <c r="F939" s="6"/>
      <c r="O939" s="7"/>
      <c r="P939" s="7"/>
    </row>
    <row r="940" spans="1:16" ht="12.75" x14ac:dyDescent="0.2">
      <c r="A940" s="4"/>
      <c r="B940" s="4"/>
      <c r="E940" s="6"/>
      <c r="F940" s="6"/>
      <c r="O940" s="7"/>
      <c r="P940" s="7"/>
    </row>
    <row r="941" spans="1:16" ht="12.75" x14ac:dyDescent="0.2">
      <c r="A941" s="4"/>
      <c r="B941" s="4"/>
      <c r="E941" s="6"/>
      <c r="F941" s="6"/>
      <c r="O941" s="7"/>
      <c r="P941" s="7"/>
    </row>
    <row r="942" spans="1:16" ht="12.75" x14ac:dyDescent="0.2">
      <c r="A942" s="4"/>
      <c r="B942" s="4"/>
      <c r="E942" s="6"/>
      <c r="F942" s="6"/>
      <c r="O942" s="7"/>
      <c r="P942" s="7"/>
    </row>
    <row r="943" spans="1:16" ht="12.75" x14ac:dyDescent="0.2">
      <c r="A943" s="4"/>
      <c r="B943" s="4"/>
      <c r="E943" s="6"/>
      <c r="F943" s="6"/>
      <c r="O943" s="7"/>
      <c r="P943" s="7"/>
    </row>
    <row r="944" spans="1:16" ht="12.75" x14ac:dyDescent="0.2">
      <c r="A944" s="4"/>
      <c r="B944" s="4"/>
      <c r="E944" s="6"/>
      <c r="F944" s="6"/>
      <c r="O944" s="7"/>
      <c r="P944" s="7"/>
    </row>
    <row r="945" spans="1:16" ht="12.75" x14ac:dyDescent="0.2">
      <c r="A945" s="4"/>
      <c r="B945" s="4"/>
      <c r="E945" s="6"/>
      <c r="F945" s="6"/>
      <c r="O945" s="7"/>
      <c r="P945" s="7"/>
    </row>
    <row r="946" spans="1:16" ht="12.75" x14ac:dyDescent="0.2">
      <c r="A946" s="4"/>
      <c r="B946" s="4"/>
      <c r="E946" s="6"/>
      <c r="F946" s="6"/>
      <c r="O946" s="7"/>
      <c r="P946" s="7"/>
    </row>
    <row r="947" spans="1:16" ht="12.75" x14ac:dyDescent="0.2">
      <c r="A947" s="4"/>
      <c r="B947" s="4"/>
      <c r="E947" s="6"/>
      <c r="F947" s="6"/>
      <c r="O947" s="7"/>
      <c r="P947" s="7"/>
    </row>
    <row r="948" spans="1:16" ht="12.75" x14ac:dyDescent="0.2">
      <c r="A948" s="4"/>
      <c r="B948" s="4"/>
      <c r="E948" s="6"/>
      <c r="F948" s="6"/>
      <c r="O948" s="7"/>
      <c r="P948" s="7"/>
    </row>
    <row r="949" spans="1:16" ht="12.75" x14ac:dyDescent="0.2">
      <c r="A949" s="4"/>
      <c r="B949" s="4"/>
      <c r="E949" s="6"/>
      <c r="F949" s="6"/>
      <c r="O949" s="7"/>
      <c r="P949" s="7"/>
    </row>
    <row r="950" spans="1:16" ht="12.75" x14ac:dyDescent="0.2">
      <c r="A950" s="4"/>
      <c r="B950" s="4"/>
      <c r="E950" s="6"/>
      <c r="F950" s="6"/>
      <c r="O950" s="7"/>
      <c r="P950" s="7"/>
    </row>
    <row r="951" spans="1:16" ht="12.75" x14ac:dyDescent="0.2">
      <c r="A951" s="4"/>
      <c r="B951" s="4"/>
      <c r="E951" s="6"/>
      <c r="F951" s="6"/>
      <c r="O951" s="7"/>
      <c r="P951" s="7"/>
    </row>
    <row r="952" spans="1:16" ht="12.75" x14ac:dyDescent="0.2">
      <c r="A952" s="4"/>
      <c r="B952" s="4"/>
      <c r="E952" s="6"/>
      <c r="F952" s="6"/>
      <c r="O952" s="7"/>
      <c r="P952" s="7"/>
    </row>
    <row r="953" spans="1:16" ht="12.75" x14ac:dyDescent="0.2">
      <c r="A953" s="4"/>
      <c r="B953" s="4"/>
      <c r="E953" s="6"/>
      <c r="F953" s="6"/>
      <c r="O953" s="7"/>
      <c r="P953" s="7"/>
    </row>
    <row r="954" spans="1:16" ht="12.75" x14ac:dyDescent="0.2">
      <c r="A954" s="4"/>
      <c r="B954" s="4"/>
      <c r="E954" s="6"/>
      <c r="F954" s="6"/>
      <c r="O954" s="7"/>
      <c r="P954" s="7"/>
    </row>
    <row r="955" spans="1:16" ht="12.75" x14ac:dyDescent="0.2">
      <c r="A955" s="4"/>
      <c r="B955" s="4"/>
      <c r="E955" s="6"/>
      <c r="F955" s="6"/>
      <c r="O955" s="7"/>
      <c r="P955" s="7"/>
    </row>
    <row r="956" spans="1:16" ht="12.75" x14ac:dyDescent="0.2">
      <c r="A956" s="4"/>
      <c r="B956" s="4"/>
      <c r="E956" s="6"/>
      <c r="F956" s="6"/>
      <c r="O956" s="7"/>
      <c r="P956" s="7"/>
    </row>
    <row r="957" spans="1:16" ht="12.75" x14ac:dyDescent="0.2">
      <c r="A957" s="4"/>
      <c r="B957" s="4"/>
      <c r="E957" s="6"/>
      <c r="F957" s="6"/>
      <c r="O957" s="7"/>
      <c r="P957" s="7"/>
    </row>
    <row r="958" spans="1:16" ht="12.75" x14ac:dyDescent="0.2">
      <c r="A958" s="4"/>
      <c r="B958" s="4"/>
      <c r="E958" s="6"/>
      <c r="F958" s="6"/>
      <c r="O958" s="7"/>
      <c r="P958" s="7"/>
    </row>
    <row r="959" spans="1:16" ht="12.75" x14ac:dyDescent="0.2">
      <c r="A959" s="4"/>
      <c r="B959" s="4"/>
      <c r="E959" s="6"/>
      <c r="F959" s="6"/>
      <c r="O959" s="7"/>
      <c r="P959" s="7"/>
    </row>
    <row r="960" spans="1:16" ht="12.75" x14ac:dyDescent="0.2">
      <c r="A960" s="4"/>
      <c r="B960" s="4"/>
      <c r="E960" s="6"/>
      <c r="F960" s="6"/>
      <c r="O960" s="7"/>
      <c r="P960" s="7"/>
    </row>
    <row r="961" spans="1:16" ht="12.75" x14ac:dyDescent="0.2">
      <c r="A961" s="4"/>
      <c r="B961" s="4"/>
      <c r="E961" s="6"/>
      <c r="F961" s="6"/>
      <c r="O961" s="7"/>
      <c r="P961" s="7"/>
    </row>
    <row r="962" spans="1:16" ht="12.75" x14ac:dyDescent="0.2">
      <c r="A962" s="4"/>
      <c r="B962" s="4"/>
      <c r="E962" s="6"/>
      <c r="F962" s="6"/>
      <c r="O962" s="7"/>
      <c r="P962" s="7"/>
    </row>
    <row r="963" spans="1:16" ht="12.75" x14ac:dyDescent="0.2">
      <c r="A963" s="4"/>
      <c r="B963" s="4"/>
      <c r="E963" s="6"/>
      <c r="F963" s="6"/>
      <c r="O963" s="7"/>
      <c r="P963" s="7"/>
    </row>
    <row r="964" spans="1:16" ht="12.75" x14ac:dyDescent="0.2">
      <c r="A964" s="4"/>
      <c r="B964" s="4"/>
      <c r="E964" s="6"/>
      <c r="F964" s="6"/>
      <c r="O964" s="7"/>
      <c r="P964" s="7"/>
    </row>
    <row r="965" spans="1:16" ht="12.75" x14ac:dyDescent="0.2">
      <c r="A965" s="4"/>
      <c r="B965" s="4"/>
      <c r="E965" s="6"/>
      <c r="F965" s="6"/>
      <c r="O965" s="7"/>
      <c r="P965" s="7"/>
    </row>
    <row r="966" spans="1:16" ht="12.75" x14ac:dyDescent="0.2">
      <c r="A966" s="4"/>
      <c r="B966" s="4"/>
      <c r="E966" s="6"/>
      <c r="F966" s="6"/>
      <c r="O966" s="7"/>
      <c r="P966" s="7"/>
    </row>
    <row r="967" spans="1:16" ht="12.75" x14ac:dyDescent="0.2">
      <c r="A967" s="4"/>
      <c r="B967" s="4"/>
      <c r="E967" s="6"/>
      <c r="F967" s="6"/>
      <c r="O967" s="7"/>
      <c r="P967" s="7"/>
    </row>
    <row r="968" spans="1:16" ht="12.75" x14ac:dyDescent="0.2">
      <c r="A968" s="4"/>
      <c r="B968" s="4"/>
      <c r="E968" s="6"/>
      <c r="F968" s="6"/>
      <c r="O968" s="7"/>
      <c r="P968" s="7"/>
    </row>
    <row r="969" spans="1:16" ht="12.75" x14ac:dyDescent="0.2">
      <c r="A969" s="4"/>
      <c r="B969" s="4"/>
      <c r="E969" s="6"/>
      <c r="F969" s="6"/>
      <c r="O969" s="7"/>
      <c r="P969" s="7"/>
    </row>
    <row r="970" spans="1:16" ht="12.75" x14ac:dyDescent="0.2">
      <c r="A970" s="4"/>
      <c r="B970" s="4"/>
      <c r="E970" s="6"/>
      <c r="F970" s="6"/>
      <c r="O970" s="7"/>
      <c r="P970" s="7"/>
    </row>
    <row r="971" spans="1:16" ht="12.75" x14ac:dyDescent="0.2">
      <c r="A971" s="4"/>
      <c r="B971" s="4"/>
      <c r="E971" s="6"/>
      <c r="F971" s="6"/>
      <c r="O971" s="7"/>
      <c r="P971" s="7"/>
    </row>
    <row r="972" spans="1:16" ht="12.75" x14ac:dyDescent="0.2">
      <c r="A972" s="4"/>
      <c r="B972" s="4"/>
      <c r="E972" s="6"/>
      <c r="F972" s="6"/>
      <c r="O972" s="7"/>
      <c r="P972" s="7"/>
    </row>
    <row r="973" spans="1:16" ht="12.75" x14ac:dyDescent="0.2">
      <c r="A973" s="4"/>
      <c r="B973" s="4"/>
      <c r="E973" s="6"/>
      <c r="F973" s="6"/>
      <c r="O973" s="7"/>
      <c r="P973" s="7"/>
    </row>
    <row r="974" spans="1:16" ht="12.75" x14ac:dyDescent="0.2">
      <c r="A974" s="4"/>
      <c r="B974" s="4"/>
      <c r="E974" s="6"/>
      <c r="F974" s="6"/>
      <c r="O974" s="7"/>
      <c r="P974" s="7"/>
    </row>
    <row r="975" spans="1:16" ht="12.75" x14ac:dyDescent="0.2">
      <c r="A975" s="4"/>
      <c r="B975" s="4"/>
      <c r="E975" s="6"/>
      <c r="F975" s="6"/>
      <c r="O975" s="7"/>
      <c r="P975" s="7"/>
    </row>
    <row r="976" spans="1:16" ht="12.75" x14ac:dyDescent="0.2">
      <c r="A976" s="4"/>
      <c r="B976" s="4"/>
      <c r="E976" s="6"/>
      <c r="F976" s="6"/>
      <c r="O976" s="7"/>
      <c r="P976" s="7"/>
    </row>
    <row r="977" spans="1:16" ht="12.75" x14ac:dyDescent="0.2">
      <c r="A977" s="4"/>
      <c r="B977" s="4"/>
      <c r="E977" s="6"/>
      <c r="F977" s="6"/>
      <c r="O977" s="7"/>
      <c r="P977" s="7"/>
    </row>
    <row r="978" spans="1:16" ht="12.75" x14ac:dyDescent="0.2">
      <c r="A978" s="4"/>
      <c r="B978" s="4"/>
      <c r="E978" s="6"/>
      <c r="F978" s="6"/>
      <c r="O978" s="7"/>
      <c r="P978" s="7"/>
    </row>
    <row r="979" spans="1:16" ht="12.75" x14ac:dyDescent="0.2">
      <c r="A979" s="4"/>
      <c r="B979" s="4"/>
      <c r="E979" s="6"/>
      <c r="F979" s="6"/>
      <c r="O979" s="7"/>
      <c r="P979" s="7"/>
    </row>
    <row r="980" spans="1:16" ht="12.75" x14ac:dyDescent="0.2">
      <c r="A980" s="4"/>
      <c r="B980" s="4"/>
      <c r="E980" s="6"/>
      <c r="F980" s="6"/>
      <c r="O980" s="7"/>
      <c r="P980" s="7"/>
    </row>
    <row r="981" spans="1:16" ht="12.75" x14ac:dyDescent="0.2">
      <c r="A981" s="4"/>
      <c r="B981" s="4"/>
      <c r="E981" s="6"/>
      <c r="F981" s="6"/>
      <c r="O981" s="7"/>
      <c r="P981" s="7"/>
    </row>
    <row r="982" spans="1:16" ht="12.75" x14ac:dyDescent="0.2">
      <c r="A982" s="4"/>
      <c r="B982" s="4"/>
      <c r="E982" s="6"/>
      <c r="F982" s="6"/>
      <c r="O982" s="7"/>
      <c r="P982" s="7"/>
    </row>
    <row r="983" spans="1:16" ht="12.75" x14ac:dyDescent="0.2">
      <c r="A983" s="4"/>
      <c r="B983" s="4"/>
      <c r="E983" s="6"/>
      <c r="F983" s="6"/>
      <c r="O983" s="7"/>
      <c r="P983" s="7"/>
    </row>
    <row r="984" spans="1:16" ht="12.75" x14ac:dyDescent="0.2">
      <c r="A984" s="4"/>
      <c r="B984" s="4"/>
      <c r="E984" s="6"/>
      <c r="F984" s="6"/>
      <c r="O984" s="7"/>
      <c r="P984" s="7"/>
    </row>
    <row r="985" spans="1:16" ht="12.75" x14ac:dyDescent="0.2">
      <c r="A985" s="4"/>
      <c r="B985" s="4"/>
      <c r="E985" s="6"/>
      <c r="F985" s="6"/>
      <c r="O985" s="7"/>
      <c r="P985" s="7"/>
    </row>
    <row r="986" spans="1:16" ht="12.75" x14ac:dyDescent="0.2">
      <c r="A986" s="4"/>
      <c r="B986" s="4"/>
      <c r="E986" s="6"/>
      <c r="F986" s="6"/>
      <c r="O986" s="7"/>
      <c r="P986" s="7"/>
    </row>
    <row r="987" spans="1:16" ht="12.75" x14ac:dyDescent="0.2">
      <c r="A987" s="4"/>
      <c r="B987" s="4"/>
      <c r="E987" s="6"/>
      <c r="F987" s="6"/>
      <c r="O987" s="7"/>
      <c r="P987" s="7"/>
    </row>
    <row r="988" spans="1:16" ht="12.75" x14ac:dyDescent="0.2">
      <c r="A988" s="4"/>
      <c r="B988" s="4"/>
      <c r="E988" s="6"/>
      <c r="F988" s="6"/>
      <c r="O988" s="7"/>
      <c r="P988" s="7"/>
    </row>
    <row r="989" spans="1:16" ht="12.75" x14ac:dyDescent="0.2">
      <c r="A989" s="4"/>
      <c r="B989" s="4"/>
      <c r="E989" s="6"/>
      <c r="F989" s="6"/>
      <c r="O989" s="7"/>
      <c r="P989" s="7"/>
    </row>
    <row r="990" spans="1:16" ht="12.75" x14ac:dyDescent="0.2">
      <c r="A990" s="4"/>
      <c r="B990" s="4"/>
      <c r="E990" s="6"/>
      <c r="F990" s="6"/>
      <c r="O990" s="7"/>
      <c r="P990" s="7"/>
    </row>
    <row r="991" spans="1:16" ht="12.75" x14ac:dyDescent="0.2">
      <c r="A991" s="4"/>
      <c r="B991" s="4"/>
      <c r="E991" s="6"/>
      <c r="F991" s="6"/>
      <c r="O991" s="7"/>
      <c r="P991" s="7"/>
    </row>
    <row r="992" spans="1:16" ht="12.75" x14ac:dyDescent="0.2">
      <c r="A992" s="4"/>
      <c r="B992" s="4"/>
      <c r="E992" s="6"/>
      <c r="F992" s="6"/>
      <c r="O992" s="7"/>
      <c r="P992" s="7"/>
    </row>
    <row r="993" spans="1:16" ht="12.75" x14ac:dyDescent="0.2">
      <c r="A993" s="4"/>
      <c r="B993" s="4"/>
      <c r="E993" s="6"/>
      <c r="F993" s="6"/>
      <c r="O993" s="7"/>
      <c r="P993" s="7"/>
    </row>
    <row r="994" spans="1:16" ht="12.75" x14ac:dyDescent="0.2">
      <c r="A994" s="4"/>
      <c r="B994" s="4"/>
      <c r="E994" s="6"/>
      <c r="F994" s="6"/>
      <c r="O994" s="7"/>
      <c r="P994" s="7"/>
    </row>
    <row r="995" spans="1:16" ht="12.75" x14ac:dyDescent="0.2">
      <c r="A995" s="4"/>
      <c r="B995" s="4"/>
      <c r="E995" s="6"/>
      <c r="F995" s="6"/>
      <c r="O995" s="7"/>
      <c r="P995" s="7"/>
    </row>
    <row r="996" spans="1:16" ht="12.75" x14ac:dyDescent="0.2">
      <c r="A996" s="4"/>
      <c r="B996" s="4"/>
      <c r="E996" s="6"/>
      <c r="F996" s="6"/>
      <c r="O996" s="7"/>
      <c r="P996" s="7"/>
    </row>
    <row r="997" spans="1:16" ht="12.75" x14ac:dyDescent="0.2">
      <c r="A997" s="4"/>
      <c r="B997" s="4"/>
      <c r="E997" s="6"/>
      <c r="F997" s="6"/>
      <c r="O997" s="7"/>
      <c r="P997" s="7"/>
    </row>
    <row r="998" spans="1:16" ht="12.75" x14ac:dyDescent="0.2">
      <c r="A998" s="4"/>
      <c r="B998" s="4"/>
      <c r="E998" s="6"/>
      <c r="F998" s="6"/>
      <c r="O998" s="7"/>
      <c r="P998" s="7"/>
    </row>
    <row r="999" spans="1:16" ht="12.75" x14ac:dyDescent="0.2">
      <c r="A999" s="4"/>
      <c r="B999" s="4"/>
      <c r="E999" s="6"/>
      <c r="F999" s="6"/>
      <c r="O999" s="7"/>
      <c r="P999" s="7"/>
    </row>
    <row r="1000" spans="1:16" ht="12.75" x14ac:dyDescent="0.2">
      <c r="A1000" s="4"/>
      <c r="B1000" s="4"/>
      <c r="E1000" s="6"/>
      <c r="F1000" s="6"/>
      <c r="O1000" s="7"/>
      <c r="P1000" s="7"/>
    </row>
    <row r="1001" spans="1:16" ht="12.75" x14ac:dyDescent="0.2">
      <c r="A1001" s="4"/>
      <c r="B1001" s="4"/>
      <c r="E1001" s="6"/>
      <c r="F1001" s="6"/>
      <c r="O1001" s="7"/>
      <c r="P1001" s="7"/>
    </row>
  </sheetData>
  <conditionalFormatting sqref="AB2:AE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Moon</cp:lastModifiedBy>
  <dcterms:modified xsi:type="dcterms:W3CDTF">2025-02-26T01:45:06Z</dcterms:modified>
</cp:coreProperties>
</file>