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Project\09.TBK\1.Program\MLCC\Dev\VASFx.MLCC\VASFx.MLCC\Config\"/>
    </mc:Choice>
  </mc:AlternateContent>
  <xr:revisionPtr revIDLastSave="0" documentId="13_ncr:1_{1698209E-B525-4CDB-8789-72E4CA6E3B9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C" sheetId="1" r:id="rId1"/>
    <sheet name="B1" sheetId="2" r:id="rId2"/>
    <sheet name="W1" sheetId="10" r:id="rId3"/>
    <sheet name="Protocol_Cal" sheetId="12" r:id="rId4"/>
    <sheet name="Protocol_Align" sheetId="14" r:id="rId5"/>
    <sheet name="Model Change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C34" i="10" l="1"/>
  <c r="C33" i="10"/>
  <c r="C32" i="10"/>
  <c r="C31" i="10"/>
  <c r="C30" i="10"/>
  <c r="C29" i="10"/>
  <c r="C28" i="10"/>
  <c r="C27" i="10"/>
  <c r="C26" i="10"/>
  <c r="B26" i="10"/>
  <c r="A26" i="10"/>
  <c r="A27" i="10" s="1"/>
  <c r="B27" i="10" s="1"/>
  <c r="C25" i="10"/>
  <c r="B25" i="10"/>
  <c r="C24" i="10"/>
  <c r="C23" i="10"/>
  <c r="C22" i="10"/>
  <c r="C21" i="10"/>
  <c r="C20" i="10"/>
  <c r="C19" i="10"/>
  <c r="A19" i="10"/>
  <c r="A20" i="10" s="1"/>
  <c r="C18" i="10"/>
  <c r="B18" i="10"/>
  <c r="C16" i="10"/>
  <c r="C15" i="10"/>
  <c r="C14" i="10"/>
  <c r="C13" i="10"/>
  <c r="C12" i="10"/>
  <c r="C11" i="10"/>
  <c r="C10" i="10"/>
  <c r="A10" i="10"/>
  <c r="B10" i="10" s="1"/>
  <c r="C9" i="10"/>
  <c r="B9" i="10"/>
  <c r="C8" i="10"/>
  <c r="C7" i="10"/>
  <c r="C6" i="10"/>
  <c r="C5" i="10"/>
  <c r="C4" i="10"/>
  <c r="A4" i="10"/>
  <c r="B4" i="10" s="1"/>
  <c r="C3" i="10"/>
  <c r="A3" i="10"/>
  <c r="B3" i="10" s="1"/>
  <c r="C2" i="10"/>
  <c r="B2" i="10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A68" i="2"/>
  <c r="A69" i="2" s="1"/>
  <c r="C67" i="2"/>
  <c r="B67" i="2"/>
  <c r="C66" i="2"/>
  <c r="C65" i="2"/>
  <c r="C64" i="2"/>
  <c r="C62" i="2"/>
  <c r="C61" i="2"/>
  <c r="C60" i="2"/>
  <c r="C59" i="2"/>
  <c r="C58" i="2"/>
  <c r="C57" i="2"/>
  <c r="C56" i="2"/>
  <c r="C55" i="2"/>
  <c r="C54" i="2"/>
  <c r="C53" i="2"/>
  <c r="C52" i="2"/>
  <c r="B52" i="2"/>
  <c r="A52" i="2"/>
  <c r="A53" i="2" s="1"/>
  <c r="A54" i="2" s="1"/>
  <c r="C51" i="2"/>
  <c r="B51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A18" i="2"/>
  <c r="B18" i="2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" i="2"/>
  <c r="A4" i="2" s="1"/>
  <c r="C2" i="2"/>
  <c r="B2" i="2"/>
  <c r="A19" i="2" l="1"/>
  <c r="A20" i="2" s="1"/>
  <c r="B53" i="2"/>
  <c r="B20" i="10"/>
  <c r="A21" i="10"/>
  <c r="A5" i="10"/>
  <c r="A28" i="10"/>
  <c r="A11" i="10"/>
  <c r="B19" i="10"/>
  <c r="A70" i="2"/>
  <c r="B69" i="2"/>
  <c r="A21" i="2"/>
  <c r="B20" i="2"/>
  <c r="A5" i="2"/>
  <c r="B4" i="2"/>
  <c r="A55" i="2"/>
  <c r="B54" i="2"/>
  <c r="B68" i="2"/>
  <c r="B3" i="2"/>
  <c r="B19" i="2"/>
  <c r="A12" i="10" l="1"/>
  <c r="B11" i="10"/>
  <c r="A29" i="10"/>
  <c r="B28" i="10"/>
  <c r="A6" i="10"/>
  <c r="B5" i="10"/>
  <c r="A22" i="10"/>
  <c r="B21" i="10"/>
  <c r="B55" i="2"/>
  <c r="A56" i="2"/>
  <c r="A6" i="2"/>
  <c r="B5" i="2"/>
  <c r="A22" i="2"/>
  <c r="B21" i="2"/>
  <c r="A71" i="2"/>
  <c r="B70" i="2"/>
  <c r="A23" i="10" l="1"/>
  <c r="B22" i="10"/>
  <c r="A30" i="10"/>
  <c r="B29" i="10"/>
  <c r="A7" i="10"/>
  <c r="B6" i="10"/>
  <c r="A13" i="10"/>
  <c r="B12" i="10"/>
  <c r="B71" i="2"/>
  <c r="A72" i="2"/>
  <c r="A23" i="2"/>
  <c r="B22" i="2"/>
  <c r="A7" i="2"/>
  <c r="B6" i="2"/>
  <c r="B56" i="2"/>
  <c r="A57" i="2"/>
  <c r="A8" i="10" l="1"/>
  <c r="B8" i="10" s="1"/>
  <c r="B7" i="10"/>
  <c r="A31" i="10"/>
  <c r="B30" i="10"/>
  <c r="A14" i="10"/>
  <c r="B13" i="10"/>
  <c r="A24" i="10"/>
  <c r="B24" i="10" s="1"/>
  <c r="B23" i="10"/>
  <c r="A58" i="2"/>
  <c r="B57" i="2"/>
  <c r="A8" i="2"/>
  <c r="B7" i="2"/>
  <c r="A24" i="2"/>
  <c r="B23" i="2"/>
  <c r="B72" i="2"/>
  <c r="A73" i="2"/>
  <c r="B14" i="10" l="1"/>
  <c r="A15" i="10"/>
  <c r="B31" i="10"/>
  <c r="A32" i="10"/>
  <c r="B24" i="2"/>
  <c r="A25" i="2"/>
  <c r="B8" i="2"/>
  <c r="A9" i="2"/>
  <c r="A74" i="2"/>
  <c r="B73" i="2"/>
  <c r="A59" i="2"/>
  <c r="B58" i="2"/>
  <c r="A16" i="10" l="1"/>
  <c r="B16" i="10" s="1"/>
  <c r="B15" i="10"/>
  <c r="B32" i="10"/>
  <c r="A33" i="10"/>
  <c r="A60" i="2"/>
  <c r="B59" i="2"/>
  <c r="A75" i="2"/>
  <c r="B74" i="2"/>
  <c r="A10" i="2"/>
  <c r="B9" i="2"/>
  <c r="A26" i="2"/>
  <c r="B25" i="2"/>
  <c r="A34" i="10" l="1"/>
  <c r="B34" i="10" s="1"/>
  <c r="B33" i="10"/>
  <c r="A27" i="2"/>
  <c r="B26" i="2"/>
  <c r="A11" i="2"/>
  <c r="B10" i="2"/>
  <c r="A76" i="2"/>
  <c r="B75" i="2"/>
  <c r="B60" i="2"/>
  <c r="A61" i="2"/>
  <c r="B61" i="2" l="1"/>
  <c r="A62" i="2"/>
  <c r="A77" i="2"/>
  <c r="B76" i="2"/>
  <c r="B11" i="2"/>
  <c r="A12" i="2"/>
  <c r="B27" i="2"/>
  <c r="A28" i="2"/>
  <c r="B28" i="2" l="1"/>
  <c r="A29" i="2"/>
  <c r="B12" i="2"/>
  <c r="A13" i="2"/>
  <c r="A78" i="2"/>
  <c r="B77" i="2"/>
  <c r="A63" i="2"/>
  <c r="B62" i="2"/>
  <c r="A14" i="2" l="1"/>
  <c r="B13" i="2"/>
  <c r="A64" i="2"/>
  <c r="B63" i="2"/>
  <c r="A30" i="2"/>
  <c r="B29" i="2"/>
  <c r="A79" i="2"/>
  <c r="B78" i="2"/>
  <c r="A80" i="2" l="1"/>
  <c r="B79" i="2"/>
  <c r="A31" i="2"/>
  <c r="B30" i="2"/>
  <c r="A65" i="2"/>
  <c r="B64" i="2"/>
  <c r="A15" i="2"/>
  <c r="B14" i="2"/>
  <c r="A66" i="2" l="1"/>
  <c r="B66" i="2" s="1"/>
  <c r="B65" i="2"/>
  <c r="A16" i="2"/>
  <c r="B15" i="2"/>
  <c r="A32" i="2"/>
  <c r="B31" i="2"/>
  <c r="A81" i="2"/>
  <c r="B80" i="2"/>
  <c r="B32" i="2" l="1"/>
  <c r="A33" i="2"/>
  <c r="A82" i="2"/>
  <c r="B81" i="2"/>
  <c r="B16" i="2"/>
  <c r="A17" i="2"/>
  <c r="B17" i="2" s="1"/>
  <c r="B82" i="2" l="1"/>
  <c r="A83" i="2"/>
  <c r="A34" i="2"/>
  <c r="B33" i="2"/>
  <c r="B34" i="2" l="1"/>
  <c r="A35" i="2"/>
  <c r="B83" i="2"/>
  <c r="A84" i="2"/>
  <c r="A85" i="2" l="1"/>
  <c r="B84" i="2"/>
  <c r="A36" i="2"/>
  <c r="B35" i="2"/>
  <c r="A37" i="2" l="1"/>
  <c r="B36" i="2"/>
  <c r="A86" i="2"/>
  <c r="B85" i="2"/>
  <c r="A87" i="2" l="1"/>
  <c r="B86" i="2"/>
  <c r="A38" i="2"/>
  <c r="B37" i="2"/>
  <c r="A39" i="2" l="1"/>
  <c r="B38" i="2"/>
  <c r="B87" i="2"/>
  <c r="A88" i="2"/>
  <c r="B88" i="2" l="1"/>
  <c r="A89" i="2"/>
  <c r="A40" i="2"/>
  <c r="B39" i="2"/>
  <c r="B40" i="2" l="1"/>
  <c r="A41" i="2"/>
  <c r="A90" i="2"/>
  <c r="B89" i="2"/>
  <c r="A91" i="2" l="1"/>
  <c r="B90" i="2"/>
  <c r="B41" i="2"/>
  <c r="A42" i="2"/>
  <c r="A92" i="2" l="1"/>
  <c r="B91" i="2"/>
  <c r="A43" i="2"/>
  <c r="B42" i="2"/>
  <c r="A93" i="2" l="1"/>
  <c r="B92" i="2"/>
  <c r="B43" i="2"/>
  <c r="A44" i="2"/>
  <c r="B44" i="2" l="1"/>
  <c r="A45" i="2"/>
  <c r="A94" i="2"/>
  <c r="B93" i="2"/>
  <c r="A95" i="2" l="1"/>
  <c r="B94" i="2"/>
  <c r="A46" i="2"/>
  <c r="B45" i="2"/>
  <c r="A47" i="2" l="1"/>
  <c r="B46" i="2"/>
  <c r="A96" i="2"/>
  <c r="B95" i="2"/>
  <c r="A97" i="2" l="1"/>
  <c r="B96" i="2"/>
  <c r="A48" i="2"/>
  <c r="B47" i="2"/>
  <c r="B48" i="2" l="1"/>
  <c r="A49" i="2"/>
  <c r="B49" i="2" s="1"/>
  <c r="A98" i="2"/>
  <c r="B97" i="2"/>
  <c r="B98" i="2" l="1"/>
  <c r="A99" i="2"/>
  <c r="B99" i="2" l="1"/>
  <c r="A100" i="2"/>
  <c r="B100" i="2" s="1"/>
</calcChain>
</file>

<file path=xl/sharedStrings.xml><?xml version="1.0" encoding="utf-8"?>
<sst xmlns="http://schemas.openxmlformats.org/spreadsheetml/2006/main" count="575" uniqueCount="159">
  <si>
    <t>Name</t>
    <phoneticPr fontId="1" type="noConversion"/>
  </si>
  <si>
    <t>Addr</t>
    <phoneticPr fontId="1" type="noConversion"/>
  </si>
  <si>
    <t>PortNo</t>
    <phoneticPr fontId="1" type="noConversion"/>
  </si>
  <si>
    <t>Dec</t>
    <phoneticPr fontId="1" type="noConversion"/>
  </si>
  <si>
    <t>Addr</t>
  </si>
  <si>
    <t>AddrHex</t>
  </si>
  <si>
    <t>TagName</t>
  </si>
  <si>
    <t>CallbackOrder</t>
  </si>
  <si>
    <t>SubText</t>
  </si>
  <si>
    <t>Comment</t>
  </si>
  <si>
    <t>SubNo</t>
  </si>
  <si>
    <t>AutoOff</t>
  </si>
  <si>
    <t>Kind</t>
  </si>
  <si>
    <t>Prefix</t>
  </si>
  <si>
    <t>Name</t>
  </si>
  <si>
    <t>DESC</t>
  </si>
  <si>
    <t>Point</t>
  </si>
  <si>
    <t>format</t>
  </si>
  <si>
    <t>MultipleV</t>
  </si>
  <si>
    <t>MultipleFormat</t>
  </si>
  <si>
    <t>Watch</t>
  </si>
  <si>
    <t>etc</t>
  </si>
  <si>
    <t>PLC -&gt; VISION</t>
    <phoneticPr fontId="1" type="noConversion"/>
  </si>
  <si>
    <t>Bit</t>
    <phoneticPr fontId="1" type="noConversion"/>
  </si>
  <si>
    <t>VISION -&gt; PLC</t>
    <phoneticPr fontId="1" type="noConversion"/>
  </si>
  <si>
    <t>TO_CAL_START</t>
  </si>
  <si>
    <t>TO_CAL_END</t>
  </si>
  <si>
    <t>TO_CAL_MOVE_ACK</t>
  </si>
  <si>
    <t>TO_CAL_MOVE_DONE</t>
  </si>
  <si>
    <t>FROM_CALIBRATION_START</t>
  </si>
  <si>
    <t>FROM_CALIBRATION_END</t>
  </si>
  <si>
    <t>FROM_CAL_MOVE_COMMAND</t>
  </si>
  <si>
    <t>FROM_CAL_MOVE_DONE_ACK</t>
  </si>
  <si>
    <t>Calibration PLC</t>
    <phoneticPr fontId="1" type="noConversion"/>
  </si>
  <si>
    <t>Calibration Vision</t>
    <phoneticPr fontId="1" type="noConversion"/>
  </si>
  <si>
    <t>4~11 반복           7번~8번 Motor Moving</t>
    <phoneticPr fontId="1" type="noConversion"/>
  </si>
  <si>
    <t>TO_PLC_Auto_Mode(0:Manual, 1:Auto)</t>
    <phoneticPr fontId="1" type="noConversion"/>
  </si>
  <si>
    <t>FROM_VISION_Auto_Mode(0:Manual, 1:Auto)</t>
    <phoneticPr fontId="1" type="noConversion"/>
  </si>
  <si>
    <t>PLC01</t>
    <phoneticPr fontId="1" type="noConversion"/>
  </si>
  <si>
    <t>ErrorState, OP Call 구간.</t>
    <phoneticPr fontId="1" type="noConversion"/>
  </si>
  <si>
    <t>FROM_ALIGN_OK / FROM_ALIGN_NG</t>
    <phoneticPr fontId="1" type="noConversion"/>
  </si>
  <si>
    <t>FROM_ALIGN_END / FROM_INSPECTION_END</t>
    <phoneticPr fontId="1" type="noConversion"/>
  </si>
  <si>
    <t>FROM_ALIGN_START/ FROM_INSPECTION_START</t>
    <phoneticPr fontId="1" type="noConversion"/>
  </si>
  <si>
    <t>FROM_VISION_READY</t>
    <phoneticPr fontId="1" type="noConversion"/>
  </si>
  <si>
    <t>Auto_Mode(0:Manual, 1:Auto)</t>
    <phoneticPr fontId="1" type="noConversion"/>
  </si>
  <si>
    <t>Bit</t>
    <phoneticPr fontId="1" type="noConversion"/>
  </si>
  <si>
    <t>VISION -&gt; PLC</t>
    <phoneticPr fontId="1" type="noConversion"/>
  </si>
  <si>
    <t>Calibration Vision</t>
    <phoneticPr fontId="1" type="noConversion"/>
  </si>
  <si>
    <t>TO_ALIGN_END / TO_INSPECTION_END</t>
    <phoneticPr fontId="1" type="noConversion"/>
  </si>
  <si>
    <t>TO_ALIGN_START / TO_INSPECTION_START</t>
    <phoneticPr fontId="1" type="noConversion"/>
  </si>
  <si>
    <t>PLC -&gt; VISION</t>
    <phoneticPr fontId="1" type="noConversion"/>
  </si>
  <si>
    <t>Calibration PLC</t>
    <phoneticPr fontId="1" type="noConversion"/>
  </si>
  <si>
    <t>둘중 하나</t>
    <phoneticPr fontId="1" type="noConversion"/>
  </si>
  <si>
    <t>결 과</t>
    <phoneticPr fontId="1" type="noConversion"/>
  </si>
  <si>
    <t>현재 모델(모델 변경시 업데이트)</t>
    <phoneticPr fontId="1" type="noConversion"/>
  </si>
  <si>
    <t>500ms 유지</t>
    <phoneticPr fontId="1" type="noConversion"/>
  </si>
  <si>
    <t>1sec 이상유지</t>
    <phoneticPr fontId="1" type="noConversion"/>
  </si>
  <si>
    <t>word</t>
    <phoneticPr fontId="1" type="noConversion"/>
  </si>
  <si>
    <t>FR_MODEL_NUMBER(D30022)</t>
    <phoneticPr fontId="1" type="noConversion"/>
  </si>
  <si>
    <t>FR_REQ_MODEL_CHANGE(M30005)</t>
    <phoneticPr fontId="1" type="noConversion"/>
  </si>
  <si>
    <t>TO_MODEL_CHG_START(M30104)</t>
    <phoneticPr fontId="1" type="noConversion"/>
  </si>
  <si>
    <t>TO_CURRENT_MODEL(D30134)</t>
    <phoneticPr fontId="1" type="noConversion"/>
  </si>
  <si>
    <t>TO_MODEL_CHG_OK(M30105)</t>
    <phoneticPr fontId="1" type="noConversion"/>
  </si>
  <si>
    <t>TO_MODEL_CHG_FAIL(M30106)</t>
    <phoneticPr fontId="1" type="noConversion"/>
  </si>
  <si>
    <t>IsAscii</t>
  </si>
  <si>
    <t>PLC-&gt;PC PLC Alive (On/Off) (3SEC ON/OFF)</t>
  </si>
  <si>
    <t>COMMON</t>
  </si>
  <si>
    <t>FR</t>
  </si>
  <si>
    <t>PLC_Alive</t>
  </si>
  <si>
    <t>PLC-&gt;PC PLC Mode (Auto/Manual)</t>
  </si>
  <si>
    <t>PLC_Auto_Mode</t>
  </si>
  <si>
    <t>PLC-&gt;PC PLC Ready</t>
  </si>
  <si>
    <t>PLC_Ready</t>
  </si>
  <si>
    <t>PLC-&gt;PC PLC Error</t>
  </si>
  <si>
    <t>PLC_Error</t>
  </si>
  <si>
    <t>PLC-&gt;PC PC Error Reset Request</t>
  </si>
  <si>
    <t>Error_Reset</t>
    <phoneticPr fontId="11" type="noConversion"/>
  </si>
  <si>
    <t>PLC-&gt;PC PC Model Change Request</t>
    <phoneticPr fontId="11" type="noConversion"/>
  </si>
  <si>
    <t>PLC-&gt;PC COMMON Reserve</t>
  </si>
  <si>
    <t>REQ_Model_Change</t>
  </si>
  <si>
    <t>PLC-&gt;PC Align Start</t>
  </si>
  <si>
    <t>ALIGN</t>
  </si>
  <si>
    <t>PLC-&gt;PC Align End</t>
  </si>
  <si>
    <t>PLC-&gt;PC ALIGN Reserve</t>
  </si>
  <si>
    <t>CAL</t>
  </si>
  <si>
    <t>PLC-&gt;PC CAL Reserve</t>
  </si>
  <si>
    <t>PLC-&gt;PC Time Sync Year</t>
  </si>
  <si>
    <t>N</t>
  </si>
  <si>
    <t>f0</t>
  </si>
  <si>
    <t>PLC_Time_Year</t>
  </si>
  <si>
    <t>PLC-&gt;PC Time Sync Month</t>
  </si>
  <si>
    <t>PLC_Time_Month</t>
  </si>
  <si>
    <t>PLC-&gt;PC Time Sync Day</t>
  </si>
  <si>
    <t>PLC_Time_Day</t>
  </si>
  <si>
    <t>PLC-&gt;PC Time Sync Hour</t>
  </si>
  <si>
    <t>PLC-&gt;PC Time Sync Minute</t>
  </si>
  <si>
    <t>PLC_Time_Minute</t>
  </si>
  <si>
    <t>PLC-&gt;PC Time Sync Second</t>
  </si>
  <si>
    <t>PLC_Time_Second</t>
  </si>
  <si>
    <t>PLC-&gt;PC Model Number</t>
  </si>
  <si>
    <t>PLC_Model_Number</t>
  </si>
  <si>
    <t>PLC-&gt;PC Motor Current X Position</t>
  </si>
  <si>
    <t>f3</t>
    <phoneticPr fontId="11" type="noConversion"/>
  </si>
  <si>
    <t>PLC-&gt;PC Motor Current Y Position</t>
  </si>
  <si>
    <t>PLC-&gt;PC Offset X</t>
  </si>
  <si>
    <t>PLC-&gt;PC Offset Y</t>
  </si>
  <si>
    <t>PLC-&gt;PC Offset T</t>
  </si>
  <si>
    <t>PC-&gt;PLC NG Code</t>
  </si>
  <si>
    <t>TO</t>
  </si>
  <si>
    <t>Zone1_NG_CODE</t>
  </si>
  <si>
    <t>PC-&gt;PLC Mark NG Position</t>
  </si>
  <si>
    <t>PC-&gt;PLC Model Number</t>
  </si>
  <si>
    <t>Vision_Model_Number</t>
  </si>
  <si>
    <t>PC-&gt;PLC Calibration Position X</t>
  </si>
  <si>
    <t>PC-&gt;PLC Calibration Position Y</t>
  </si>
  <si>
    <t>PC-&gt;PLC Calibration Position T</t>
  </si>
  <si>
    <t>PC-&gt;PLC Align Result X</t>
  </si>
  <si>
    <t>PC-&gt;PLC Align Result Y</t>
  </si>
  <si>
    <t>PC-&gt;PLC Align Result T</t>
  </si>
  <si>
    <t>PC-&gt;PLC Vision Alive (On/Off) (3SEC ON/OFF)</t>
  </si>
  <si>
    <t>VISION_Alive</t>
  </si>
  <si>
    <t>PC-&gt;PLC Vision Mode (Auto/Manual)</t>
  </si>
  <si>
    <t>VISION_Auto_Mode</t>
  </si>
  <si>
    <t>PC-&gt;PLC COMMON Reserve</t>
  </si>
  <si>
    <t>PC-&gt;PLC Vision Model Change Start</t>
  </si>
  <si>
    <t>Model_Chg_Start</t>
  </si>
  <si>
    <t>PC-&gt;PLC Vision Model Change OK</t>
  </si>
  <si>
    <t>Model_Chg_OK</t>
  </si>
  <si>
    <t>PC-&gt;PLC Vision Model Change Fail</t>
  </si>
  <si>
    <t>Model_Chg_Fail</t>
  </si>
  <si>
    <t>PC-&gt;PLC Align Start</t>
  </si>
  <si>
    <t>PC-&gt;PLC Align End</t>
  </si>
  <si>
    <t>PC-&gt;PLC Align OK</t>
  </si>
  <si>
    <t>PC-&gt;PLC Align NG</t>
  </si>
  <si>
    <t>PC-&gt;PLC ALIGN Reserve</t>
  </si>
  <si>
    <t>PC-&gt;PLC CAL Reserve</t>
  </si>
  <si>
    <t>Mesh1_Existence</t>
    <phoneticPr fontId="1" type="noConversion"/>
  </si>
  <si>
    <t>Mesh2_Existence</t>
    <phoneticPr fontId="1" type="noConversion"/>
  </si>
  <si>
    <t>Mesh3_Existence</t>
    <phoneticPr fontId="1" type="noConversion"/>
  </si>
  <si>
    <t>Mesh4_Existence</t>
    <phoneticPr fontId="1" type="noConversion"/>
  </si>
  <si>
    <t>Mesh5_Existence</t>
    <phoneticPr fontId="1" type="noConversion"/>
  </si>
  <si>
    <t>Mesh6_Existence</t>
    <phoneticPr fontId="1" type="noConversion"/>
  </si>
  <si>
    <t>Mesh6_Over_Lap</t>
    <phoneticPr fontId="1" type="noConversion"/>
  </si>
  <si>
    <t>Mesh1_Over_Lap</t>
    <phoneticPr fontId="1" type="noConversion"/>
  </si>
  <si>
    <t>Mesh2_Over_Lap</t>
    <phoneticPr fontId="1" type="noConversion"/>
  </si>
  <si>
    <t>Mesh3_Over_Lap</t>
    <phoneticPr fontId="1" type="noConversion"/>
  </si>
  <si>
    <t>Mesh4_Over_Lap</t>
    <phoneticPr fontId="1" type="noConversion"/>
  </si>
  <si>
    <t>Mesh5_Over_Lap</t>
    <phoneticPr fontId="1" type="noConversion"/>
  </si>
  <si>
    <t>PLC-&gt;PC Motor Current T Position</t>
    <phoneticPr fontId="1" type="noConversion"/>
  </si>
  <si>
    <t>PLC_Time_Hour</t>
    <phoneticPr fontId="1" type="noConversion"/>
  </si>
  <si>
    <t>MLCC_Inspection_Start</t>
    <phoneticPr fontId="1" type="noConversion"/>
  </si>
  <si>
    <t>MLCC_Inspection_End</t>
    <phoneticPr fontId="1" type="noConversion"/>
  </si>
  <si>
    <t>MLCC_Inspection_OK</t>
    <phoneticPr fontId="1" type="noConversion"/>
  </si>
  <si>
    <t>MLCC_Inspection_NG</t>
    <phoneticPr fontId="1" type="noConversion"/>
  </si>
  <si>
    <t>VISION_MLCC_Inspection_Error</t>
    <phoneticPr fontId="1" type="noConversion"/>
  </si>
  <si>
    <t>VISION_MLCC_Inspection_Ready</t>
    <phoneticPr fontId="1" type="noConversion"/>
  </si>
  <si>
    <t>VISION_Connect_Camera_Err</t>
    <phoneticPr fontId="1" type="noConversion"/>
  </si>
  <si>
    <t>VISION_Light_On_Err</t>
    <phoneticPr fontId="1" type="noConversion"/>
  </si>
  <si>
    <t>192.168.0.10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</si>
</sst>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5" tint="0.39997558519241921"/>
      </right>
      <top style="medium">
        <color indexed="64"/>
      </top>
      <bottom/>
      <diagonal/>
    </border>
    <border>
      <left style="medium">
        <color theme="5" tint="0.39997558519241921"/>
      </left>
      <right/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4" borderId="9" xfId="0" applyFill="1" applyBorder="1">
      <alignment vertical="center"/>
    </xf>
    <xf numFmtId="0" fontId="0" fillId="0" borderId="13" xfId="0" applyBorder="1">
      <alignment vertical="center"/>
    </xf>
    <xf numFmtId="0" fontId="0" fillId="4" borderId="7" xfId="0" applyFill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0" borderId="6" xfId="0" applyFont="1" applyBorder="1">
      <alignment vertical="center"/>
    </xf>
    <xf numFmtId="0" fontId="4" fillId="0" borderId="6" xfId="0" applyFont="1" applyBorder="1">
      <alignment vertical="center"/>
    </xf>
    <xf numFmtId="0" fontId="0" fillId="0" borderId="20" xfId="0" applyBorder="1">
      <alignment vertical="center"/>
    </xf>
    <xf numFmtId="0" fontId="0" fillId="4" borderId="8" xfId="0" applyFill="1" applyBorder="1">
      <alignment vertical="center"/>
    </xf>
    <xf numFmtId="0" fontId="0" fillId="4" borderId="18" xfId="0" applyFill="1" applyBorder="1">
      <alignment vertical="center"/>
    </xf>
    <xf numFmtId="0" fontId="0" fillId="0" borderId="21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29" xfId="0" applyFont="1" applyBorder="1" applyAlignment="1">
      <alignment horizontal="center" vertical="center"/>
    </xf>
    <xf numFmtId="0" fontId="7" fillId="0" borderId="18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2" xfId="1" applyFont="1" applyFill="1" applyBorder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0" fillId="0" borderId="3" xfId="1" applyFont="1" applyBorder="1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horizontal="left" vertical="center"/>
    </xf>
    <xf numFmtId="0" fontId="10" fillId="5" borderId="0" xfId="1" applyFont="1" applyFill="1" applyAlignment="1">
      <alignment horizontal="center" vertical="center"/>
    </xf>
    <xf numFmtId="0" fontId="0" fillId="5" borderId="0" xfId="0" applyFill="1">
      <alignment vertical="center"/>
    </xf>
    <xf numFmtId="0" fontId="10" fillId="5" borderId="0" xfId="1" applyFont="1" applyFill="1">
      <alignment vertical="center"/>
    </xf>
    <xf numFmtId="0" fontId="10" fillId="5" borderId="0" xfId="1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0" fillId="7" borderId="0" xfId="1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0" fillId="7" borderId="0" xfId="1" applyFont="1" applyFill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2" fillId="5" borderId="0" xfId="1" applyFont="1" applyFill="1" applyAlignment="1">
      <alignment horizontal="center" vertical="center"/>
    </xf>
    <xf numFmtId="0" fontId="12" fillId="5" borderId="0" xfId="1" applyFont="1" applyFill="1">
      <alignment vertical="center"/>
    </xf>
    <xf numFmtId="0" fontId="12" fillId="5" borderId="0" xfId="1" applyFont="1" applyFill="1" applyAlignment="1">
      <alignment horizontal="left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" xfId="1" applyFont="1" applyFill="1" applyBorder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>
      <alignment vertical="center"/>
    </xf>
    <xf numFmtId="0" fontId="13" fillId="0" borderId="0" xfId="1" applyFont="1">
      <alignment vertical="center"/>
    </xf>
    <xf numFmtId="0" fontId="8" fillId="6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left" vertical="center"/>
    </xf>
    <xf numFmtId="0" fontId="8" fillId="6" borderId="0" xfId="1" applyFont="1" applyFill="1">
      <alignment vertical="center"/>
    </xf>
    <xf numFmtId="0" fontId="8" fillId="7" borderId="0" xfId="1" applyFont="1" applyFill="1" applyAlignment="1">
      <alignment horizontal="center" vertical="center"/>
    </xf>
    <xf numFmtId="0" fontId="8" fillId="7" borderId="0" xfId="1" applyFont="1" applyFill="1">
      <alignment vertical="center"/>
    </xf>
    <xf numFmtId="0" fontId="8" fillId="7" borderId="0" xfId="1" applyFont="1" applyFill="1" applyAlignment="1">
      <alignment horizontal="left" vertical="center"/>
    </xf>
    <xf numFmtId="0" fontId="14" fillId="2" borderId="2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5" borderId="0" xfId="1" applyFont="1" applyFill="1" applyAlignment="1">
      <alignment horizontal="center" vertical="center"/>
    </xf>
    <xf numFmtId="0" fontId="14" fillId="7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2">
    <cellStyle name="표준" xfId="0" builtinId="0"/>
    <cellStyle name="표준 1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8965</xdr:colOff>
      <xdr:row>21</xdr:row>
      <xdr:rowOff>107577</xdr:rowOff>
    </xdr:from>
    <xdr:to>
      <xdr:col>13</xdr:col>
      <xdr:colOff>318141</xdr:colOff>
      <xdr:row>23</xdr:row>
      <xdr:rowOff>109412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126941" y="5002306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26894</xdr:colOff>
      <xdr:row>6</xdr:row>
      <xdr:rowOff>107577</xdr:rowOff>
    </xdr:from>
    <xdr:to>
      <xdr:col>11</xdr:col>
      <xdr:colOff>340658</xdr:colOff>
      <xdr:row>8</xdr:row>
      <xdr:rowOff>110400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445623" y="1506071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3</xdr:row>
      <xdr:rowOff>125507</xdr:rowOff>
    </xdr:from>
    <xdr:to>
      <xdr:col>13</xdr:col>
      <xdr:colOff>268941</xdr:colOff>
      <xdr:row>5</xdr:row>
      <xdr:rowOff>128330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7073153" y="82475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26894</xdr:colOff>
      <xdr:row>9</xdr:row>
      <xdr:rowOff>107578</xdr:rowOff>
    </xdr:from>
    <xdr:to>
      <xdr:col>17</xdr:col>
      <xdr:colOff>340659</xdr:colOff>
      <xdr:row>11</xdr:row>
      <xdr:rowOff>110401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8543365" y="2205319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</xdr:col>
      <xdr:colOff>340660</xdr:colOff>
      <xdr:row>9</xdr:row>
      <xdr:rowOff>116543</xdr:rowOff>
    </xdr:from>
    <xdr:to>
      <xdr:col>21</xdr:col>
      <xdr:colOff>304801</xdr:colOff>
      <xdr:row>11</xdr:row>
      <xdr:rowOff>119366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9906001" y="221428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</xdr:colOff>
      <xdr:row>12</xdr:row>
      <xdr:rowOff>116543</xdr:rowOff>
    </xdr:from>
    <xdr:to>
      <xdr:col>25</xdr:col>
      <xdr:colOff>313766</xdr:colOff>
      <xdr:row>14</xdr:row>
      <xdr:rowOff>119366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1313460" y="2913531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</xdr:colOff>
      <xdr:row>12</xdr:row>
      <xdr:rowOff>107578</xdr:rowOff>
    </xdr:from>
    <xdr:to>
      <xdr:col>29</xdr:col>
      <xdr:colOff>313766</xdr:colOff>
      <xdr:row>14</xdr:row>
      <xdr:rowOff>110401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2711954" y="2904566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26896</xdr:colOff>
      <xdr:row>6</xdr:row>
      <xdr:rowOff>125508</xdr:rowOff>
    </xdr:from>
    <xdr:to>
      <xdr:col>36</xdr:col>
      <xdr:colOff>340661</xdr:colOff>
      <xdr:row>8</xdr:row>
      <xdr:rowOff>128331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5186214" y="1524002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36</xdr:col>
      <xdr:colOff>8965</xdr:colOff>
      <xdr:row>15</xdr:row>
      <xdr:rowOff>107579</xdr:rowOff>
    </xdr:from>
    <xdr:to>
      <xdr:col>37</xdr:col>
      <xdr:colOff>322729</xdr:colOff>
      <xdr:row>17</xdr:row>
      <xdr:rowOff>110402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5517906" y="360381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41</xdr:col>
      <xdr:colOff>331694</xdr:colOff>
      <xdr:row>15</xdr:row>
      <xdr:rowOff>107579</xdr:rowOff>
    </xdr:from>
    <xdr:to>
      <xdr:col>43</xdr:col>
      <xdr:colOff>295835</xdr:colOff>
      <xdr:row>17</xdr:row>
      <xdr:rowOff>110402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7588753" y="3603814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8965</xdr:colOff>
      <xdr:row>24</xdr:row>
      <xdr:rowOff>107577</xdr:rowOff>
    </xdr:from>
    <xdr:to>
      <xdr:col>13</xdr:col>
      <xdr:colOff>318141</xdr:colOff>
      <xdr:row>26</xdr:row>
      <xdr:rowOff>109412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126941" y="570155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14</xdr:col>
      <xdr:colOff>8964</xdr:colOff>
      <xdr:row>27</xdr:row>
      <xdr:rowOff>107576</xdr:rowOff>
    </xdr:from>
    <xdr:to>
      <xdr:col>15</xdr:col>
      <xdr:colOff>318141</xdr:colOff>
      <xdr:row>29</xdr:row>
      <xdr:rowOff>109412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6188" y="6400800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0</xdr:colOff>
      <xdr:row>27</xdr:row>
      <xdr:rowOff>116541</xdr:rowOff>
    </xdr:from>
    <xdr:to>
      <xdr:col>19</xdr:col>
      <xdr:colOff>309177</xdr:colOff>
      <xdr:row>29</xdr:row>
      <xdr:rowOff>118377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9215718" y="6409765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17929</xdr:colOff>
      <xdr:row>30</xdr:row>
      <xdr:rowOff>107576</xdr:rowOff>
    </xdr:from>
    <xdr:to>
      <xdr:col>27</xdr:col>
      <xdr:colOff>327106</xdr:colOff>
      <xdr:row>32</xdr:row>
      <xdr:rowOff>109412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2030635" y="7100047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</xdr:col>
      <xdr:colOff>17930</xdr:colOff>
      <xdr:row>30</xdr:row>
      <xdr:rowOff>98612</xdr:rowOff>
    </xdr:from>
    <xdr:to>
      <xdr:col>31</xdr:col>
      <xdr:colOff>327106</xdr:colOff>
      <xdr:row>32</xdr:row>
      <xdr:rowOff>100448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3429130" y="709108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17929</xdr:colOff>
      <xdr:row>33</xdr:row>
      <xdr:rowOff>116541</xdr:rowOff>
    </xdr:from>
    <xdr:to>
      <xdr:col>35</xdr:col>
      <xdr:colOff>327105</xdr:colOff>
      <xdr:row>35</xdr:row>
      <xdr:rowOff>118377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4827623" y="780825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39</xdr:col>
      <xdr:colOff>313764</xdr:colOff>
      <xdr:row>33</xdr:row>
      <xdr:rowOff>125506</xdr:rowOff>
    </xdr:from>
    <xdr:to>
      <xdr:col>41</xdr:col>
      <xdr:colOff>273317</xdr:colOff>
      <xdr:row>35</xdr:row>
      <xdr:rowOff>127342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6871576" y="7817224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35</xdr:col>
      <xdr:colOff>26893</xdr:colOff>
      <xdr:row>24</xdr:row>
      <xdr:rowOff>98613</xdr:rowOff>
    </xdr:from>
    <xdr:to>
      <xdr:col>36</xdr:col>
      <xdr:colOff>336070</xdr:colOff>
      <xdr:row>26</xdr:row>
      <xdr:rowOff>100448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5186211" y="569258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26894</xdr:colOff>
      <xdr:row>7</xdr:row>
      <xdr:rowOff>108989</xdr:rowOff>
    </xdr:from>
    <xdr:to>
      <xdr:col>12</xdr:col>
      <xdr:colOff>8965</xdr:colOff>
      <xdr:row>25</xdr:row>
      <xdr:rowOff>108494</xdr:rowOff>
    </xdr:to>
    <xdr:cxnSp macro="">
      <xdr:nvCxnSpPr>
        <xdr:cNvPr id="43" name="구부러진 연결선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stCxn id="18" idx="1"/>
          <a:endCxn id="30" idx="1"/>
        </xdr:cNvCxnSpPr>
      </xdr:nvCxnSpPr>
      <xdr:spPr>
        <a:xfrm rot="10800000" flipH="1" flipV="1">
          <a:off x="6445623" y="1740565"/>
          <a:ext cx="681318" cy="4194988"/>
        </a:xfrm>
        <a:prstGeom prst="curvedConnector3">
          <a:avLst>
            <a:gd name="adj1" fmla="val -33553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8965</xdr:colOff>
      <xdr:row>8</xdr:row>
      <xdr:rowOff>110399</xdr:rowOff>
    </xdr:from>
    <xdr:to>
      <xdr:col>12</xdr:col>
      <xdr:colOff>8966</xdr:colOff>
      <xdr:row>22</xdr:row>
      <xdr:rowOff>108493</xdr:rowOff>
    </xdr:to>
    <xdr:cxnSp macro="">
      <xdr:nvCxnSpPr>
        <xdr:cNvPr id="44" name="구부러진 연결선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18" idx="2"/>
          <a:endCxn id="17" idx="1"/>
        </xdr:cNvCxnSpPr>
      </xdr:nvCxnSpPr>
      <xdr:spPr>
        <a:xfrm rot="16200000" flipH="1">
          <a:off x="5321506" y="3430870"/>
          <a:ext cx="3261247" cy="349624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8963</xdr:colOff>
      <xdr:row>10</xdr:row>
      <xdr:rowOff>108990</xdr:rowOff>
    </xdr:from>
    <xdr:to>
      <xdr:col>16</xdr:col>
      <xdr:colOff>26893</xdr:colOff>
      <xdr:row>28</xdr:row>
      <xdr:rowOff>108495</xdr:rowOff>
    </xdr:to>
    <xdr:cxnSp macro="">
      <xdr:nvCxnSpPr>
        <xdr:cNvPr id="45" name="구부러진 연결선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>
          <a:stCxn id="31" idx="1"/>
          <a:endCxn id="22" idx="1"/>
        </xdr:cNvCxnSpPr>
      </xdr:nvCxnSpPr>
      <xdr:spPr>
        <a:xfrm rot="10800000" flipH="1">
          <a:off x="7826187" y="2439814"/>
          <a:ext cx="717177" cy="4194987"/>
        </a:xfrm>
        <a:prstGeom prst="curvedConnector3">
          <a:avLst>
            <a:gd name="adj1" fmla="val -31875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340659</xdr:colOff>
      <xdr:row>10</xdr:row>
      <xdr:rowOff>108989</xdr:rowOff>
    </xdr:from>
    <xdr:to>
      <xdr:col>18</xdr:col>
      <xdr:colOff>0</xdr:colOff>
      <xdr:row>28</xdr:row>
      <xdr:rowOff>117459</xdr:rowOff>
    </xdr:to>
    <xdr:cxnSp macro="">
      <xdr:nvCxnSpPr>
        <xdr:cNvPr id="46" name="구부러진 연결선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>
          <a:stCxn id="22" idx="3"/>
          <a:endCxn id="32" idx="1"/>
        </xdr:cNvCxnSpPr>
      </xdr:nvCxnSpPr>
      <xdr:spPr>
        <a:xfrm>
          <a:off x="9206753" y="2439813"/>
          <a:ext cx="8965" cy="4203952"/>
        </a:xfrm>
        <a:prstGeom prst="curvedConnector3">
          <a:avLst>
            <a:gd name="adj1" fmla="val -7649749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309177</xdr:colOff>
      <xdr:row>10</xdr:row>
      <xdr:rowOff>117954</xdr:rowOff>
    </xdr:from>
    <xdr:to>
      <xdr:col>19</xdr:col>
      <xdr:colOff>340660</xdr:colOff>
      <xdr:row>28</xdr:row>
      <xdr:rowOff>117459</xdr:rowOff>
    </xdr:to>
    <xdr:cxnSp macro="">
      <xdr:nvCxnSpPr>
        <xdr:cNvPr id="50" name="구부러진 연결선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32" idx="3"/>
          <a:endCxn id="24" idx="1"/>
        </xdr:cNvCxnSpPr>
      </xdr:nvCxnSpPr>
      <xdr:spPr>
        <a:xfrm flipV="1">
          <a:off x="9874518" y="2448778"/>
          <a:ext cx="31483" cy="4194987"/>
        </a:xfrm>
        <a:prstGeom prst="curvedConnector3">
          <a:avLst>
            <a:gd name="adj1" fmla="val -222798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117954</xdr:rowOff>
    </xdr:from>
    <xdr:to>
      <xdr:col>26</xdr:col>
      <xdr:colOff>17928</xdr:colOff>
      <xdr:row>31</xdr:row>
      <xdr:rowOff>108494</xdr:rowOff>
    </xdr:to>
    <xdr:cxnSp macro="">
      <xdr:nvCxnSpPr>
        <xdr:cNvPr id="54" name="구부러진 연결선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25" idx="1"/>
          <a:endCxn id="34" idx="1"/>
        </xdr:cNvCxnSpPr>
      </xdr:nvCxnSpPr>
      <xdr:spPr>
        <a:xfrm rot="10800000" flipH="1" flipV="1">
          <a:off x="11313459" y="3148025"/>
          <a:ext cx="717175" cy="4186022"/>
        </a:xfrm>
        <a:prstGeom prst="curvedConnector3">
          <a:avLst>
            <a:gd name="adj1" fmla="val -31875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327106</xdr:colOff>
      <xdr:row>13</xdr:row>
      <xdr:rowOff>108989</xdr:rowOff>
    </xdr:from>
    <xdr:to>
      <xdr:col>28</xdr:col>
      <xdr:colOff>1</xdr:colOff>
      <xdr:row>31</xdr:row>
      <xdr:rowOff>108494</xdr:rowOff>
    </xdr:to>
    <xdr:cxnSp macro="">
      <xdr:nvCxnSpPr>
        <xdr:cNvPr id="57" name="구부러진 연결선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34" idx="3"/>
          <a:endCxn id="26" idx="1"/>
        </xdr:cNvCxnSpPr>
      </xdr:nvCxnSpPr>
      <xdr:spPr>
        <a:xfrm flipV="1">
          <a:off x="12689435" y="3139060"/>
          <a:ext cx="22519" cy="4194987"/>
        </a:xfrm>
        <a:prstGeom prst="curvedConnector3">
          <a:avLst>
            <a:gd name="adj1" fmla="val -2895901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313766</xdr:colOff>
      <xdr:row>13</xdr:row>
      <xdr:rowOff>108989</xdr:rowOff>
    </xdr:from>
    <xdr:to>
      <xdr:col>30</xdr:col>
      <xdr:colOff>17930</xdr:colOff>
      <xdr:row>31</xdr:row>
      <xdr:rowOff>99530</xdr:rowOff>
    </xdr:to>
    <xdr:cxnSp macro="">
      <xdr:nvCxnSpPr>
        <xdr:cNvPr id="61" name="구부러진 연결선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stCxn id="26" idx="3"/>
          <a:endCxn id="35" idx="1"/>
        </xdr:cNvCxnSpPr>
      </xdr:nvCxnSpPr>
      <xdr:spPr>
        <a:xfrm>
          <a:off x="13375342" y="3139060"/>
          <a:ext cx="53788" cy="4186023"/>
        </a:xfrm>
        <a:prstGeom prst="curvedConnector3">
          <a:avLst>
            <a:gd name="adj1" fmla="val -148334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17928</xdr:colOff>
      <xdr:row>16</xdr:row>
      <xdr:rowOff>108991</xdr:rowOff>
    </xdr:from>
    <xdr:to>
      <xdr:col>36</xdr:col>
      <xdr:colOff>8964</xdr:colOff>
      <xdr:row>34</xdr:row>
      <xdr:rowOff>117460</xdr:rowOff>
    </xdr:to>
    <xdr:cxnSp macro="">
      <xdr:nvCxnSpPr>
        <xdr:cNvPr id="65" name="구부러진 연결선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stCxn id="36" idx="1"/>
          <a:endCxn id="28" idx="1"/>
        </xdr:cNvCxnSpPr>
      </xdr:nvCxnSpPr>
      <xdr:spPr>
        <a:xfrm rot="10800000" flipH="1">
          <a:off x="14827622" y="3838309"/>
          <a:ext cx="690283" cy="4203951"/>
        </a:xfrm>
        <a:prstGeom prst="curvedConnector3">
          <a:avLst>
            <a:gd name="adj1" fmla="val -33117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26896</xdr:colOff>
      <xdr:row>7</xdr:row>
      <xdr:rowOff>126920</xdr:rowOff>
    </xdr:from>
    <xdr:to>
      <xdr:col>36</xdr:col>
      <xdr:colOff>336070</xdr:colOff>
      <xdr:row>25</xdr:row>
      <xdr:rowOff>99530</xdr:rowOff>
    </xdr:to>
    <xdr:cxnSp macro="">
      <xdr:nvCxnSpPr>
        <xdr:cNvPr id="68" name="구부러진 연결선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>
          <a:stCxn id="39" idx="3"/>
          <a:endCxn id="27" idx="1"/>
        </xdr:cNvCxnSpPr>
      </xdr:nvCxnSpPr>
      <xdr:spPr>
        <a:xfrm flipH="1" flipV="1">
          <a:off x="15186214" y="1758496"/>
          <a:ext cx="658797" cy="4168093"/>
        </a:xfrm>
        <a:prstGeom prst="curvedConnector5">
          <a:avLst>
            <a:gd name="adj1" fmla="val 289163"/>
            <a:gd name="adj2" fmla="val 44186"/>
            <a:gd name="adj3" fmla="val 288467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322729</xdr:colOff>
      <xdr:row>16</xdr:row>
      <xdr:rowOff>108990</xdr:rowOff>
    </xdr:from>
    <xdr:to>
      <xdr:col>39</xdr:col>
      <xdr:colOff>313764</xdr:colOff>
      <xdr:row>34</xdr:row>
      <xdr:rowOff>126424</xdr:rowOff>
    </xdr:to>
    <xdr:cxnSp macro="">
      <xdr:nvCxnSpPr>
        <xdr:cNvPr id="76" name="구부러진 연결선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>
          <a:stCxn id="28" idx="3"/>
          <a:endCxn id="38" idx="1"/>
        </xdr:cNvCxnSpPr>
      </xdr:nvCxnSpPr>
      <xdr:spPr>
        <a:xfrm>
          <a:off x="16181294" y="3838308"/>
          <a:ext cx="690282" cy="4212916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273317</xdr:colOff>
      <xdr:row>16</xdr:row>
      <xdr:rowOff>108990</xdr:rowOff>
    </xdr:from>
    <xdr:to>
      <xdr:col>41</xdr:col>
      <xdr:colOff>331694</xdr:colOff>
      <xdr:row>34</xdr:row>
      <xdr:rowOff>126424</xdr:rowOff>
    </xdr:to>
    <xdr:cxnSp macro="">
      <xdr:nvCxnSpPr>
        <xdr:cNvPr id="79" name="구부러진 연결선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CxnSpPr>
          <a:stCxn id="38" idx="3"/>
          <a:endCxn id="29" idx="1"/>
        </xdr:cNvCxnSpPr>
      </xdr:nvCxnSpPr>
      <xdr:spPr>
        <a:xfrm flipV="1">
          <a:off x="17530376" y="3838308"/>
          <a:ext cx="58377" cy="4212916"/>
        </a:xfrm>
        <a:prstGeom prst="curvedConnector3">
          <a:avLst>
            <a:gd name="adj1" fmla="val -917464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35860</xdr:colOff>
      <xdr:row>3</xdr:row>
      <xdr:rowOff>80682</xdr:rowOff>
    </xdr:from>
    <xdr:to>
      <xdr:col>13</xdr:col>
      <xdr:colOff>170330</xdr:colOff>
      <xdr:row>32</xdr:row>
      <xdr:rowOff>188259</xdr:rowOff>
    </xdr:to>
    <xdr:sp macro="" textlink="">
      <xdr:nvSpPr>
        <xdr:cNvPr id="83" name="순서도: 대체 처리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6104966" y="779929"/>
          <a:ext cx="1532964" cy="6866965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197223</xdr:colOff>
      <xdr:row>8</xdr:row>
      <xdr:rowOff>170329</xdr:rowOff>
    </xdr:from>
    <xdr:to>
      <xdr:col>32</xdr:col>
      <xdr:colOff>143436</xdr:colOff>
      <xdr:row>32</xdr:row>
      <xdr:rowOff>197224</xdr:rowOff>
    </xdr:to>
    <xdr:sp macro="" textlink="">
      <xdr:nvSpPr>
        <xdr:cNvPr id="84" name="순서도: 대체 처리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8014447" y="2034988"/>
          <a:ext cx="6239436" cy="5620871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17931</xdr:colOff>
      <xdr:row>5</xdr:row>
      <xdr:rowOff>62753</xdr:rowOff>
    </xdr:from>
    <xdr:to>
      <xdr:col>43</xdr:col>
      <xdr:colOff>242047</xdr:colOff>
      <xdr:row>35</xdr:row>
      <xdr:rowOff>170330</xdr:rowOff>
    </xdr:to>
    <xdr:sp macro="" textlink="">
      <xdr:nvSpPr>
        <xdr:cNvPr id="85" name="순서도: 대체 처리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4827625" y="1228165"/>
          <a:ext cx="3370728" cy="7100047"/>
        </a:xfrm>
        <a:prstGeom prst="flowChartAlternateProcess">
          <a:avLst/>
        </a:prstGeom>
        <a:noFill/>
        <a:ln w="38100">
          <a:solidFill>
            <a:schemeClr val="accent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9</xdr:col>
      <xdr:colOff>259977</xdr:colOff>
      <xdr:row>33</xdr:row>
      <xdr:rowOff>80681</xdr:rowOff>
    </xdr:from>
    <xdr:ext cx="858982" cy="311496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6329083" y="7772399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Cal Start</a:t>
          </a:r>
          <a:endParaRPr lang="ko-KR" altLang="en-US" sz="1400"/>
        </a:p>
      </xdr:txBody>
    </xdr:sp>
    <xdr:clientData/>
  </xdr:oneCellAnchor>
  <xdr:oneCellAnchor>
    <xdr:from>
      <xdr:col>22</xdr:col>
      <xdr:colOff>304800</xdr:colOff>
      <xdr:row>33</xdr:row>
      <xdr:rowOff>73061</xdr:rowOff>
    </xdr:from>
    <xdr:ext cx="858982" cy="311496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10919012" y="7764779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Moving</a:t>
          </a:r>
          <a:endParaRPr lang="ko-KR" altLang="en-US" sz="1400"/>
        </a:p>
      </xdr:txBody>
    </xdr:sp>
    <xdr:clientData/>
  </xdr:oneCellAnchor>
  <xdr:oneCellAnchor>
    <xdr:from>
      <xdr:col>37</xdr:col>
      <xdr:colOff>277906</xdr:colOff>
      <xdr:row>3</xdr:row>
      <xdr:rowOff>82024</xdr:rowOff>
    </xdr:from>
    <xdr:ext cx="858982" cy="31149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16136471" y="781271"/>
          <a:ext cx="858982" cy="31149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400"/>
            <a:t>Cal End</a:t>
          </a:r>
          <a:endParaRPr lang="ko-KR" alt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197226</xdr:colOff>
      <xdr:row>6</xdr:row>
      <xdr:rowOff>98613</xdr:rowOff>
    </xdr:from>
    <xdr:to>
      <xdr:col>11</xdr:col>
      <xdr:colOff>358590</xdr:colOff>
      <xdr:row>8</xdr:row>
      <xdr:rowOff>101436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750426" y="1488142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152402</xdr:colOff>
      <xdr:row>6</xdr:row>
      <xdr:rowOff>107577</xdr:rowOff>
    </xdr:from>
    <xdr:to>
      <xdr:col>26</xdr:col>
      <xdr:colOff>313767</xdr:colOff>
      <xdr:row>8</xdr:row>
      <xdr:rowOff>110400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2227861" y="1497106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188262</xdr:colOff>
      <xdr:row>9</xdr:row>
      <xdr:rowOff>107577</xdr:rowOff>
    </xdr:from>
    <xdr:to>
      <xdr:col>25</xdr:col>
      <xdr:colOff>349626</xdr:colOff>
      <xdr:row>11</xdr:row>
      <xdr:rowOff>110400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761697" y="2196353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32</xdr:col>
      <xdr:colOff>116543</xdr:colOff>
      <xdr:row>9</xdr:row>
      <xdr:rowOff>98612</xdr:rowOff>
    </xdr:from>
    <xdr:to>
      <xdr:col>33</xdr:col>
      <xdr:colOff>277908</xdr:colOff>
      <xdr:row>11</xdr:row>
      <xdr:rowOff>101435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5706167" y="2187388"/>
          <a:ext cx="663388" cy="468988"/>
        </a:xfrm>
        <a:prstGeom prst="rect">
          <a:avLst/>
        </a:prstGeom>
        <a:noFill/>
        <a:ln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125506</xdr:colOff>
      <xdr:row>27</xdr:row>
      <xdr:rowOff>143435</xdr:rowOff>
    </xdr:from>
    <xdr:to>
      <xdr:col>29</xdr:col>
      <xdr:colOff>282282</xdr:colOff>
      <xdr:row>29</xdr:row>
      <xdr:rowOff>145270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3707035" y="6418729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28</xdr:col>
      <xdr:colOff>161364</xdr:colOff>
      <xdr:row>24</xdr:row>
      <xdr:rowOff>134470</xdr:rowOff>
    </xdr:from>
    <xdr:to>
      <xdr:col>29</xdr:col>
      <xdr:colOff>318140</xdr:colOff>
      <xdr:row>26</xdr:row>
      <xdr:rowOff>136305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3742893" y="5710517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170328</xdr:colOff>
      <xdr:row>18</xdr:row>
      <xdr:rowOff>116540</xdr:rowOff>
    </xdr:from>
    <xdr:to>
      <xdr:col>35</xdr:col>
      <xdr:colOff>327105</xdr:colOff>
      <xdr:row>20</xdr:row>
      <xdr:rowOff>118375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6763999" y="4294093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161365</xdr:colOff>
      <xdr:row>21</xdr:row>
      <xdr:rowOff>125506</xdr:rowOff>
    </xdr:from>
    <xdr:to>
      <xdr:col>13</xdr:col>
      <xdr:colOff>318141</xdr:colOff>
      <xdr:row>23</xdr:row>
      <xdr:rowOff>127341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718612" y="5002306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197224</xdr:colOff>
      <xdr:row>24</xdr:row>
      <xdr:rowOff>116541</xdr:rowOff>
    </xdr:from>
    <xdr:to>
      <xdr:col>21</xdr:col>
      <xdr:colOff>354000</xdr:colOff>
      <xdr:row>26</xdr:row>
      <xdr:rowOff>118376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11770659" y="5692588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18</xdr:col>
      <xdr:colOff>188259</xdr:colOff>
      <xdr:row>27</xdr:row>
      <xdr:rowOff>107576</xdr:rowOff>
    </xdr:from>
    <xdr:to>
      <xdr:col>19</xdr:col>
      <xdr:colOff>345035</xdr:colOff>
      <xdr:row>29</xdr:row>
      <xdr:rowOff>109411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0757647" y="6382870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197226</xdr:colOff>
      <xdr:row>7</xdr:row>
      <xdr:rowOff>100024</xdr:rowOff>
    </xdr:from>
    <xdr:to>
      <xdr:col>12</xdr:col>
      <xdr:colOff>161365</xdr:colOff>
      <xdr:row>22</xdr:row>
      <xdr:rowOff>126424</xdr:rowOff>
    </xdr:to>
    <xdr:cxnSp macro="">
      <xdr:nvCxnSpPr>
        <xdr:cNvPr id="35" name="구부러진 연결선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>
          <a:stCxn id="9" idx="1"/>
          <a:endCxn id="32" idx="1"/>
        </xdr:cNvCxnSpPr>
      </xdr:nvCxnSpPr>
      <xdr:spPr>
        <a:xfrm rot="10800000" flipH="1" flipV="1">
          <a:off x="6750426" y="1722636"/>
          <a:ext cx="968186" cy="3513670"/>
        </a:xfrm>
        <a:prstGeom prst="curvedConnector3">
          <a:avLst>
            <a:gd name="adj1" fmla="val -23611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170330</xdr:colOff>
      <xdr:row>18</xdr:row>
      <xdr:rowOff>134471</xdr:rowOff>
    </xdr:from>
    <xdr:to>
      <xdr:col>13</xdr:col>
      <xdr:colOff>327106</xdr:colOff>
      <xdr:row>20</xdr:row>
      <xdr:rowOff>136306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7727577" y="4312024"/>
          <a:ext cx="658800" cy="468000"/>
        </a:xfrm>
        <a:prstGeom prst="rect">
          <a:avLst/>
        </a:prstGeom>
        <a:noFill/>
        <a:ln>
          <a:solidFill>
            <a:srgbClr val="FF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26895</xdr:colOff>
      <xdr:row>8</xdr:row>
      <xdr:rowOff>101436</xdr:rowOff>
    </xdr:from>
    <xdr:to>
      <xdr:col>12</xdr:col>
      <xdr:colOff>170329</xdr:colOff>
      <xdr:row>19</xdr:row>
      <xdr:rowOff>135389</xdr:rowOff>
    </xdr:to>
    <xdr:cxnSp macro="">
      <xdr:nvCxnSpPr>
        <xdr:cNvPr id="39" name="구부러진 연결선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>
          <a:stCxn id="9" idx="2"/>
          <a:endCxn id="38" idx="1"/>
        </xdr:cNvCxnSpPr>
      </xdr:nvCxnSpPr>
      <xdr:spPr>
        <a:xfrm rot="16200000" flipH="1">
          <a:off x="6110401" y="2928848"/>
          <a:ext cx="2588894" cy="645457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188259</xdr:colOff>
      <xdr:row>25</xdr:row>
      <xdr:rowOff>117459</xdr:rowOff>
    </xdr:from>
    <xdr:to>
      <xdr:col>20</xdr:col>
      <xdr:colOff>197224</xdr:colOff>
      <xdr:row>28</xdr:row>
      <xdr:rowOff>108494</xdr:rowOff>
    </xdr:to>
    <xdr:cxnSp macro="">
      <xdr:nvCxnSpPr>
        <xdr:cNvPr id="42" name="구부러진 연결선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stCxn id="34" idx="1"/>
          <a:endCxn id="33" idx="1"/>
        </xdr:cNvCxnSpPr>
      </xdr:nvCxnSpPr>
      <xdr:spPr>
        <a:xfrm rot="10800000" flipH="1">
          <a:off x="10757647" y="5926588"/>
          <a:ext cx="1013012" cy="690282"/>
        </a:xfrm>
        <a:prstGeom prst="curvedConnector3">
          <a:avLst>
            <a:gd name="adj1" fmla="val -22566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354000</xdr:colOff>
      <xdr:row>10</xdr:row>
      <xdr:rowOff>108988</xdr:rowOff>
    </xdr:from>
    <xdr:to>
      <xdr:col>24</xdr:col>
      <xdr:colOff>188262</xdr:colOff>
      <xdr:row>25</xdr:row>
      <xdr:rowOff>117459</xdr:rowOff>
    </xdr:to>
    <xdr:cxnSp macro="">
      <xdr:nvCxnSpPr>
        <xdr:cNvPr id="45" name="구부러진 연결선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stCxn id="33" idx="3"/>
          <a:endCxn id="12" idx="1"/>
        </xdr:cNvCxnSpPr>
      </xdr:nvCxnSpPr>
      <xdr:spPr>
        <a:xfrm flipV="1">
          <a:off x="12429459" y="2430847"/>
          <a:ext cx="1340332" cy="3495741"/>
        </a:xfrm>
        <a:prstGeom prst="curvedConnector3">
          <a:avLst>
            <a:gd name="adj1" fmla="val 5000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24600</xdr:colOff>
      <xdr:row>7</xdr:row>
      <xdr:rowOff>108988</xdr:rowOff>
    </xdr:from>
    <xdr:to>
      <xdr:col>25</xdr:col>
      <xdr:colOff>152402</xdr:colOff>
      <xdr:row>24</xdr:row>
      <xdr:rowOff>116541</xdr:rowOff>
    </xdr:to>
    <xdr:cxnSp macro="">
      <xdr:nvCxnSpPr>
        <xdr:cNvPr id="49" name="구부러진 연결선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33" idx="0"/>
          <a:endCxn id="11" idx="1"/>
        </xdr:cNvCxnSpPr>
      </xdr:nvCxnSpPr>
      <xdr:spPr>
        <a:xfrm rot="5400000" flipH="1" flipV="1">
          <a:off x="11187513" y="2644146"/>
          <a:ext cx="3960988" cy="2135896"/>
        </a:xfrm>
        <a:prstGeom prst="curvedConnector2">
          <a:avLst/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349626</xdr:colOff>
      <xdr:row>10</xdr:row>
      <xdr:rowOff>108988</xdr:rowOff>
    </xdr:from>
    <xdr:to>
      <xdr:col>28</xdr:col>
      <xdr:colOff>161364</xdr:colOff>
      <xdr:row>25</xdr:row>
      <xdr:rowOff>135388</xdr:rowOff>
    </xdr:to>
    <xdr:cxnSp macro="">
      <xdr:nvCxnSpPr>
        <xdr:cNvPr id="52" name="구부러진 연결선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12" idx="3"/>
          <a:endCxn id="20" idx="1"/>
        </xdr:cNvCxnSpPr>
      </xdr:nvCxnSpPr>
      <xdr:spPr>
        <a:xfrm>
          <a:off x="14433179" y="2430847"/>
          <a:ext cx="1317809" cy="351367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17931</xdr:colOff>
      <xdr:row>11</xdr:row>
      <xdr:rowOff>110400</xdr:rowOff>
    </xdr:from>
    <xdr:to>
      <xdr:col>28</xdr:col>
      <xdr:colOff>125505</xdr:colOff>
      <xdr:row>28</xdr:row>
      <xdr:rowOff>144353</xdr:rowOff>
    </xdr:to>
    <xdr:cxnSp macro="">
      <xdr:nvCxnSpPr>
        <xdr:cNvPr id="55" name="구부러진 연결선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12" idx="2"/>
          <a:endCxn id="19" idx="1"/>
        </xdr:cNvCxnSpPr>
      </xdr:nvCxnSpPr>
      <xdr:spPr>
        <a:xfrm rot="16200000" flipH="1">
          <a:off x="12914613" y="3852212"/>
          <a:ext cx="3987388" cy="1613645"/>
        </a:xfrm>
        <a:prstGeom prst="curvedConnector2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318140</xdr:colOff>
      <xdr:row>10</xdr:row>
      <xdr:rowOff>100023</xdr:rowOff>
    </xdr:from>
    <xdr:to>
      <xdr:col>32</xdr:col>
      <xdr:colOff>116543</xdr:colOff>
      <xdr:row>25</xdr:row>
      <xdr:rowOff>135388</xdr:rowOff>
    </xdr:to>
    <xdr:cxnSp macro="">
      <xdr:nvCxnSpPr>
        <xdr:cNvPr id="58" name="구부러진 연결선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20" idx="3"/>
          <a:endCxn id="13" idx="1"/>
        </xdr:cNvCxnSpPr>
      </xdr:nvCxnSpPr>
      <xdr:spPr>
        <a:xfrm flipV="1">
          <a:off x="16409787" y="2421882"/>
          <a:ext cx="1304474" cy="3522635"/>
        </a:xfrm>
        <a:prstGeom prst="curvedConnector3">
          <a:avLst>
            <a:gd name="adj1" fmla="val 50000"/>
          </a:avLst>
        </a:prstGeom>
        <a:ln>
          <a:solidFill>
            <a:srgbClr val="FF00FF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277908</xdr:colOff>
      <xdr:row>10</xdr:row>
      <xdr:rowOff>100023</xdr:rowOff>
    </xdr:from>
    <xdr:to>
      <xdr:col>34</xdr:col>
      <xdr:colOff>170328</xdr:colOff>
      <xdr:row>19</xdr:row>
      <xdr:rowOff>117458</xdr:rowOff>
    </xdr:to>
    <xdr:cxnSp macro="">
      <xdr:nvCxnSpPr>
        <xdr:cNvPr id="61" name="구부러진 연결선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13" idx="3"/>
          <a:endCxn id="21" idx="1"/>
        </xdr:cNvCxnSpPr>
      </xdr:nvCxnSpPr>
      <xdr:spPr>
        <a:xfrm>
          <a:off x="18377649" y="2421882"/>
          <a:ext cx="394444" cy="2106211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K13" sqref="K13"/>
    </sheetView>
  </sheetViews>
  <sheetFormatPr defaultRowHeight="16.5" x14ac:dyDescent="0.3"/>
  <cols>
    <col min="2" max="2" width="12.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3">
      <c r="A2" t="s">
        <v>38</v>
      </c>
      <c r="B2" t="s">
        <v>158</v>
      </c>
      <c r="C2">
        <v>8001</v>
      </c>
      <c r="E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opLeftCell="A29" zoomScale="85" zoomScaleNormal="85" workbookViewId="0">
      <selection activeCell="F68" sqref="F68"/>
    </sheetView>
  </sheetViews>
  <sheetFormatPr defaultColWidth="9" defaultRowHeight="16.5" x14ac:dyDescent="0.3"/>
  <cols>
    <col min="1" max="1" width="5.875" style="106" customWidth="1"/>
    <col min="2" max="2" width="8.25" customWidth="1"/>
    <col min="3" max="3" width="38.375" customWidth="1"/>
    <col min="4" max="4" width="12.625" customWidth="1"/>
    <col min="5" max="5" width="7.875" customWidth="1"/>
    <col min="6" max="6" width="57.875" customWidth="1"/>
    <col min="7" max="7" width="9" style="22"/>
    <col min="9" max="9" width="10.375" customWidth="1"/>
    <col min="10" max="10" width="6.875" customWidth="1"/>
    <col min="11" max="11" width="30.375" customWidth="1"/>
  </cols>
  <sheetData>
    <row r="1" spans="1:12" x14ac:dyDescent="0.3">
      <c r="A1" s="102" t="s">
        <v>4</v>
      </c>
      <c r="B1" s="67" t="s">
        <v>5</v>
      </c>
      <c r="C1" s="67" t="s">
        <v>6</v>
      </c>
      <c r="D1" s="67" t="s">
        <v>7</v>
      </c>
      <c r="E1" s="67" t="s">
        <v>8</v>
      </c>
      <c r="F1" s="67" t="s">
        <v>9</v>
      </c>
      <c r="G1" s="67" t="s">
        <v>10</v>
      </c>
      <c r="H1" s="67" t="s">
        <v>11</v>
      </c>
      <c r="I1" s="67" t="s">
        <v>12</v>
      </c>
      <c r="J1" s="68" t="s">
        <v>13</v>
      </c>
      <c r="K1" s="68" t="s">
        <v>14</v>
      </c>
      <c r="L1" s="68" t="s">
        <v>15</v>
      </c>
    </row>
    <row r="2" spans="1:12" x14ac:dyDescent="0.3">
      <c r="A2" s="103">
        <v>23000</v>
      </c>
      <c r="B2" s="69" t="str">
        <f>DEC2HEX(A2)</f>
        <v>59D8</v>
      </c>
      <c r="C2" t="str">
        <f t="shared" ref="C2:C49" si="0">IF(K2="","",UPPER(J2)&amp;IF(J2="","","_")&amp;UPPER(K2))</f>
        <v>FR_PLC_ALIVE</v>
      </c>
      <c r="D2" s="69"/>
      <c r="E2" s="69"/>
      <c r="F2" t="s">
        <v>65</v>
      </c>
      <c r="G2" s="69">
        <v>1</v>
      </c>
      <c r="H2" s="69"/>
      <c r="I2" s="69" t="s">
        <v>66</v>
      </c>
      <c r="J2" s="70" t="s">
        <v>67</v>
      </c>
      <c r="K2" t="s">
        <v>68</v>
      </c>
      <c r="L2" s="71"/>
    </row>
    <row r="3" spans="1:12" x14ac:dyDescent="0.3">
      <c r="A3" s="103">
        <f t="shared" ref="A3:A17" si="1">A2+1</f>
        <v>23001</v>
      </c>
      <c r="B3" s="69" t="str">
        <f t="shared" ref="B3:B49" si="2">DEC2HEX(A3)</f>
        <v>59D9</v>
      </c>
      <c r="C3" t="str">
        <f t="shared" si="0"/>
        <v>FR_PLC_AUTO_MODE</v>
      </c>
      <c r="D3" s="69"/>
      <c r="E3" s="69"/>
      <c r="F3" t="s">
        <v>69</v>
      </c>
      <c r="G3" s="69">
        <v>1</v>
      </c>
      <c r="H3" s="69"/>
      <c r="I3" s="69" t="s">
        <v>66</v>
      </c>
      <c r="J3" s="70" t="s">
        <v>67</v>
      </c>
      <c r="K3" t="s">
        <v>70</v>
      </c>
      <c r="L3" s="70"/>
    </row>
    <row r="4" spans="1:12" x14ac:dyDescent="0.3">
      <c r="A4" s="103">
        <f t="shared" si="1"/>
        <v>23002</v>
      </c>
      <c r="B4" s="69" t="str">
        <f t="shared" si="2"/>
        <v>59DA</v>
      </c>
      <c r="C4" t="str">
        <f t="shared" si="0"/>
        <v>FR_PLC_READY</v>
      </c>
      <c r="D4" s="69"/>
      <c r="E4" s="69"/>
      <c r="F4" t="s">
        <v>71</v>
      </c>
      <c r="G4" s="69">
        <v>1</v>
      </c>
      <c r="H4" s="69"/>
      <c r="I4" s="69" t="s">
        <v>66</v>
      </c>
      <c r="J4" s="70" t="s">
        <v>67</v>
      </c>
      <c r="K4" t="s">
        <v>72</v>
      </c>
      <c r="L4" s="70"/>
    </row>
    <row r="5" spans="1:12" x14ac:dyDescent="0.3">
      <c r="A5" s="103">
        <f t="shared" si="1"/>
        <v>23003</v>
      </c>
      <c r="B5" s="69" t="str">
        <f t="shared" si="2"/>
        <v>59DB</v>
      </c>
      <c r="C5" t="str">
        <f t="shared" si="0"/>
        <v>FR_PLC_ERROR</v>
      </c>
      <c r="D5" s="69"/>
      <c r="E5" s="69"/>
      <c r="F5" t="s">
        <v>73</v>
      </c>
      <c r="G5" s="69">
        <v>1</v>
      </c>
      <c r="H5" s="69"/>
      <c r="I5" s="69" t="s">
        <v>66</v>
      </c>
      <c r="J5" s="70" t="s">
        <v>67</v>
      </c>
      <c r="K5" t="s">
        <v>74</v>
      </c>
      <c r="L5" s="70"/>
    </row>
    <row r="6" spans="1:12" x14ac:dyDescent="0.3">
      <c r="A6" s="103">
        <f t="shared" si="1"/>
        <v>23004</v>
      </c>
      <c r="B6" s="69" t="str">
        <f t="shared" si="2"/>
        <v>59DC</v>
      </c>
      <c r="C6" t="str">
        <f t="shared" si="0"/>
        <v>FR_ERROR_RESET</v>
      </c>
      <c r="D6" s="69"/>
      <c r="E6" s="69"/>
      <c r="F6" t="s">
        <v>75</v>
      </c>
      <c r="G6" s="69">
        <v>1</v>
      </c>
      <c r="H6" s="69"/>
      <c r="I6" s="69" t="s">
        <v>66</v>
      </c>
      <c r="J6" s="70" t="s">
        <v>67</v>
      </c>
      <c r="K6" s="72" t="s">
        <v>76</v>
      </c>
      <c r="L6" s="70"/>
    </row>
    <row r="7" spans="1:12" x14ac:dyDescent="0.3">
      <c r="A7" s="103">
        <f t="shared" si="1"/>
        <v>23005</v>
      </c>
      <c r="B7" s="69" t="str">
        <f t="shared" si="2"/>
        <v>59DD</v>
      </c>
      <c r="C7" t="str">
        <f t="shared" si="0"/>
        <v/>
      </c>
      <c r="D7" s="69"/>
      <c r="E7" s="69"/>
      <c r="F7" t="s">
        <v>75</v>
      </c>
      <c r="G7" s="69">
        <v>1</v>
      </c>
      <c r="H7" s="69"/>
      <c r="I7" s="69" t="s">
        <v>66</v>
      </c>
      <c r="J7" s="70" t="s">
        <v>67</v>
      </c>
      <c r="K7" s="72"/>
      <c r="L7" s="70"/>
    </row>
    <row r="8" spans="1:12" x14ac:dyDescent="0.3">
      <c r="A8" s="103">
        <f t="shared" si="1"/>
        <v>23006</v>
      </c>
      <c r="B8" s="69" t="str">
        <f t="shared" si="2"/>
        <v>59DE</v>
      </c>
      <c r="C8" t="str">
        <f t="shared" si="0"/>
        <v/>
      </c>
      <c r="D8" s="69"/>
      <c r="E8" s="69"/>
      <c r="F8" t="s">
        <v>75</v>
      </c>
      <c r="G8" s="69">
        <v>1</v>
      </c>
      <c r="H8" s="69"/>
      <c r="I8" s="69" t="s">
        <v>66</v>
      </c>
      <c r="J8" s="70" t="s">
        <v>67</v>
      </c>
      <c r="K8" s="72"/>
      <c r="L8" s="70"/>
    </row>
    <row r="9" spans="1:12" x14ac:dyDescent="0.3">
      <c r="A9" s="103">
        <f t="shared" si="1"/>
        <v>23007</v>
      </c>
      <c r="B9" s="69" t="str">
        <f t="shared" si="2"/>
        <v>59DF</v>
      </c>
      <c r="C9" t="str">
        <f t="shared" si="0"/>
        <v/>
      </c>
      <c r="D9" s="69"/>
      <c r="E9" s="69"/>
      <c r="F9" s="72" t="s">
        <v>77</v>
      </c>
      <c r="G9" s="69">
        <v>1</v>
      </c>
      <c r="H9" s="69"/>
      <c r="I9" s="69" t="s">
        <v>66</v>
      </c>
      <c r="J9" s="70" t="s">
        <v>67</v>
      </c>
      <c r="K9" s="72"/>
      <c r="L9" s="70"/>
    </row>
    <row r="10" spans="1:12" x14ac:dyDescent="0.3">
      <c r="A10" s="103">
        <f t="shared" si="1"/>
        <v>23008</v>
      </c>
      <c r="B10" s="69" t="str">
        <f t="shared" si="2"/>
        <v>59E0</v>
      </c>
      <c r="C10" t="str">
        <f t="shared" si="0"/>
        <v>FR_REQ_MODEL_CHANGE</v>
      </c>
      <c r="D10" s="69"/>
      <c r="E10" s="69"/>
      <c r="F10" t="s">
        <v>78</v>
      </c>
      <c r="G10" s="69">
        <v>1</v>
      </c>
      <c r="H10" s="69"/>
      <c r="I10" s="69" t="s">
        <v>66</v>
      </c>
      <c r="J10" s="70" t="s">
        <v>67</v>
      </c>
      <c r="K10" s="73" t="s">
        <v>79</v>
      </c>
      <c r="L10" s="70"/>
    </row>
    <row r="11" spans="1:12" x14ac:dyDescent="0.3">
      <c r="A11" s="103">
        <f t="shared" si="1"/>
        <v>23009</v>
      </c>
      <c r="B11" s="69" t="str">
        <f t="shared" si="2"/>
        <v>59E1</v>
      </c>
      <c r="C11" t="str">
        <f t="shared" si="0"/>
        <v/>
      </c>
      <c r="D11" s="69"/>
      <c r="E11" s="69"/>
      <c r="F11" t="s">
        <v>78</v>
      </c>
      <c r="G11" s="69">
        <v>1</v>
      </c>
      <c r="H11" s="69"/>
      <c r="I11" s="69" t="s">
        <v>66</v>
      </c>
      <c r="J11" s="70" t="s">
        <v>67</v>
      </c>
      <c r="K11" s="73"/>
      <c r="L11" s="70"/>
    </row>
    <row r="12" spans="1:12" x14ac:dyDescent="0.3">
      <c r="A12" s="103">
        <f t="shared" si="1"/>
        <v>23010</v>
      </c>
      <c r="B12" s="69" t="str">
        <f t="shared" si="2"/>
        <v>59E2</v>
      </c>
      <c r="C12" t="str">
        <f t="shared" si="0"/>
        <v/>
      </c>
      <c r="D12" s="73"/>
      <c r="E12" s="73"/>
      <c r="F12" t="s">
        <v>78</v>
      </c>
      <c r="G12" s="69">
        <v>1</v>
      </c>
      <c r="H12" s="69"/>
      <c r="I12" s="69" t="s">
        <v>66</v>
      </c>
      <c r="J12" s="70" t="s">
        <v>67</v>
      </c>
      <c r="L12" s="70"/>
    </row>
    <row r="13" spans="1:12" x14ac:dyDescent="0.3">
      <c r="A13" s="103">
        <f t="shared" si="1"/>
        <v>23011</v>
      </c>
      <c r="B13" s="69" t="str">
        <f t="shared" si="2"/>
        <v>59E3</v>
      </c>
      <c r="C13" t="str">
        <f t="shared" si="0"/>
        <v/>
      </c>
      <c r="D13" s="69"/>
      <c r="E13" s="69"/>
      <c r="F13" t="s">
        <v>78</v>
      </c>
      <c r="G13" s="69">
        <v>1</v>
      </c>
      <c r="H13" s="69"/>
      <c r="I13" s="69" t="s">
        <v>66</v>
      </c>
      <c r="J13" s="70" t="s">
        <v>67</v>
      </c>
      <c r="L13" s="70"/>
    </row>
    <row r="14" spans="1:12" x14ac:dyDescent="0.3">
      <c r="A14" s="103">
        <f t="shared" si="1"/>
        <v>23012</v>
      </c>
      <c r="B14" s="69" t="str">
        <f t="shared" si="2"/>
        <v>59E4</v>
      </c>
      <c r="C14" t="str">
        <f t="shared" si="0"/>
        <v/>
      </c>
      <c r="D14" s="69"/>
      <c r="E14" s="69"/>
      <c r="F14" t="s">
        <v>78</v>
      </c>
      <c r="G14" s="69">
        <v>1</v>
      </c>
      <c r="H14" s="69"/>
      <c r="I14" s="69" t="s">
        <v>66</v>
      </c>
      <c r="J14" s="70" t="s">
        <v>67</v>
      </c>
      <c r="L14" s="70"/>
    </row>
    <row r="15" spans="1:12" x14ac:dyDescent="0.3">
      <c r="A15" s="103">
        <f t="shared" si="1"/>
        <v>23013</v>
      </c>
      <c r="B15" s="69" t="str">
        <f t="shared" si="2"/>
        <v>59E5</v>
      </c>
      <c r="C15" t="str">
        <f t="shared" si="0"/>
        <v/>
      </c>
      <c r="D15" s="69"/>
      <c r="E15" s="69"/>
      <c r="F15" t="s">
        <v>78</v>
      </c>
      <c r="G15" s="69">
        <v>1</v>
      </c>
      <c r="H15" s="69"/>
      <c r="I15" s="69" t="s">
        <v>66</v>
      </c>
      <c r="J15" s="70" t="s">
        <v>67</v>
      </c>
      <c r="K15" s="73"/>
      <c r="L15" s="70"/>
    </row>
    <row r="16" spans="1:12" x14ac:dyDescent="0.3">
      <c r="A16" s="103">
        <f t="shared" si="1"/>
        <v>23014</v>
      </c>
      <c r="B16" s="69" t="str">
        <f t="shared" si="2"/>
        <v>59E6</v>
      </c>
      <c r="C16" t="str">
        <f t="shared" si="0"/>
        <v/>
      </c>
      <c r="D16" s="70"/>
      <c r="E16" s="73"/>
      <c r="F16" t="s">
        <v>78</v>
      </c>
      <c r="G16" s="69">
        <v>1</v>
      </c>
      <c r="H16" s="69"/>
      <c r="I16" s="69" t="s">
        <v>66</v>
      </c>
      <c r="J16" s="70" t="s">
        <v>67</v>
      </c>
      <c r="K16" s="73"/>
      <c r="L16" s="70"/>
    </row>
    <row r="17" spans="1:12" x14ac:dyDescent="0.3">
      <c r="A17" s="103">
        <f t="shared" si="1"/>
        <v>23015</v>
      </c>
      <c r="B17" s="69" t="str">
        <f t="shared" si="2"/>
        <v>59E7</v>
      </c>
      <c r="C17" t="str">
        <f t="shared" si="0"/>
        <v/>
      </c>
      <c r="D17" s="70"/>
      <c r="E17" s="73"/>
      <c r="F17" t="s">
        <v>78</v>
      </c>
      <c r="G17" s="69">
        <v>1</v>
      </c>
      <c r="H17" s="69"/>
      <c r="I17" s="69" t="s">
        <v>66</v>
      </c>
      <c r="J17" s="70" t="s">
        <v>67</v>
      </c>
      <c r="K17" s="73"/>
      <c r="L17" s="70"/>
    </row>
    <row r="18" spans="1:12" x14ac:dyDescent="0.3">
      <c r="A18" s="104">
        <f>23020</f>
        <v>23020</v>
      </c>
      <c r="B18" s="74" t="str">
        <f t="shared" si="2"/>
        <v>59EC</v>
      </c>
      <c r="C18" s="75" t="str">
        <f t="shared" si="0"/>
        <v>FR_MLCC_INSPECTION_START</v>
      </c>
      <c r="D18" s="76"/>
      <c r="E18" s="77"/>
      <c r="F18" s="75" t="s">
        <v>80</v>
      </c>
      <c r="G18" s="74">
        <v>1</v>
      </c>
      <c r="H18" s="74"/>
      <c r="I18" s="74" t="s">
        <v>81</v>
      </c>
      <c r="J18" s="76" t="s">
        <v>67</v>
      </c>
      <c r="K18" s="75" t="s">
        <v>150</v>
      </c>
      <c r="L18" s="70"/>
    </row>
    <row r="19" spans="1:12" x14ac:dyDescent="0.3">
      <c r="A19" s="104">
        <f t="shared" ref="A19:A49" si="3">A18+1</f>
        <v>23021</v>
      </c>
      <c r="B19" s="74" t="str">
        <f t="shared" si="2"/>
        <v>59ED</v>
      </c>
      <c r="C19" s="75" t="str">
        <f t="shared" si="0"/>
        <v>FR_MLCC_INSPECTION_END</v>
      </c>
      <c r="D19" s="76"/>
      <c r="E19" s="77"/>
      <c r="F19" s="75" t="s">
        <v>82</v>
      </c>
      <c r="G19" s="74">
        <v>1</v>
      </c>
      <c r="H19" s="74"/>
      <c r="I19" s="74" t="s">
        <v>81</v>
      </c>
      <c r="J19" s="76" t="s">
        <v>67</v>
      </c>
      <c r="K19" s="75" t="s">
        <v>151</v>
      </c>
      <c r="L19" s="70"/>
    </row>
    <row r="20" spans="1:12" x14ac:dyDescent="0.3">
      <c r="A20" s="104">
        <f t="shared" si="3"/>
        <v>23022</v>
      </c>
      <c r="B20" s="74" t="str">
        <f t="shared" si="2"/>
        <v>59EE</v>
      </c>
      <c r="C20" s="75" t="str">
        <f t="shared" si="0"/>
        <v/>
      </c>
      <c r="D20" s="76"/>
      <c r="E20" s="77"/>
      <c r="F20" s="75" t="s">
        <v>83</v>
      </c>
      <c r="G20" s="74">
        <v>1</v>
      </c>
      <c r="H20" s="74"/>
      <c r="I20" s="74" t="s">
        <v>81</v>
      </c>
      <c r="J20" s="76" t="s">
        <v>67</v>
      </c>
      <c r="K20" s="75"/>
      <c r="L20" s="70"/>
    </row>
    <row r="21" spans="1:12" x14ac:dyDescent="0.3">
      <c r="A21" s="104">
        <f t="shared" si="3"/>
        <v>23023</v>
      </c>
      <c r="B21" s="74" t="str">
        <f t="shared" si="2"/>
        <v>59EF</v>
      </c>
      <c r="C21" s="75" t="str">
        <f t="shared" si="0"/>
        <v/>
      </c>
      <c r="D21" s="76"/>
      <c r="E21" s="77"/>
      <c r="F21" s="75" t="s">
        <v>83</v>
      </c>
      <c r="G21" s="74">
        <v>1</v>
      </c>
      <c r="H21" s="74"/>
      <c r="I21" s="74" t="s">
        <v>81</v>
      </c>
      <c r="J21" s="76" t="s">
        <v>67</v>
      </c>
      <c r="K21" s="75"/>
      <c r="L21" s="70"/>
    </row>
    <row r="22" spans="1:12" x14ac:dyDescent="0.3">
      <c r="A22" s="104">
        <f t="shared" si="3"/>
        <v>23024</v>
      </c>
      <c r="B22" s="74" t="str">
        <f t="shared" si="2"/>
        <v>59F0</v>
      </c>
      <c r="C22" s="75" t="str">
        <f t="shared" si="0"/>
        <v/>
      </c>
      <c r="D22" s="76"/>
      <c r="E22" s="77"/>
      <c r="F22" s="75" t="s">
        <v>83</v>
      </c>
      <c r="G22" s="74">
        <v>1</v>
      </c>
      <c r="H22" s="74"/>
      <c r="I22" s="74" t="s">
        <v>81</v>
      </c>
      <c r="J22" s="76" t="s">
        <v>67</v>
      </c>
      <c r="K22" s="77"/>
      <c r="L22" s="70"/>
    </row>
    <row r="23" spans="1:12" x14ac:dyDescent="0.3">
      <c r="A23" s="104">
        <f t="shared" si="3"/>
        <v>23025</v>
      </c>
      <c r="B23" s="74" t="str">
        <f t="shared" si="2"/>
        <v>59F1</v>
      </c>
      <c r="C23" s="75" t="str">
        <f t="shared" si="0"/>
        <v/>
      </c>
      <c r="D23" s="76"/>
      <c r="E23" s="77"/>
      <c r="F23" s="75" t="s">
        <v>83</v>
      </c>
      <c r="G23" s="74">
        <v>1</v>
      </c>
      <c r="H23" s="74"/>
      <c r="I23" s="74" t="s">
        <v>81</v>
      </c>
      <c r="J23" s="76" t="s">
        <v>67</v>
      </c>
      <c r="K23" s="77"/>
      <c r="L23" s="70"/>
    </row>
    <row r="24" spans="1:12" x14ac:dyDescent="0.3">
      <c r="A24" s="104">
        <f t="shared" si="3"/>
        <v>23026</v>
      </c>
      <c r="B24" s="74" t="str">
        <f t="shared" si="2"/>
        <v>59F2</v>
      </c>
      <c r="C24" s="75" t="str">
        <f t="shared" si="0"/>
        <v/>
      </c>
      <c r="D24" s="76"/>
      <c r="E24" s="77"/>
      <c r="F24" s="75" t="s">
        <v>83</v>
      </c>
      <c r="G24" s="74">
        <v>1</v>
      </c>
      <c r="H24" s="74"/>
      <c r="I24" s="74" t="s">
        <v>81</v>
      </c>
      <c r="J24" s="76" t="s">
        <v>67</v>
      </c>
      <c r="K24" s="77"/>
      <c r="L24" s="70"/>
    </row>
    <row r="25" spans="1:12" x14ac:dyDescent="0.3">
      <c r="A25" s="104">
        <f t="shared" si="3"/>
        <v>23027</v>
      </c>
      <c r="B25" s="74" t="str">
        <f t="shared" si="2"/>
        <v>59F3</v>
      </c>
      <c r="C25" s="75" t="str">
        <f t="shared" si="0"/>
        <v/>
      </c>
      <c r="D25" s="76"/>
      <c r="E25" s="77"/>
      <c r="F25" s="75" t="s">
        <v>83</v>
      </c>
      <c r="G25" s="74">
        <v>1</v>
      </c>
      <c r="H25" s="74"/>
      <c r="I25" s="74" t="s">
        <v>81</v>
      </c>
      <c r="J25" s="76" t="s">
        <v>67</v>
      </c>
      <c r="K25" s="77"/>
      <c r="L25" s="70"/>
    </row>
    <row r="26" spans="1:12" x14ac:dyDescent="0.3">
      <c r="A26" s="104">
        <f t="shared" si="3"/>
        <v>23028</v>
      </c>
      <c r="B26" s="74" t="str">
        <f t="shared" si="2"/>
        <v>59F4</v>
      </c>
      <c r="C26" s="75" t="str">
        <f t="shared" si="0"/>
        <v/>
      </c>
      <c r="D26" s="76"/>
      <c r="E26" s="77"/>
      <c r="F26" s="75" t="s">
        <v>83</v>
      </c>
      <c r="G26" s="74">
        <v>1</v>
      </c>
      <c r="H26" s="74"/>
      <c r="I26" s="74" t="s">
        <v>81</v>
      </c>
      <c r="J26" s="76" t="s">
        <v>67</v>
      </c>
      <c r="K26" s="77"/>
      <c r="L26" s="70"/>
    </row>
    <row r="27" spans="1:12" x14ac:dyDescent="0.3">
      <c r="A27" s="104">
        <f t="shared" si="3"/>
        <v>23029</v>
      </c>
      <c r="B27" s="74" t="str">
        <f t="shared" si="2"/>
        <v>59F5</v>
      </c>
      <c r="C27" s="75" t="str">
        <f t="shared" si="0"/>
        <v/>
      </c>
      <c r="D27" s="76"/>
      <c r="E27" s="77"/>
      <c r="F27" s="75" t="s">
        <v>83</v>
      </c>
      <c r="G27" s="74">
        <v>1</v>
      </c>
      <c r="H27" s="74"/>
      <c r="I27" s="74" t="s">
        <v>81</v>
      </c>
      <c r="J27" s="76" t="s">
        <v>67</v>
      </c>
      <c r="K27" s="77"/>
      <c r="L27" s="70"/>
    </row>
    <row r="28" spans="1:12" x14ac:dyDescent="0.3">
      <c r="A28" s="104">
        <f t="shared" si="3"/>
        <v>23030</v>
      </c>
      <c r="B28" s="74" t="str">
        <f t="shared" si="2"/>
        <v>59F6</v>
      </c>
      <c r="C28" s="75" t="str">
        <f t="shared" si="0"/>
        <v/>
      </c>
      <c r="D28" s="76"/>
      <c r="E28" s="77"/>
      <c r="F28" s="75" t="s">
        <v>83</v>
      </c>
      <c r="G28" s="74">
        <v>1</v>
      </c>
      <c r="H28" s="74"/>
      <c r="I28" s="74" t="s">
        <v>81</v>
      </c>
      <c r="J28" s="76" t="s">
        <v>67</v>
      </c>
      <c r="K28" s="77"/>
      <c r="L28" s="70"/>
    </row>
    <row r="29" spans="1:12" x14ac:dyDescent="0.3">
      <c r="A29" s="104">
        <f t="shared" si="3"/>
        <v>23031</v>
      </c>
      <c r="B29" s="74" t="str">
        <f t="shared" si="2"/>
        <v>59F7</v>
      </c>
      <c r="C29" s="75" t="str">
        <f t="shared" si="0"/>
        <v/>
      </c>
      <c r="D29" s="76"/>
      <c r="E29" s="77"/>
      <c r="F29" s="75" t="s">
        <v>83</v>
      </c>
      <c r="G29" s="74">
        <v>1</v>
      </c>
      <c r="H29" s="74"/>
      <c r="I29" s="74" t="s">
        <v>81</v>
      </c>
      <c r="J29" s="76" t="s">
        <v>67</v>
      </c>
      <c r="K29" s="77"/>
      <c r="L29" s="70"/>
    </row>
    <row r="30" spans="1:12" x14ac:dyDescent="0.3">
      <c r="A30" s="104">
        <f t="shared" si="3"/>
        <v>23032</v>
      </c>
      <c r="B30" s="74" t="str">
        <f t="shared" si="2"/>
        <v>59F8</v>
      </c>
      <c r="C30" s="75" t="str">
        <f t="shared" si="0"/>
        <v/>
      </c>
      <c r="D30" s="76"/>
      <c r="E30" s="77"/>
      <c r="F30" s="75" t="s">
        <v>83</v>
      </c>
      <c r="G30" s="74">
        <v>1</v>
      </c>
      <c r="H30" s="74"/>
      <c r="I30" s="74" t="s">
        <v>81</v>
      </c>
      <c r="J30" s="76" t="s">
        <v>67</v>
      </c>
      <c r="K30" s="77"/>
      <c r="L30" s="70"/>
    </row>
    <row r="31" spans="1:12" x14ac:dyDescent="0.3">
      <c r="A31" s="104">
        <f t="shared" si="3"/>
        <v>23033</v>
      </c>
      <c r="B31" s="74" t="str">
        <f t="shared" si="2"/>
        <v>59F9</v>
      </c>
      <c r="C31" s="75" t="str">
        <f t="shared" si="0"/>
        <v/>
      </c>
      <c r="D31" s="76"/>
      <c r="E31" s="77"/>
      <c r="F31" s="75" t="s">
        <v>83</v>
      </c>
      <c r="G31" s="74">
        <v>1</v>
      </c>
      <c r="H31" s="74"/>
      <c r="I31" s="74" t="s">
        <v>81</v>
      </c>
      <c r="J31" s="76" t="s">
        <v>67</v>
      </c>
      <c r="K31" s="77"/>
      <c r="L31" s="70"/>
    </row>
    <row r="32" spans="1:12" x14ac:dyDescent="0.3">
      <c r="A32" s="104">
        <f t="shared" si="3"/>
        <v>23034</v>
      </c>
      <c r="B32" s="74" t="str">
        <f t="shared" si="2"/>
        <v>59FA</v>
      </c>
      <c r="C32" s="75" t="str">
        <f t="shared" si="0"/>
        <v/>
      </c>
      <c r="D32" s="76"/>
      <c r="E32" s="77"/>
      <c r="F32" s="75" t="s">
        <v>83</v>
      </c>
      <c r="G32" s="74">
        <v>1</v>
      </c>
      <c r="H32" s="74"/>
      <c r="I32" s="74" t="s">
        <v>81</v>
      </c>
      <c r="J32" s="76" t="s">
        <v>67</v>
      </c>
      <c r="K32" s="77"/>
      <c r="L32" s="70"/>
    </row>
    <row r="33" spans="1:12" x14ac:dyDescent="0.3">
      <c r="A33" s="104">
        <f t="shared" si="3"/>
        <v>23035</v>
      </c>
      <c r="B33" s="74" t="str">
        <f t="shared" si="2"/>
        <v>59FB</v>
      </c>
      <c r="C33" s="75" t="str">
        <f t="shared" si="0"/>
        <v/>
      </c>
      <c r="D33" s="76"/>
      <c r="E33" s="77"/>
      <c r="F33" s="75" t="s">
        <v>83</v>
      </c>
      <c r="G33" s="74">
        <v>1</v>
      </c>
      <c r="H33" s="74"/>
      <c r="I33" s="74" t="s">
        <v>81</v>
      </c>
      <c r="J33" s="76" t="s">
        <v>67</v>
      </c>
      <c r="K33" s="77"/>
      <c r="L33" s="70"/>
    </row>
    <row r="34" spans="1:12" x14ac:dyDescent="0.3">
      <c r="A34" s="104">
        <f t="shared" si="3"/>
        <v>23036</v>
      </c>
      <c r="B34" s="74" t="str">
        <f t="shared" si="2"/>
        <v>59FC</v>
      </c>
      <c r="C34" s="75" t="str">
        <f t="shared" si="0"/>
        <v/>
      </c>
      <c r="D34" s="75"/>
      <c r="E34" s="75"/>
      <c r="F34" s="75" t="s">
        <v>83</v>
      </c>
      <c r="G34" s="78">
        <v>1</v>
      </c>
      <c r="H34" s="75"/>
      <c r="I34" s="74" t="s">
        <v>84</v>
      </c>
      <c r="J34" s="76" t="s">
        <v>67</v>
      </c>
      <c r="K34" s="75"/>
    </row>
    <row r="35" spans="1:12" x14ac:dyDescent="0.3">
      <c r="A35" s="104">
        <f t="shared" si="3"/>
        <v>23037</v>
      </c>
      <c r="B35" s="74" t="str">
        <f t="shared" si="2"/>
        <v>59FD</v>
      </c>
      <c r="C35" s="75" t="str">
        <f t="shared" si="0"/>
        <v/>
      </c>
      <c r="D35" s="75"/>
      <c r="E35" s="75"/>
      <c r="F35" s="75" t="s">
        <v>83</v>
      </c>
      <c r="G35" s="78">
        <v>1</v>
      </c>
      <c r="H35" s="75"/>
      <c r="I35" s="74" t="s">
        <v>84</v>
      </c>
      <c r="J35" s="76" t="s">
        <v>67</v>
      </c>
      <c r="K35" s="75"/>
    </row>
    <row r="36" spans="1:12" x14ac:dyDescent="0.3">
      <c r="A36" s="104">
        <f t="shared" si="3"/>
        <v>23038</v>
      </c>
      <c r="B36" s="74" t="str">
        <f t="shared" si="2"/>
        <v>59FE</v>
      </c>
      <c r="C36" s="75" t="str">
        <f t="shared" si="0"/>
        <v/>
      </c>
      <c r="D36" s="75"/>
      <c r="E36" s="75"/>
      <c r="F36" s="75" t="s">
        <v>83</v>
      </c>
      <c r="G36" s="78">
        <v>1</v>
      </c>
      <c r="H36" s="75"/>
      <c r="I36" s="74" t="s">
        <v>84</v>
      </c>
      <c r="J36" s="76" t="s">
        <v>67</v>
      </c>
      <c r="K36" s="75"/>
    </row>
    <row r="37" spans="1:12" x14ac:dyDescent="0.3">
      <c r="A37" s="104">
        <f t="shared" si="3"/>
        <v>23039</v>
      </c>
      <c r="B37" s="74" t="str">
        <f t="shared" si="2"/>
        <v>59FF</v>
      </c>
      <c r="C37" s="75" t="str">
        <f t="shared" si="0"/>
        <v/>
      </c>
      <c r="D37" s="75"/>
      <c r="E37" s="75"/>
      <c r="F37" s="75" t="s">
        <v>83</v>
      </c>
      <c r="G37" s="78">
        <v>1</v>
      </c>
      <c r="H37" s="75"/>
      <c r="I37" s="74" t="s">
        <v>84</v>
      </c>
      <c r="J37" s="76" t="s">
        <v>67</v>
      </c>
      <c r="K37" s="75"/>
    </row>
    <row r="38" spans="1:12" x14ac:dyDescent="0.3">
      <c r="A38" s="104">
        <f t="shared" si="3"/>
        <v>23040</v>
      </c>
      <c r="B38" s="74" t="str">
        <f t="shared" si="2"/>
        <v>5A00</v>
      </c>
      <c r="C38" s="75" t="str">
        <f t="shared" si="0"/>
        <v/>
      </c>
      <c r="D38" s="75"/>
      <c r="E38" s="75"/>
      <c r="F38" s="75" t="s">
        <v>85</v>
      </c>
      <c r="G38" s="78">
        <v>1</v>
      </c>
      <c r="H38" s="75"/>
      <c r="I38" s="74" t="s">
        <v>84</v>
      </c>
      <c r="J38" s="76" t="s">
        <v>67</v>
      </c>
      <c r="K38" s="75"/>
    </row>
    <row r="39" spans="1:12" x14ac:dyDescent="0.3">
      <c r="A39" s="104">
        <f t="shared" si="3"/>
        <v>23041</v>
      </c>
      <c r="B39" s="74" t="str">
        <f t="shared" si="2"/>
        <v>5A01</v>
      </c>
      <c r="C39" s="75" t="str">
        <f t="shared" si="0"/>
        <v/>
      </c>
      <c r="D39" s="75"/>
      <c r="E39" s="75"/>
      <c r="F39" s="75" t="s">
        <v>85</v>
      </c>
      <c r="G39" s="78">
        <v>1</v>
      </c>
      <c r="H39" s="75"/>
      <c r="I39" s="74" t="s">
        <v>84</v>
      </c>
      <c r="J39" s="76" t="s">
        <v>67</v>
      </c>
      <c r="K39" s="77"/>
    </row>
    <row r="40" spans="1:12" x14ac:dyDescent="0.3">
      <c r="A40" s="104">
        <f t="shared" si="3"/>
        <v>23042</v>
      </c>
      <c r="B40" s="74" t="str">
        <f t="shared" si="2"/>
        <v>5A02</v>
      </c>
      <c r="C40" s="75" t="str">
        <f t="shared" si="0"/>
        <v/>
      </c>
      <c r="D40" s="75"/>
      <c r="E40" s="75"/>
      <c r="F40" s="75" t="s">
        <v>85</v>
      </c>
      <c r="G40" s="78">
        <v>1</v>
      </c>
      <c r="H40" s="75"/>
      <c r="I40" s="74" t="s">
        <v>84</v>
      </c>
      <c r="J40" s="76" t="s">
        <v>67</v>
      </c>
      <c r="K40" s="77"/>
    </row>
    <row r="41" spans="1:12" x14ac:dyDescent="0.3">
      <c r="A41" s="104">
        <f t="shared" si="3"/>
        <v>23043</v>
      </c>
      <c r="B41" s="74" t="str">
        <f t="shared" si="2"/>
        <v>5A03</v>
      </c>
      <c r="C41" s="75" t="str">
        <f t="shared" si="0"/>
        <v/>
      </c>
      <c r="D41" s="75"/>
      <c r="E41" s="75"/>
      <c r="F41" s="75" t="s">
        <v>85</v>
      </c>
      <c r="G41" s="78">
        <v>1</v>
      </c>
      <c r="H41" s="75"/>
      <c r="I41" s="74" t="s">
        <v>84</v>
      </c>
      <c r="J41" s="76" t="s">
        <v>67</v>
      </c>
      <c r="K41" s="77"/>
    </row>
    <row r="42" spans="1:12" x14ac:dyDescent="0.3">
      <c r="A42" s="104">
        <f t="shared" si="3"/>
        <v>23044</v>
      </c>
      <c r="B42" s="74" t="str">
        <f t="shared" si="2"/>
        <v>5A04</v>
      </c>
      <c r="C42" s="75" t="str">
        <f t="shared" si="0"/>
        <v/>
      </c>
      <c r="D42" s="75"/>
      <c r="E42" s="75"/>
      <c r="F42" s="75" t="s">
        <v>85</v>
      </c>
      <c r="G42" s="78">
        <v>1</v>
      </c>
      <c r="H42" s="75"/>
      <c r="I42" s="74" t="s">
        <v>84</v>
      </c>
      <c r="J42" s="76" t="s">
        <v>67</v>
      </c>
      <c r="K42" s="77"/>
    </row>
    <row r="43" spans="1:12" x14ac:dyDescent="0.3">
      <c r="A43" s="104">
        <f t="shared" si="3"/>
        <v>23045</v>
      </c>
      <c r="B43" s="74" t="str">
        <f t="shared" si="2"/>
        <v>5A05</v>
      </c>
      <c r="C43" s="75" t="str">
        <f t="shared" si="0"/>
        <v/>
      </c>
      <c r="D43" s="75"/>
      <c r="E43" s="75"/>
      <c r="F43" s="75" t="s">
        <v>85</v>
      </c>
      <c r="G43" s="78">
        <v>1</v>
      </c>
      <c r="H43" s="75"/>
      <c r="I43" s="74" t="s">
        <v>84</v>
      </c>
      <c r="J43" s="76" t="s">
        <v>67</v>
      </c>
      <c r="K43" s="77"/>
    </row>
    <row r="44" spans="1:12" x14ac:dyDescent="0.3">
      <c r="A44" s="104">
        <f t="shared" si="3"/>
        <v>23046</v>
      </c>
      <c r="B44" s="74" t="str">
        <f t="shared" si="2"/>
        <v>5A06</v>
      </c>
      <c r="C44" s="75" t="str">
        <f t="shared" si="0"/>
        <v/>
      </c>
      <c r="D44" s="75"/>
      <c r="E44" s="75"/>
      <c r="F44" s="75" t="s">
        <v>85</v>
      </c>
      <c r="G44" s="78">
        <v>1</v>
      </c>
      <c r="H44" s="75"/>
      <c r="I44" s="74" t="s">
        <v>84</v>
      </c>
      <c r="J44" s="76" t="s">
        <v>67</v>
      </c>
      <c r="K44" s="77"/>
    </row>
    <row r="45" spans="1:12" x14ac:dyDescent="0.3">
      <c r="A45" s="104">
        <f t="shared" si="3"/>
        <v>23047</v>
      </c>
      <c r="B45" s="74" t="str">
        <f t="shared" si="2"/>
        <v>5A07</v>
      </c>
      <c r="C45" s="75" t="str">
        <f t="shared" si="0"/>
        <v/>
      </c>
      <c r="D45" s="75"/>
      <c r="E45" s="75"/>
      <c r="F45" s="75" t="s">
        <v>85</v>
      </c>
      <c r="G45" s="78">
        <v>1</v>
      </c>
      <c r="H45" s="75"/>
      <c r="I45" s="74" t="s">
        <v>84</v>
      </c>
      <c r="J45" s="76" t="s">
        <v>67</v>
      </c>
      <c r="K45" s="77"/>
    </row>
    <row r="46" spans="1:12" x14ac:dyDescent="0.3">
      <c r="A46" s="104">
        <f t="shared" si="3"/>
        <v>23048</v>
      </c>
      <c r="B46" s="74" t="str">
        <f t="shared" si="2"/>
        <v>5A08</v>
      </c>
      <c r="C46" s="75" t="str">
        <f t="shared" si="0"/>
        <v/>
      </c>
      <c r="D46" s="75"/>
      <c r="E46" s="75"/>
      <c r="F46" s="75" t="s">
        <v>85</v>
      </c>
      <c r="G46" s="78">
        <v>1</v>
      </c>
      <c r="H46" s="75"/>
      <c r="I46" s="74" t="s">
        <v>84</v>
      </c>
      <c r="J46" s="76" t="s">
        <v>67</v>
      </c>
      <c r="K46" s="77"/>
    </row>
    <row r="47" spans="1:12" x14ac:dyDescent="0.3">
      <c r="A47" s="104">
        <f t="shared" si="3"/>
        <v>23049</v>
      </c>
      <c r="B47" s="74" t="str">
        <f t="shared" si="2"/>
        <v>5A09</v>
      </c>
      <c r="C47" s="75" t="str">
        <f t="shared" si="0"/>
        <v/>
      </c>
      <c r="D47" s="75"/>
      <c r="E47" s="75"/>
      <c r="F47" s="75" t="s">
        <v>85</v>
      </c>
      <c r="G47" s="78">
        <v>1</v>
      </c>
      <c r="H47" s="75"/>
      <c r="I47" s="74" t="s">
        <v>84</v>
      </c>
      <c r="J47" s="76" t="s">
        <v>67</v>
      </c>
      <c r="K47" s="77"/>
    </row>
    <row r="48" spans="1:12" x14ac:dyDescent="0.3">
      <c r="A48" s="104">
        <f t="shared" si="3"/>
        <v>23050</v>
      </c>
      <c r="B48" s="74" t="str">
        <f t="shared" si="2"/>
        <v>5A0A</v>
      </c>
      <c r="C48" s="75" t="str">
        <f t="shared" si="0"/>
        <v/>
      </c>
      <c r="D48" s="75"/>
      <c r="E48" s="75"/>
      <c r="F48" s="75" t="s">
        <v>85</v>
      </c>
      <c r="G48" s="78">
        <v>1</v>
      </c>
      <c r="H48" s="75"/>
      <c r="I48" s="74" t="s">
        <v>84</v>
      </c>
      <c r="J48" s="76" t="s">
        <v>67</v>
      </c>
      <c r="K48" s="77"/>
    </row>
    <row r="49" spans="1:11" x14ac:dyDescent="0.3">
      <c r="A49" s="104">
        <f t="shared" si="3"/>
        <v>23051</v>
      </c>
      <c r="B49" s="74" t="str">
        <f t="shared" si="2"/>
        <v>5A0B</v>
      </c>
      <c r="C49" s="75" t="str">
        <f t="shared" si="0"/>
        <v/>
      </c>
      <c r="D49" s="75"/>
      <c r="E49" s="75"/>
      <c r="F49" s="75" t="s">
        <v>85</v>
      </c>
      <c r="G49" s="78">
        <v>1</v>
      </c>
      <c r="H49" s="75"/>
      <c r="I49" s="74" t="s">
        <v>84</v>
      </c>
      <c r="J49" s="76" t="s">
        <v>67</v>
      </c>
      <c r="K49" s="77"/>
    </row>
    <row r="50" spans="1:11" x14ac:dyDescent="0.3">
      <c r="A50" s="105"/>
      <c r="B50" s="79"/>
      <c r="C50" s="80"/>
      <c r="D50" s="80"/>
      <c r="E50" s="80"/>
      <c r="F50" s="80"/>
      <c r="G50" s="81"/>
      <c r="H50" s="80"/>
      <c r="I50" s="79"/>
      <c r="J50" s="82"/>
      <c r="K50" s="80"/>
    </row>
    <row r="51" spans="1:11" x14ac:dyDescent="0.3">
      <c r="A51" s="103">
        <v>23150</v>
      </c>
      <c r="B51" s="83" t="str">
        <f t="shared" ref="B51:B100" si="4">DEC2HEX(A51)</f>
        <v>5A6E</v>
      </c>
      <c r="C51" t="str">
        <f t="shared" ref="C51:C100" si="5">IF(K51="","",UPPER(J51)&amp;IF(J51="","","_")&amp;UPPER(K51))</f>
        <v>TO_VISION_ALIVE</v>
      </c>
      <c r="F51" t="s">
        <v>119</v>
      </c>
      <c r="G51" s="22">
        <v>0</v>
      </c>
      <c r="I51" s="69" t="s">
        <v>66</v>
      </c>
      <c r="J51" s="84" t="s">
        <v>108</v>
      </c>
      <c r="K51" t="s">
        <v>120</v>
      </c>
    </row>
    <row r="52" spans="1:11" x14ac:dyDescent="0.3">
      <c r="A52" s="103">
        <f t="shared" ref="A52:A66" si="6">A51+1</f>
        <v>23151</v>
      </c>
      <c r="B52" s="83" t="str">
        <f t="shared" si="4"/>
        <v>5A6F</v>
      </c>
      <c r="C52" t="str">
        <f t="shared" si="5"/>
        <v>TO_VISION_AUTO_MODE</v>
      </c>
      <c r="F52" t="s">
        <v>121</v>
      </c>
      <c r="G52" s="22">
        <v>0</v>
      </c>
      <c r="I52" s="69" t="s">
        <v>66</v>
      </c>
      <c r="J52" s="84" t="s">
        <v>108</v>
      </c>
      <c r="K52" t="s">
        <v>122</v>
      </c>
    </row>
    <row r="53" spans="1:11" x14ac:dyDescent="0.3">
      <c r="A53" s="103">
        <f t="shared" si="6"/>
        <v>23152</v>
      </c>
      <c r="B53" s="83" t="str">
        <f t="shared" si="4"/>
        <v>5A70</v>
      </c>
      <c r="C53" t="str">
        <f t="shared" si="5"/>
        <v>TO_VISION_MLCC_INSPECTION_READY</v>
      </c>
      <c r="F53" t="s">
        <v>123</v>
      </c>
      <c r="G53" s="22">
        <v>0</v>
      </c>
      <c r="I53" s="69" t="s">
        <v>66</v>
      </c>
      <c r="J53" s="84" t="s">
        <v>108</v>
      </c>
      <c r="K53" t="s">
        <v>155</v>
      </c>
    </row>
    <row r="54" spans="1:11" x14ac:dyDescent="0.3">
      <c r="A54" s="103">
        <f t="shared" si="6"/>
        <v>23153</v>
      </c>
      <c r="B54" s="83" t="str">
        <f t="shared" si="4"/>
        <v>5A71</v>
      </c>
      <c r="C54" t="str">
        <f t="shared" si="5"/>
        <v/>
      </c>
      <c r="F54" t="s">
        <v>123</v>
      </c>
      <c r="G54" s="22">
        <v>0</v>
      </c>
      <c r="I54" s="69" t="s">
        <v>66</v>
      </c>
      <c r="J54" s="84" t="s">
        <v>108</v>
      </c>
    </row>
    <row r="55" spans="1:11" x14ac:dyDescent="0.3">
      <c r="A55" s="103">
        <f t="shared" si="6"/>
        <v>23154</v>
      </c>
      <c r="B55" s="83" t="str">
        <f t="shared" si="4"/>
        <v>5A72</v>
      </c>
      <c r="C55" t="str">
        <f t="shared" si="5"/>
        <v/>
      </c>
      <c r="F55" t="s">
        <v>123</v>
      </c>
      <c r="G55" s="22">
        <v>0</v>
      </c>
      <c r="I55" s="69" t="s">
        <v>66</v>
      </c>
      <c r="J55" s="84" t="s">
        <v>108</v>
      </c>
    </row>
    <row r="56" spans="1:11" x14ac:dyDescent="0.3">
      <c r="A56" s="103">
        <f t="shared" si="6"/>
        <v>23155</v>
      </c>
      <c r="B56" s="83" t="str">
        <f t="shared" si="4"/>
        <v>5A73</v>
      </c>
      <c r="C56" t="str">
        <f>IF(K56="","",UPPER(J56)&amp;IF(J56="","","_")&amp;UPPER(K56))</f>
        <v>TO_VISION_MLCC_INSPECTION_ERROR</v>
      </c>
      <c r="F56" t="s">
        <v>123</v>
      </c>
      <c r="G56" s="22">
        <v>0</v>
      </c>
      <c r="I56" s="69" t="s">
        <v>66</v>
      </c>
      <c r="J56" s="84" t="s">
        <v>108</v>
      </c>
      <c r="K56" t="s">
        <v>154</v>
      </c>
    </row>
    <row r="57" spans="1:11" x14ac:dyDescent="0.3">
      <c r="A57" s="103">
        <f t="shared" si="6"/>
        <v>23156</v>
      </c>
      <c r="B57" s="83" t="str">
        <f t="shared" si="4"/>
        <v>5A74</v>
      </c>
      <c r="C57" t="str">
        <f t="shared" si="5"/>
        <v/>
      </c>
      <c r="F57" t="s">
        <v>123</v>
      </c>
      <c r="G57" s="22">
        <v>0</v>
      </c>
      <c r="I57" s="69" t="s">
        <v>66</v>
      </c>
      <c r="J57" s="84" t="s">
        <v>108</v>
      </c>
    </row>
    <row r="58" spans="1:11" x14ac:dyDescent="0.3">
      <c r="A58" s="103">
        <f t="shared" si="6"/>
        <v>23157</v>
      </c>
      <c r="B58" s="83" t="str">
        <f t="shared" si="4"/>
        <v>5A75</v>
      </c>
      <c r="C58" t="str">
        <f t="shared" si="5"/>
        <v/>
      </c>
      <c r="F58" t="s">
        <v>123</v>
      </c>
      <c r="G58" s="22">
        <v>0</v>
      </c>
      <c r="I58" s="69" t="s">
        <v>66</v>
      </c>
      <c r="J58" s="84" t="s">
        <v>108</v>
      </c>
    </row>
    <row r="59" spans="1:11" x14ac:dyDescent="0.3">
      <c r="A59" s="103">
        <f t="shared" si="6"/>
        <v>23158</v>
      </c>
      <c r="B59" s="83" t="str">
        <f t="shared" si="4"/>
        <v>5A76</v>
      </c>
      <c r="C59" t="str">
        <f t="shared" si="5"/>
        <v>TO_MODEL_CHG_START</v>
      </c>
      <c r="F59" t="s">
        <v>124</v>
      </c>
      <c r="G59" s="22">
        <v>0</v>
      </c>
      <c r="H59" t="b">
        <v>1</v>
      </c>
      <c r="I59" s="69" t="s">
        <v>66</v>
      </c>
      <c r="J59" s="84" t="s">
        <v>108</v>
      </c>
      <c r="K59" s="73" t="s">
        <v>125</v>
      </c>
    </row>
    <row r="60" spans="1:11" x14ac:dyDescent="0.3">
      <c r="A60" s="103">
        <f t="shared" si="6"/>
        <v>23159</v>
      </c>
      <c r="B60" s="83" t="str">
        <f t="shared" si="4"/>
        <v>5A77</v>
      </c>
      <c r="C60" t="str">
        <f t="shared" si="5"/>
        <v>TO_MODEL_CHG_OK</v>
      </c>
      <c r="F60" t="s">
        <v>126</v>
      </c>
      <c r="G60" s="22">
        <v>0</v>
      </c>
      <c r="H60" t="b">
        <v>1</v>
      </c>
      <c r="I60" s="69" t="s">
        <v>66</v>
      </c>
      <c r="J60" s="84" t="s">
        <v>108</v>
      </c>
      <c r="K60" s="73" t="s">
        <v>127</v>
      </c>
    </row>
    <row r="61" spans="1:11" x14ac:dyDescent="0.3">
      <c r="A61" s="103">
        <f t="shared" si="6"/>
        <v>23160</v>
      </c>
      <c r="B61" s="83" t="str">
        <f t="shared" si="4"/>
        <v>5A78</v>
      </c>
      <c r="C61" t="str">
        <f t="shared" si="5"/>
        <v>TO_MODEL_CHG_FAIL</v>
      </c>
      <c r="F61" t="s">
        <v>128</v>
      </c>
      <c r="G61" s="22">
        <v>0</v>
      </c>
      <c r="H61" t="b">
        <v>1</v>
      </c>
      <c r="I61" s="69" t="s">
        <v>66</v>
      </c>
      <c r="J61" s="84" t="s">
        <v>108</v>
      </c>
      <c r="K61" s="73" t="s">
        <v>129</v>
      </c>
    </row>
    <row r="62" spans="1:11" x14ac:dyDescent="0.3">
      <c r="A62" s="103">
        <f t="shared" si="6"/>
        <v>23161</v>
      </c>
      <c r="B62" s="83" t="str">
        <f t="shared" si="4"/>
        <v>5A79</v>
      </c>
      <c r="C62" t="str">
        <f t="shared" si="5"/>
        <v/>
      </c>
      <c r="F62" t="s">
        <v>123</v>
      </c>
      <c r="G62" s="22">
        <v>0</v>
      </c>
      <c r="I62" s="69" t="s">
        <v>66</v>
      </c>
      <c r="J62" s="84" t="s">
        <v>108</v>
      </c>
      <c r="K62" s="85"/>
    </row>
    <row r="63" spans="1:11" x14ac:dyDescent="0.3">
      <c r="A63" s="103">
        <f t="shared" si="6"/>
        <v>23162</v>
      </c>
      <c r="B63" s="83" t="str">
        <f t="shared" si="4"/>
        <v>5A7A</v>
      </c>
      <c r="C63" t="str">
        <f t="shared" si="5"/>
        <v/>
      </c>
      <c r="F63" t="s">
        <v>123</v>
      </c>
      <c r="G63" s="22">
        <v>0</v>
      </c>
      <c r="I63" s="69" t="s">
        <v>66</v>
      </c>
      <c r="J63" s="84" t="s">
        <v>108</v>
      </c>
      <c r="K63" s="85"/>
    </row>
    <row r="64" spans="1:11" x14ac:dyDescent="0.3">
      <c r="A64" s="103">
        <f t="shared" si="6"/>
        <v>23163</v>
      </c>
      <c r="B64" s="83" t="str">
        <f t="shared" si="4"/>
        <v>5A7B</v>
      </c>
      <c r="C64" t="str">
        <f t="shared" si="5"/>
        <v>TO_VISION_LIGHT_ON_ERR</v>
      </c>
      <c r="F64" t="s">
        <v>123</v>
      </c>
      <c r="G64" s="22">
        <v>0</v>
      </c>
      <c r="I64" s="69" t="s">
        <v>66</v>
      </c>
      <c r="J64" s="84" t="s">
        <v>108</v>
      </c>
      <c r="K64" s="85" t="s">
        <v>157</v>
      </c>
    </row>
    <row r="65" spans="1:11" x14ac:dyDescent="0.3">
      <c r="A65" s="103">
        <f t="shared" si="6"/>
        <v>23164</v>
      </c>
      <c r="B65" s="83" t="str">
        <f t="shared" si="4"/>
        <v>5A7C</v>
      </c>
      <c r="C65" t="str">
        <f t="shared" si="5"/>
        <v>TO_VISION_CONNECT_CAMERA_ERR</v>
      </c>
      <c r="F65" t="s">
        <v>123</v>
      </c>
      <c r="G65" s="22">
        <v>0</v>
      </c>
      <c r="I65" s="69" t="s">
        <v>66</v>
      </c>
      <c r="J65" s="84" t="s">
        <v>108</v>
      </c>
      <c r="K65" s="85" t="s">
        <v>156</v>
      </c>
    </row>
    <row r="66" spans="1:11" x14ac:dyDescent="0.3">
      <c r="A66" s="103">
        <f t="shared" si="6"/>
        <v>23165</v>
      </c>
      <c r="B66" s="83" t="str">
        <f t="shared" si="4"/>
        <v>5A7D</v>
      </c>
      <c r="C66" t="str">
        <f t="shared" si="5"/>
        <v/>
      </c>
      <c r="F66" t="s">
        <v>123</v>
      </c>
      <c r="G66" s="22">
        <v>0</v>
      </c>
      <c r="I66" s="69" t="s">
        <v>66</v>
      </c>
      <c r="J66" s="84" t="s">
        <v>108</v>
      </c>
      <c r="K66" s="85"/>
    </row>
    <row r="67" spans="1:11" x14ac:dyDescent="0.3">
      <c r="A67" s="104">
        <v>23170</v>
      </c>
      <c r="B67" s="86" t="str">
        <f t="shared" si="4"/>
        <v>5A82</v>
      </c>
      <c r="C67" s="75" t="str">
        <f t="shared" si="5"/>
        <v>TO_MLCC_INSPECTION_START</v>
      </c>
      <c r="D67" s="87"/>
      <c r="E67" s="88"/>
      <c r="F67" s="75" t="s">
        <v>130</v>
      </c>
      <c r="G67" s="86">
        <v>0</v>
      </c>
      <c r="H67" s="86"/>
      <c r="I67" s="86" t="s">
        <v>81</v>
      </c>
      <c r="J67" s="87" t="s">
        <v>108</v>
      </c>
      <c r="K67" s="75" t="s">
        <v>150</v>
      </c>
    </row>
    <row r="68" spans="1:11" x14ac:dyDescent="0.3">
      <c r="A68" s="104">
        <f t="shared" ref="A68:A100" si="7">A67+1</f>
        <v>23171</v>
      </c>
      <c r="B68" s="86" t="str">
        <f t="shared" si="4"/>
        <v>5A83</v>
      </c>
      <c r="C68" s="75" t="str">
        <f t="shared" si="5"/>
        <v>TO_MLCC_INSPECTION_END</v>
      </c>
      <c r="D68" s="87"/>
      <c r="E68" s="88"/>
      <c r="F68" s="75" t="s">
        <v>131</v>
      </c>
      <c r="G68" s="86">
        <v>0</v>
      </c>
      <c r="H68" s="86"/>
      <c r="I68" s="86" t="s">
        <v>81</v>
      </c>
      <c r="J68" s="87" t="s">
        <v>108</v>
      </c>
      <c r="K68" s="75" t="s">
        <v>151</v>
      </c>
    </row>
    <row r="69" spans="1:11" x14ac:dyDescent="0.3">
      <c r="A69" s="104">
        <f t="shared" si="7"/>
        <v>23172</v>
      </c>
      <c r="B69" s="86" t="str">
        <f t="shared" si="4"/>
        <v>5A84</v>
      </c>
      <c r="C69" s="75" t="str">
        <f t="shared" si="5"/>
        <v>TO_MLCC_INSPECTION_OK</v>
      </c>
      <c r="D69" s="87"/>
      <c r="E69" s="88"/>
      <c r="F69" s="75" t="s">
        <v>132</v>
      </c>
      <c r="G69" s="86">
        <v>0</v>
      </c>
      <c r="H69" s="86"/>
      <c r="I69" s="86" t="s">
        <v>81</v>
      </c>
      <c r="J69" s="87" t="s">
        <v>108</v>
      </c>
      <c r="K69" s="75" t="s">
        <v>152</v>
      </c>
    </row>
    <row r="70" spans="1:11" x14ac:dyDescent="0.3">
      <c r="A70" s="104">
        <f t="shared" si="7"/>
        <v>23173</v>
      </c>
      <c r="B70" s="86" t="str">
        <f t="shared" si="4"/>
        <v>5A85</v>
      </c>
      <c r="C70" s="75" t="str">
        <f t="shared" si="5"/>
        <v>TO_MLCC_INSPECTION_NG</v>
      </c>
      <c r="D70" s="87"/>
      <c r="E70" s="88"/>
      <c r="F70" s="75" t="s">
        <v>133</v>
      </c>
      <c r="G70" s="86">
        <v>0</v>
      </c>
      <c r="H70" s="86"/>
      <c r="I70" s="86" t="s">
        <v>81</v>
      </c>
      <c r="J70" s="87" t="s">
        <v>108</v>
      </c>
      <c r="K70" s="75" t="s">
        <v>153</v>
      </c>
    </row>
    <row r="71" spans="1:11" x14ac:dyDescent="0.3">
      <c r="A71" s="104">
        <f t="shared" si="7"/>
        <v>23174</v>
      </c>
      <c r="B71" s="86" t="str">
        <f t="shared" si="4"/>
        <v>5A86</v>
      </c>
      <c r="C71" s="75" t="str">
        <f t="shared" si="5"/>
        <v/>
      </c>
      <c r="D71" s="87"/>
      <c r="E71" s="88"/>
      <c r="F71" s="75" t="s">
        <v>134</v>
      </c>
      <c r="G71" s="86">
        <v>0</v>
      </c>
      <c r="H71" s="86"/>
      <c r="I71" s="86" t="s">
        <v>81</v>
      </c>
      <c r="J71" s="87" t="s">
        <v>108</v>
      </c>
      <c r="K71" s="75"/>
    </row>
    <row r="72" spans="1:11" x14ac:dyDescent="0.3">
      <c r="A72" s="104">
        <f t="shared" si="7"/>
        <v>23175</v>
      </c>
      <c r="B72" s="86" t="str">
        <f t="shared" si="4"/>
        <v>5A87</v>
      </c>
      <c r="C72" s="75" t="str">
        <f t="shared" si="5"/>
        <v/>
      </c>
      <c r="D72" s="87"/>
      <c r="E72" s="88"/>
      <c r="F72" s="75" t="s">
        <v>134</v>
      </c>
      <c r="G72" s="86">
        <v>0</v>
      </c>
      <c r="H72" s="86"/>
      <c r="I72" s="86" t="s">
        <v>81</v>
      </c>
      <c r="J72" s="87" t="s">
        <v>108</v>
      </c>
      <c r="K72" s="75"/>
    </row>
    <row r="73" spans="1:11" x14ac:dyDescent="0.3">
      <c r="A73" s="104">
        <f t="shared" si="7"/>
        <v>23176</v>
      </c>
      <c r="B73" s="86" t="str">
        <f t="shared" si="4"/>
        <v>5A88</v>
      </c>
      <c r="C73" s="75" t="str">
        <f t="shared" si="5"/>
        <v/>
      </c>
      <c r="D73" s="87"/>
      <c r="E73" s="88"/>
      <c r="F73" s="75" t="s">
        <v>134</v>
      </c>
      <c r="G73" s="86">
        <v>0</v>
      </c>
      <c r="H73" s="86"/>
      <c r="I73" s="86" t="s">
        <v>81</v>
      </c>
      <c r="J73" s="87" t="s">
        <v>108</v>
      </c>
      <c r="K73" s="75"/>
    </row>
    <row r="74" spans="1:11" x14ac:dyDescent="0.3">
      <c r="A74" s="104">
        <f t="shared" si="7"/>
        <v>23177</v>
      </c>
      <c r="B74" s="86" t="str">
        <f t="shared" si="4"/>
        <v>5A89</v>
      </c>
      <c r="C74" s="75" t="str">
        <f t="shared" si="5"/>
        <v/>
      </c>
      <c r="D74" s="87"/>
      <c r="E74" s="88"/>
      <c r="F74" s="75" t="s">
        <v>134</v>
      </c>
      <c r="G74" s="86">
        <v>0</v>
      </c>
      <c r="H74" s="86"/>
      <c r="I74" s="86" t="s">
        <v>81</v>
      </c>
      <c r="J74" s="87" t="s">
        <v>108</v>
      </c>
      <c r="K74" s="75"/>
    </row>
    <row r="75" spans="1:11" x14ac:dyDescent="0.3">
      <c r="A75" s="104">
        <f t="shared" si="7"/>
        <v>23178</v>
      </c>
      <c r="B75" s="86" t="str">
        <f t="shared" si="4"/>
        <v>5A8A</v>
      </c>
      <c r="C75" s="75" t="str">
        <f t="shared" si="5"/>
        <v>TO_MESH1_EXISTENCE</v>
      </c>
      <c r="D75" s="87"/>
      <c r="E75" s="88"/>
      <c r="F75" s="75" t="s">
        <v>134</v>
      </c>
      <c r="G75" s="86">
        <v>0</v>
      </c>
      <c r="H75" s="86"/>
      <c r="I75" s="86" t="s">
        <v>81</v>
      </c>
      <c r="J75" s="87" t="s">
        <v>108</v>
      </c>
      <c r="K75" s="88" t="s">
        <v>136</v>
      </c>
    </row>
    <row r="76" spans="1:11" x14ac:dyDescent="0.3">
      <c r="A76" s="104">
        <f t="shared" si="7"/>
        <v>23179</v>
      </c>
      <c r="B76" s="86" t="str">
        <f t="shared" si="4"/>
        <v>5A8B</v>
      </c>
      <c r="C76" s="75" t="str">
        <f t="shared" si="5"/>
        <v>TO_MESH2_EXISTENCE</v>
      </c>
      <c r="D76" s="87"/>
      <c r="E76" s="88"/>
      <c r="F76" s="75" t="s">
        <v>134</v>
      </c>
      <c r="G76" s="86">
        <v>0</v>
      </c>
      <c r="H76" s="86"/>
      <c r="I76" s="86" t="s">
        <v>81</v>
      </c>
      <c r="J76" s="87" t="s">
        <v>108</v>
      </c>
      <c r="K76" s="88" t="s">
        <v>137</v>
      </c>
    </row>
    <row r="77" spans="1:11" x14ac:dyDescent="0.3">
      <c r="A77" s="104">
        <f t="shared" si="7"/>
        <v>23180</v>
      </c>
      <c r="B77" s="86" t="str">
        <f t="shared" si="4"/>
        <v>5A8C</v>
      </c>
      <c r="C77" s="75" t="str">
        <f t="shared" si="5"/>
        <v>TO_MESH3_EXISTENCE</v>
      </c>
      <c r="D77" s="87"/>
      <c r="E77" s="88"/>
      <c r="F77" s="75" t="s">
        <v>134</v>
      </c>
      <c r="G77" s="86">
        <v>0</v>
      </c>
      <c r="H77" s="86"/>
      <c r="I77" s="86" t="s">
        <v>81</v>
      </c>
      <c r="J77" s="87" t="s">
        <v>108</v>
      </c>
      <c r="K77" s="88" t="s">
        <v>138</v>
      </c>
    </row>
    <row r="78" spans="1:11" x14ac:dyDescent="0.3">
      <c r="A78" s="104">
        <f t="shared" si="7"/>
        <v>23181</v>
      </c>
      <c r="B78" s="86" t="str">
        <f t="shared" si="4"/>
        <v>5A8D</v>
      </c>
      <c r="C78" s="75" t="str">
        <f t="shared" si="5"/>
        <v>TO_MESH4_EXISTENCE</v>
      </c>
      <c r="D78" s="87"/>
      <c r="E78" s="88"/>
      <c r="F78" s="75" t="s">
        <v>134</v>
      </c>
      <c r="G78" s="86">
        <v>0</v>
      </c>
      <c r="H78" s="86"/>
      <c r="I78" s="86" t="s">
        <v>81</v>
      </c>
      <c r="J78" s="87" t="s">
        <v>108</v>
      </c>
      <c r="K78" s="88" t="s">
        <v>139</v>
      </c>
    </row>
    <row r="79" spans="1:11" x14ac:dyDescent="0.3">
      <c r="A79" s="104">
        <f t="shared" si="7"/>
        <v>23182</v>
      </c>
      <c r="B79" s="86" t="str">
        <f t="shared" si="4"/>
        <v>5A8E</v>
      </c>
      <c r="C79" s="75" t="str">
        <f t="shared" si="5"/>
        <v>TO_MESH5_EXISTENCE</v>
      </c>
      <c r="D79" s="87"/>
      <c r="E79" s="88"/>
      <c r="F79" s="75" t="s">
        <v>134</v>
      </c>
      <c r="G79" s="86">
        <v>0</v>
      </c>
      <c r="H79" s="86"/>
      <c r="I79" s="86" t="s">
        <v>81</v>
      </c>
      <c r="J79" s="87" t="s">
        <v>108</v>
      </c>
      <c r="K79" s="88" t="s">
        <v>140</v>
      </c>
    </row>
    <row r="80" spans="1:11" x14ac:dyDescent="0.3">
      <c r="A80" s="104">
        <f t="shared" si="7"/>
        <v>23183</v>
      </c>
      <c r="B80" s="86" t="str">
        <f t="shared" si="4"/>
        <v>5A8F</v>
      </c>
      <c r="C80" s="75" t="str">
        <f t="shared" si="5"/>
        <v>TO_MESH6_EXISTENCE</v>
      </c>
      <c r="D80" s="87"/>
      <c r="E80" s="88"/>
      <c r="F80" s="75" t="s">
        <v>134</v>
      </c>
      <c r="G80" s="86">
        <v>0</v>
      </c>
      <c r="H80" s="86"/>
      <c r="I80" s="86" t="s">
        <v>81</v>
      </c>
      <c r="J80" s="87" t="s">
        <v>108</v>
      </c>
      <c r="K80" s="88" t="s">
        <v>141</v>
      </c>
    </row>
    <row r="81" spans="1:11" x14ac:dyDescent="0.3">
      <c r="A81" s="104">
        <f t="shared" si="7"/>
        <v>23184</v>
      </c>
      <c r="B81" s="86" t="str">
        <f t="shared" si="4"/>
        <v>5A90</v>
      </c>
      <c r="C81" s="75" t="str">
        <f t="shared" si="5"/>
        <v/>
      </c>
      <c r="D81" s="87"/>
      <c r="E81" s="88"/>
      <c r="F81" s="75" t="s">
        <v>134</v>
      </c>
      <c r="G81" s="86">
        <v>0</v>
      </c>
      <c r="H81" s="86"/>
      <c r="I81" s="86" t="s">
        <v>81</v>
      </c>
      <c r="J81" s="87" t="s">
        <v>108</v>
      </c>
      <c r="K81" s="88"/>
    </row>
    <row r="82" spans="1:11" x14ac:dyDescent="0.3">
      <c r="A82" s="104">
        <f t="shared" si="7"/>
        <v>23185</v>
      </c>
      <c r="B82" s="86" t="str">
        <f t="shared" si="4"/>
        <v>5A91</v>
      </c>
      <c r="C82" s="75" t="str">
        <f t="shared" si="5"/>
        <v/>
      </c>
      <c r="D82" s="87"/>
      <c r="E82" s="88"/>
      <c r="F82" s="75" t="s">
        <v>134</v>
      </c>
      <c r="G82" s="86">
        <v>0</v>
      </c>
      <c r="H82" s="86"/>
      <c r="I82" s="86" t="s">
        <v>81</v>
      </c>
      <c r="J82" s="87" t="s">
        <v>108</v>
      </c>
      <c r="K82" s="88"/>
    </row>
    <row r="83" spans="1:11" x14ac:dyDescent="0.3">
      <c r="A83" s="104">
        <f t="shared" si="7"/>
        <v>23186</v>
      </c>
      <c r="B83" s="86" t="str">
        <f t="shared" si="4"/>
        <v>5A92</v>
      </c>
      <c r="C83" s="75" t="str">
        <f t="shared" si="5"/>
        <v/>
      </c>
      <c r="D83" s="75"/>
      <c r="E83" s="75"/>
      <c r="F83" s="75" t="s">
        <v>134</v>
      </c>
      <c r="G83" s="86">
        <v>0</v>
      </c>
      <c r="H83" s="75"/>
      <c r="I83" s="86" t="s">
        <v>84</v>
      </c>
      <c r="J83" s="87" t="s">
        <v>108</v>
      </c>
      <c r="K83" s="75"/>
    </row>
    <row r="84" spans="1:11" x14ac:dyDescent="0.3">
      <c r="A84" s="104">
        <f t="shared" si="7"/>
        <v>23187</v>
      </c>
      <c r="B84" s="86" t="str">
        <f t="shared" si="4"/>
        <v>5A93</v>
      </c>
      <c r="C84" s="75" t="str">
        <f t="shared" si="5"/>
        <v/>
      </c>
      <c r="D84" s="75"/>
      <c r="E84" s="75"/>
      <c r="F84" s="75" t="s">
        <v>134</v>
      </c>
      <c r="G84" s="86">
        <v>0</v>
      </c>
      <c r="H84" s="75"/>
      <c r="I84" s="86" t="s">
        <v>84</v>
      </c>
      <c r="J84" s="87" t="s">
        <v>108</v>
      </c>
      <c r="K84" s="75"/>
    </row>
    <row r="85" spans="1:11" x14ac:dyDescent="0.3">
      <c r="A85" s="104">
        <f t="shared" si="7"/>
        <v>23188</v>
      </c>
      <c r="B85" s="86" t="str">
        <f t="shared" si="4"/>
        <v>5A94</v>
      </c>
      <c r="C85" s="75" t="str">
        <f t="shared" si="5"/>
        <v>TO_MESH1_OVER_LAP</v>
      </c>
      <c r="D85" s="75"/>
      <c r="E85" s="75"/>
      <c r="F85" s="75" t="s">
        <v>134</v>
      </c>
      <c r="G85" s="86">
        <v>0</v>
      </c>
      <c r="H85" s="75"/>
      <c r="I85" s="86" t="s">
        <v>84</v>
      </c>
      <c r="J85" s="87" t="s">
        <v>108</v>
      </c>
      <c r="K85" s="88" t="s">
        <v>143</v>
      </c>
    </row>
    <row r="86" spans="1:11" x14ac:dyDescent="0.3">
      <c r="A86" s="104">
        <f t="shared" si="7"/>
        <v>23189</v>
      </c>
      <c r="B86" s="86" t="str">
        <f t="shared" si="4"/>
        <v>5A95</v>
      </c>
      <c r="C86" s="75" t="str">
        <f t="shared" si="5"/>
        <v>TO_MESH2_OVER_LAP</v>
      </c>
      <c r="D86" s="75"/>
      <c r="E86" s="75"/>
      <c r="F86" s="75" t="s">
        <v>134</v>
      </c>
      <c r="G86" s="86">
        <v>0</v>
      </c>
      <c r="H86" s="75"/>
      <c r="I86" s="86" t="s">
        <v>84</v>
      </c>
      <c r="J86" s="87" t="s">
        <v>108</v>
      </c>
      <c r="K86" s="88" t="s">
        <v>144</v>
      </c>
    </row>
    <row r="87" spans="1:11" x14ac:dyDescent="0.3">
      <c r="A87" s="104">
        <f t="shared" si="7"/>
        <v>23190</v>
      </c>
      <c r="B87" s="86" t="str">
        <f t="shared" si="4"/>
        <v>5A96</v>
      </c>
      <c r="C87" s="75" t="str">
        <f t="shared" si="5"/>
        <v>TO_MESH3_OVER_LAP</v>
      </c>
      <c r="D87" s="75"/>
      <c r="E87" s="75"/>
      <c r="F87" s="75" t="s">
        <v>134</v>
      </c>
      <c r="G87" s="86">
        <v>0</v>
      </c>
      <c r="H87" s="75"/>
      <c r="I87" s="86" t="s">
        <v>84</v>
      </c>
      <c r="J87" s="87" t="s">
        <v>108</v>
      </c>
      <c r="K87" s="88" t="s">
        <v>145</v>
      </c>
    </row>
    <row r="88" spans="1:11" x14ac:dyDescent="0.3">
      <c r="A88" s="104">
        <f t="shared" si="7"/>
        <v>23191</v>
      </c>
      <c r="B88" s="86" t="str">
        <f t="shared" si="4"/>
        <v>5A97</v>
      </c>
      <c r="C88" s="75" t="str">
        <f t="shared" si="5"/>
        <v>TO_MESH4_OVER_LAP</v>
      </c>
      <c r="D88" s="75"/>
      <c r="E88" s="75"/>
      <c r="F88" s="75" t="s">
        <v>134</v>
      </c>
      <c r="G88" s="86">
        <v>0</v>
      </c>
      <c r="H88" s="75"/>
      <c r="I88" s="86" t="s">
        <v>84</v>
      </c>
      <c r="J88" s="87" t="s">
        <v>108</v>
      </c>
      <c r="K88" s="88" t="s">
        <v>146</v>
      </c>
    </row>
    <row r="89" spans="1:11" x14ac:dyDescent="0.3">
      <c r="A89" s="104">
        <f t="shared" si="7"/>
        <v>23192</v>
      </c>
      <c r="B89" s="86" t="str">
        <f t="shared" si="4"/>
        <v>5A98</v>
      </c>
      <c r="C89" s="75" t="str">
        <f t="shared" si="5"/>
        <v>TO_MESH5_OVER_LAP</v>
      </c>
      <c r="D89" s="75"/>
      <c r="E89" s="75"/>
      <c r="F89" s="75" t="s">
        <v>134</v>
      </c>
      <c r="G89" s="86">
        <v>0</v>
      </c>
      <c r="H89" s="75"/>
      <c r="I89" s="86" t="s">
        <v>84</v>
      </c>
      <c r="J89" s="87" t="s">
        <v>108</v>
      </c>
      <c r="K89" s="88" t="s">
        <v>147</v>
      </c>
    </row>
    <row r="90" spans="1:11" x14ac:dyDescent="0.3">
      <c r="A90" s="104">
        <f t="shared" si="7"/>
        <v>23193</v>
      </c>
      <c r="B90" s="86" t="str">
        <f t="shared" si="4"/>
        <v>5A99</v>
      </c>
      <c r="C90" s="75" t="str">
        <f t="shared" si="5"/>
        <v>TO_MESH6_OVER_LAP</v>
      </c>
      <c r="D90" s="75"/>
      <c r="E90" s="75"/>
      <c r="F90" s="75" t="s">
        <v>134</v>
      </c>
      <c r="G90" s="86">
        <v>0</v>
      </c>
      <c r="H90" s="75"/>
      <c r="I90" s="86" t="s">
        <v>84</v>
      </c>
      <c r="J90" s="87" t="s">
        <v>108</v>
      </c>
      <c r="K90" s="88" t="s">
        <v>142</v>
      </c>
    </row>
    <row r="91" spans="1:11" x14ac:dyDescent="0.3">
      <c r="A91" s="104">
        <f t="shared" si="7"/>
        <v>23194</v>
      </c>
      <c r="B91" s="86" t="str">
        <f t="shared" si="4"/>
        <v>5A9A</v>
      </c>
      <c r="C91" s="75" t="str">
        <f t="shared" si="5"/>
        <v/>
      </c>
      <c r="D91" s="75"/>
      <c r="E91" s="75"/>
      <c r="F91" s="75" t="s">
        <v>135</v>
      </c>
      <c r="G91" s="86">
        <v>0</v>
      </c>
      <c r="H91" s="75"/>
      <c r="I91" s="86" t="s">
        <v>84</v>
      </c>
      <c r="J91" s="87" t="s">
        <v>108</v>
      </c>
      <c r="K91" s="88"/>
    </row>
    <row r="92" spans="1:11" x14ac:dyDescent="0.3">
      <c r="A92" s="104">
        <f t="shared" si="7"/>
        <v>23195</v>
      </c>
      <c r="B92" s="86" t="str">
        <f t="shared" si="4"/>
        <v>5A9B</v>
      </c>
      <c r="C92" s="75" t="str">
        <f t="shared" si="5"/>
        <v/>
      </c>
      <c r="D92" s="75"/>
      <c r="E92" s="75"/>
      <c r="F92" s="75" t="s">
        <v>135</v>
      </c>
      <c r="G92" s="86">
        <v>0</v>
      </c>
      <c r="H92" s="75"/>
      <c r="I92" s="86" t="s">
        <v>84</v>
      </c>
      <c r="J92" s="87" t="s">
        <v>108</v>
      </c>
      <c r="K92" s="88"/>
    </row>
    <row r="93" spans="1:11" x14ac:dyDescent="0.3">
      <c r="A93" s="104">
        <f t="shared" si="7"/>
        <v>23196</v>
      </c>
      <c r="B93" s="86" t="str">
        <f t="shared" si="4"/>
        <v>5A9C</v>
      </c>
      <c r="C93" s="75" t="str">
        <f t="shared" si="5"/>
        <v/>
      </c>
      <c r="D93" s="75"/>
      <c r="E93" s="75"/>
      <c r="F93" s="75" t="s">
        <v>135</v>
      </c>
      <c r="G93" s="86">
        <v>0</v>
      </c>
      <c r="H93" s="75"/>
      <c r="I93" s="86" t="s">
        <v>84</v>
      </c>
      <c r="J93" s="87" t="s">
        <v>108</v>
      </c>
      <c r="K93" s="88"/>
    </row>
    <row r="94" spans="1:11" x14ac:dyDescent="0.3">
      <c r="A94" s="104">
        <f t="shared" si="7"/>
        <v>23197</v>
      </c>
      <c r="B94" s="86" t="str">
        <f t="shared" si="4"/>
        <v>5A9D</v>
      </c>
      <c r="C94" s="75" t="str">
        <f t="shared" si="5"/>
        <v/>
      </c>
      <c r="D94" s="75"/>
      <c r="E94" s="75"/>
      <c r="F94" s="75" t="s">
        <v>135</v>
      </c>
      <c r="G94" s="86">
        <v>0</v>
      </c>
      <c r="H94" s="75"/>
      <c r="I94" s="86" t="s">
        <v>84</v>
      </c>
      <c r="J94" s="87" t="s">
        <v>108</v>
      </c>
      <c r="K94" s="88"/>
    </row>
    <row r="95" spans="1:11" x14ac:dyDescent="0.3">
      <c r="A95" s="104">
        <f t="shared" si="7"/>
        <v>23198</v>
      </c>
      <c r="B95" s="86" t="str">
        <f t="shared" si="4"/>
        <v>5A9E</v>
      </c>
      <c r="C95" s="75" t="str">
        <f t="shared" si="5"/>
        <v/>
      </c>
      <c r="D95" s="75"/>
      <c r="E95" s="75"/>
      <c r="F95" s="75" t="s">
        <v>135</v>
      </c>
      <c r="G95" s="86">
        <v>0</v>
      </c>
      <c r="H95" s="75"/>
      <c r="I95" s="86" t="s">
        <v>84</v>
      </c>
      <c r="J95" s="87" t="s">
        <v>108</v>
      </c>
      <c r="K95" s="88"/>
    </row>
    <row r="96" spans="1:11" x14ac:dyDescent="0.3">
      <c r="A96" s="104">
        <f t="shared" si="7"/>
        <v>23199</v>
      </c>
      <c r="B96" s="86" t="str">
        <f t="shared" si="4"/>
        <v>5A9F</v>
      </c>
      <c r="C96" s="75" t="str">
        <f t="shared" si="5"/>
        <v/>
      </c>
      <c r="D96" s="75"/>
      <c r="E96" s="75"/>
      <c r="F96" s="75" t="s">
        <v>135</v>
      </c>
      <c r="G96" s="86">
        <v>0</v>
      </c>
      <c r="H96" s="75"/>
      <c r="I96" s="86" t="s">
        <v>84</v>
      </c>
      <c r="J96" s="87" t="s">
        <v>108</v>
      </c>
      <c r="K96" s="88"/>
    </row>
    <row r="97" spans="1:11" x14ac:dyDescent="0.3">
      <c r="A97" s="104">
        <f t="shared" si="7"/>
        <v>23200</v>
      </c>
      <c r="B97" s="86" t="str">
        <f t="shared" si="4"/>
        <v>5AA0</v>
      </c>
      <c r="C97" s="75" t="str">
        <f t="shared" si="5"/>
        <v/>
      </c>
      <c r="D97" s="75"/>
      <c r="E97" s="75"/>
      <c r="F97" s="75" t="s">
        <v>135</v>
      </c>
      <c r="G97" s="86">
        <v>0</v>
      </c>
      <c r="H97" s="75"/>
      <c r="I97" s="86" t="s">
        <v>84</v>
      </c>
      <c r="J97" s="87" t="s">
        <v>108</v>
      </c>
      <c r="K97" s="88"/>
    </row>
    <row r="98" spans="1:11" x14ac:dyDescent="0.3">
      <c r="A98" s="104">
        <f t="shared" si="7"/>
        <v>23201</v>
      </c>
      <c r="B98" s="86" t="str">
        <f t="shared" si="4"/>
        <v>5AA1</v>
      </c>
      <c r="C98" s="75" t="str">
        <f t="shared" si="5"/>
        <v/>
      </c>
      <c r="D98" s="75"/>
      <c r="E98" s="75"/>
      <c r="F98" s="75" t="s">
        <v>135</v>
      </c>
      <c r="G98" s="86">
        <v>0</v>
      </c>
      <c r="H98" s="75"/>
      <c r="I98" s="86" t="s">
        <v>84</v>
      </c>
      <c r="J98" s="87" t="s">
        <v>108</v>
      </c>
      <c r="K98" s="88"/>
    </row>
    <row r="99" spans="1:11" x14ac:dyDescent="0.3">
      <c r="A99" s="104">
        <f t="shared" si="7"/>
        <v>23202</v>
      </c>
      <c r="B99" s="86" t="str">
        <f t="shared" si="4"/>
        <v>5AA2</v>
      </c>
      <c r="C99" s="75" t="str">
        <f t="shared" si="5"/>
        <v/>
      </c>
      <c r="D99" s="75"/>
      <c r="E99" s="75"/>
      <c r="F99" s="75" t="s">
        <v>135</v>
      </c>
      <c r="G99" s="86">
        <v>0</v>
      </c>
      <c r="H99" s="75"/>
      <c r="I99" s="86" t="s">
        <v>84</v>
      </c>
      <c r="J99" s="87" t="s">
        <v>108</v>
      </c>
      <c r="K99" s="88"/>
    </row>
    <row r="100" spans="1:11" x14ac:dyDescent="0.3">
      <c r="A100" s="104">
        <f t="shared" si="7"/>
        <v>23203</v>
      </c>
      <c r="B100" s="86" t="str">
        <f t="shared" si="4"/>
        <v>5AA3</v>
      </c>
      <c r="C100" s="75" t="str">
        <f t="shared" si="5"/>
        <v/>
      </c>
      <c r="D100" s="75"/>
      <c r="E100" s="75"/>
      <c r="F100" s="75" t="s">
        <v>135</v>
      </c>
      <c r="G100" s="86">
        <v>0</v>
      </c>
      <c r="H100" s="75"/>
      <c r="I100" s="86" t="s">
        <v>84</v>
      </c>
      <c r="J100" s="87" t="s">
        <v>108</v>
      </c>
      <c r="K100" s="8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1"/>
  <sheetViews>
    <sheetView zoomScale="85" zoomScaleNormal="85" workbookViewId="0">
      <selection activeCell="P13" sqref="P13"/>
    </sheetView>
  </sheetViews>
  <sheetFormatPr defaultColWidth="9" defaultRowHeight="16.5" x14ac:dyDescent="0.3"/>
  <cols>
    <col min="1" max="1" width="5.875" style="72" customWidth="1"/>
    <col min="2" max="2" width="8.25" style="72" customWidth="1"/>
    <col min="3" max="3" width="29.875" style="72" customWidth="1"/>
    <col min="4" max="4" width="12.625" style="72" customWidth="1"/>
    <col min="5" max="5" width="7.75" style="72" customWidth="1"/>
    <col min="6" max="6" width="30" style="72" customWidth="1"/>
    <col min="7" max="9" width="9" style="72"/>
    <col min="10" max="10" width="10.25" style="72" customWidth="1"/>
    <col min="11" max="11" width="14.375" style="72" customWidth="1"/>
    <col min="12" max="13" width="9" style="72"/>
    <col min="14" max="14" width="20.375" style="72" customWidth="1"/>
    <col min="15" max="15" width="39.625" style="72" customWidth="1"/>
    <col min="16" max="16" width="11.875" style="72" customWidth="1"/>
    <col min="17" max="16384" width="9" style="72"/>
  </cols>
  <sheetData>
    <row r="1" spans="1:16" s="91" customFormat="1" x14ac:dyDescent="0.3">
      <c r="A1" s="89" t="s">
        <v>4</v>
      </c>
      <c r="B1" s="89" t="s">
        <v>5</v>
      </c>
      <c r="C1" s="89" t="s">
        <v>6</v>
      </c>
      <c r="D1" s="89" t="s">
        <v>7</v>
      </c>
      <c r="E1" s="89" t="s">
        <v>8</v>
      </c>
      <c r="F1" s="89" t="s">
        <v>9</v>
      </c>
      <c r="G1" s="89" t="s">
        <v>10</v>
      </c>
      <c r="H1" s="89" t="s">
        <v>16</v>
      </c>
      <c r="I1" s="89" t="s">
        <v>17</v>
      </c>
      <c r="J1" s="89" t="s">
        <v>18</v>
      </c>
      <c r="K1" s="89" t="s">
        <v>19</v>
      </c>
      <c r="L1" s="89" t="s">
        <v>20</v>
      </c>
      <c r="M1" s="89" t="s">
        <v>12</v>
      </c>
      <c r="N1" s="90" t="s">
        <v>13</v>
      </c>
      <c r="O1" s="90" t="s">
        <v>14</v>
      </c>
      <c r="P1" s="90" t="s">
        <v>21</v>
      </c>
    </row>
    <row r="2" spans="1:16" s="91" customFormat="1" x14ac:dyDescent="0.3">
      <c r="A2" s="92">
        <v>23000</v>
      </c>
      <c r="B2" s="92" t="str">
        <f t="shared" ref="B2:B8" si="0">DEC2HEX(A2)</f>
        <v>59D8</v>
      </c>
      <c r="C2" s="93" t="str">
        <f t="shared" ref="C2:C8" si="1">IF(O2="","",UPPER(N2)&amp;IF(N2="","","_")&amp;UPPER(O2))</f>
        <v>FR_PLC_TIME_YEAR</v>
      </c>
      <c r="D2" s="92"/>
      <c r="E2" s="92"/>
      <c r="F2" s="93" t="s">
        <v>86</v>
      </c>
      <c r="G2" s="92">
        <v>1</v>
      </c>
      <c r="H2" s="92">
        <v>1</v>
      </c>
      <c r="I2" s="92" t="s">
        <v>87</v>
      </c>
      <c r="J2" s="92">
        <v>1</v>
      </c>
      <c r="K2" s="92" t="s">
        <v>88</v>
      </c>
      <c r="L2" s="92" t="b">
        <v>0</v>
      </c>
      <c r="M2" s="92" t="s">
        <v>66</v>
      </c>
      <c r="N2" s="94" t="s">
        <v>67</v>
      </c>
      <c r="O2" s="94" t="s">
        <v>89</v>
      </c>
      <c r="P2" s="95"/>
    </row>
    <row r="3" spans="1:16" s="91" customFormat="1" x14ac:dyDescent="0.3">
      <c r="A3" s="92">
        <f t="shared" ref="A3:A16" si="2">A2+H2</f>
        <v>23001</v>
      </c>
      <c r="B3" s="92" t="str">
        <f t="shared" si="0"/>
        <v>59D9</v>
      </c>
      <c r="C3" s="93" t="str">
        <f t="shared" si="1"/>
        <v>FR_PLC_TIME_MONTH</v>
      </c>
      <c r="D3" s="92"/>
      <c r="E3" s="92"/>
      <c r="F3" s="93" t="s">
        <v>90</v>
      </c>
      <c r="G3" s="92">
        <v>1</v>
      </c>
      <c r="H3" s="92">
        <v>1</v>
      </c>
      <c r="I3" s="92" t="s">
        <v>87</v>
      </c>
      <c r="J3" s="92">
        <v>1</v>
      </c>
      <c r="K3" s="92" t="s">
        <v>88</v>
      </c>
      <c r="L3" s="92" t="b">
        <v>0</v>
      </c>
      <c r="M3" s="92" t="s">
        <v>66</v>
      </c>
      <c r="N3" s="94" t="s">
        <v>67</v>
      </c>
      <c r="O3" s="94" t="s">
        <v>91</v>
      </c>
      <c r="P3" s="94"/>
    </row>
    <row r="4" spans="1:16" s="91" customFormat="1" x14ac:dyDescent="0.3">
      <c r="A4" s="92">
        <f t="shared" si="2"/>
        <v>23002</v>
      </c>
      <c r="B4" s="92" t="str">
        <f t="shared" si="0"/>
        <v>59DA</v>
      </c>
      <c r="C4" s="93" t="str">
        <f t="shared" si="1"/>
        <v>FR_PLC_TIME_DAY</v>
      </c>
      <c r="D4" s="92"/>
      <c r="E4" s="92"/>
      <c r="F4" s="93" t="s">
        <v>92</v>
      </c>
      <c r="G4" s="92">
        <v>1</v>
      </c>
      <c r="H4" s="92">
        <v>1</v>
      </c>
      <c r="I4" s="92" t="s">
        <v>87</v>
      </c>
      <c r="J4" s="92">
        <v>1</v>
      </c>
      <c r="K4" s="92" t="s">
        <v>88</v>
      </c>
      <c r="L4" s="92" t="b">
        <v>0</v>
      </c>
      <c r="M4" s="92" t="s">
        <v>66</v>
      </c>
      <c r="N4" s="94" t="s">
        <v>67</v>
      </c>
      <c r="O4" s="94" t="s">
        <v>93</v>
      </c>
      <c r="P4" s="94"/>
    </row>
    <row r="5" spans="1:16" s="91" customFormat="1" x14ac:dyDescent="0.3">
      <c r="A5" s="92">
        <f t="shared" si="2"/>
        <v>23003</v>
      </c>
      <c r="B5" s="92" t="str">
        <f t="shared" si="0"/>
        <v>59DB</v>
      </c>
      <c r="C5" s="93" t="str">
        <f t="shared" si="1"/>
        <v>FR_PLC_TIME_HOUR</v>
      </c>
      <c r="D5" s="92"/>
      <c r="E5" s="92"/>
      <c r="F5" s="93" t="s">
        <v>94</v>
      </c>
      <c r="G5" s="92">
        <v>1</v>
      </c>
      <c r="H5" s="92">
        <v>1</v>
      </c>
      <c r="I5" s="92" t="s">
        <v>87</v>
      </c>
      <c r="J5" s="92">
        <v>1</v>
      </c>
      <c r="K5" s="92" t="s">
        <v>88</v>
      </c>
      <c r="L5" s="92" t="b">
        <v>0</v>
      </c>
      <c r="M5" s="92" t="s">
        <v>66</v>
      </c>
      <c r="N5" s="94" t="s">
        <v>67</v>
      </c>
      <c r="O5" s="94" t="s">
        <v>149</v>
      </c>
      <c r="P5" s="94"/>
    </row>
    <row r="6" spans="1:16" s="91" customFormat="1" x14ac:dyDescent="0.3">
      <c r="A6" s="92">
        <f t="shared" si="2"/>
        <v>23004</v>
      </c>
      <c r="B6" s="92" t="str">
        <f t="shared" si="0"/>
        <v>59DC</v>
      </c>
      <c r="C6" s="93" t="str">
        <f t="shared" si="1"/>
        <v>FR_PLC_TIME_MINUTE</v>
      </c>
      <c r="D6" s="92"/>
      <c r="E6" s="92"/>
      <c r="F6" s="93" t="s">
        <v>95</v>
      </c>
      <c r="G6" s="92">
        <v>1</v>
      </c>
      <c r="H6" s="92">
        <v>1</v>
      </c>
      <c r="I6" s="92" t="s">
        <v>87</v>
      </c>
      <c r="J6" s="92">
        <v>1</v>
      </c>
      <c r="K6" s="92" t="s">
        <v>88</v>
      </c>
      <c r="L6" s="92" t="b">
        <v>0</v>
      </c>
      <c r="M6" s="92" t="s">
        <v>66</v>
      </c>
      <c r="N6" s="94" t="s">
        <v>67</v>
      </c>
      <c r="O6" s="94" t="s">
        <v>96</v>
      </c>
      <c r="P6" s="94"/>
    </row>
    <row r="7" spans="1:16" s="91" customFormat="1" x14ac:dyDescent="0.3">
      <c r="A7" s="92">
        <f t="shared" si="2"/>
        <v>23005</v>
      </c>
      <c r="B7" s="92" t="str">
        <f t="shared" si="0"/>
        <v>59DD</v>
      </c>
      <c r="C7" s="93" t="str">
        <f t="shared" si="1"/>
        <v>FR_PLC_TIME_SECOND</v>
      </c>
      <c r="D7" s="92"/>
      <c r="E7" s="92"/>
      <c r="F7" s="93" t="s">
        <v>97</v>
      </c>
      <c r="G7" s="92">
        <v>1</v>
      </c>
      <c r="H7" s="92">
        <v>1</v>
      </c>
      <c r="I7" s="92" t="s">
        <v>87</v>
      </c>
      <c r="J7" s="92">
        <v>1</v>
      </c>
      <c r="K7" s="92" t="s">
        <v>88</v>
      </c>
      <c r="L7" s="92" t="b">
        <v>0</v>
      </c>
      <c r="M7" s="92" t="s">
        <v>66</v>
      </c>
      <c r="N7" s="94" t="s">
        <v>67</v>
      </c>
      <c r="O7" s="94" t="s">
        <v>98</v>
      </c>
      <c r="P7" s="94"/>
    </row>
    <row r="8" spans="1:16" s="91" customFormat="1" x14ac:dyDescent="0.3">
      <c r="A8" s="92">
        <f t="shared" si="2"/>
        <v>23006</v>
      </c>
      <c r="B8" s="92" t="str">
        <f t="shared" si="0"/>
        <v>59DE</v>
      </c>
      <c r="C8" s="93" t="str">
        <f t="shared" si="1"/>
        <v>FR_PLC_MODEL_NUMBER</v>
      </c>
      <c r="D8" s="92"/>
      <c r="E8" s="92"/>
      <c r="F8" s="93" t="s">
        <v>99</v>
      </c>
      <c r="G8" s="92">
        <v>1</v>
      </c>
      <c r="H8" s="92">
        <v>1</v>
      </c>
      <c r="I8" s="92" t="s">
        <v>87</v>
      </c>
      <c r="J8" s="92">
        <v>1</v>
      </c>
      <c r="K8" s="92" t="s">
        <v>88</v>
      </c>
      <c r="L8" s="92" t="b">
        <v>1</v>
      </c>
      <c r="M8" s="92" t="s">
        <v>81</v>
      </c>
      <c r="N8" s="94" t="s">
        <v>67</v>
      </c>
      <c r="O8" s="94" t="s">
        <v>100</v>
      </c>
      <c r="P8" s="94"/>
    </row>
    <row r="9" spans="1:16" s="91" customFormat="1" x14ac:dyDescent="0.3">
      <c r="A9" s="96">
        <v>23010</v>
      </c>
      <c r="B9" s="96" t="str">
        <f>DEC2HEX(A9)</f>
        <v>59E2</v>
      </c>
      <c r="C9" s="97" t="str">
        <f>IF(O9="","",UPPER(N9)&amp;IF(N9="","","_")&amp;UPPER(O9))</f>
        <v/>
      </c>
      <c r="D9" s="96"/>
      <c r="E9" s="96"/>
      <c r="F9" s="97" t="s">
        <v>101</v>
      </c>
      <c r="G9" s="96">
        <v>1</v>
      </c>
      <c r="H9" s="96">
        <v>2</v>
      </c>
      <c r="I9" s="96" t="s">
        <v>87</v>
      </c>
      <c r="J9" s="96">
        <v>1000</v>
      </c>
      <c r="K9" s="96" t="s">
        <v>102</v>
      </c>
      <c r="L9" s="96" t="b">
        <v>1</v>
      </c>
      <c r="M9" s="96" t="s">
        <v>81</v>
      </c>
      <c r="N9" s="98" t="s">
        <v>67</v>
      </c>
      <c r="O9" s="98"/>
      <c r="P9" s="94"/>
    </row>
    <row r="10" spans="1:16" s="91" customFormat="1" x14ac:dyDescent="0.3">
      <c r="A10" s="96">
        <f t="shared" si="2"/>
        <v>23012</v>
      </c>
      <c r="B10" s="96" t="str">
        <f>DEC2HEX(A10)</f>
        <v>59E4</v>
      </c>
      <c r="C10" s="97" t="str">
        <f>IF(O10="","",UPPER(N10)&amp;IF(N10="","","_")&amp;UPPER(O10))</f>
        <v/>
      </c>
      <c r="D10" s="96"/>
      <c r="E10" s="96"/>
      <c r="F10" s="97" t="s">
        <v>103</v>
      </c>
      <c r="G10" s="96">
        <v>1</v>
      </c>
      <c r="H10" s="96">
        <v>2</v>
      </c>
      <c r="I10" s="96" t="s">
        <v>87</v>
      </c>
      <c r="J10" s="96">
        <v>1000</v>
      </c>
      <c r="K10" s="96" t="s">
        <v>102</v>
      </c>
      <c r="L10" s="96" t="b">
        <v>1</v>
      </c>
      <c r="M10" s="96" t="s">
        <v>81</v>
      </c>
      <c r="N10" s="98" t="s">
        <v>67</v>
      </c>
      <c r="O10" s="98"/>
      <c r="P10" s="94"/>
    </row>
    <row r="11" spans="1:16" s="91" customFormat="1" x14ac:dyDescent="0.3">
      <c r="A11" s="96">
        <f t="shared" si="2"/>
        <v>23014</v>
      </c>
      <c r="B11" s="96" t="str">
        <f>DEC2HEX(A11)</f>
        <v>59E6</v>
      </c>
      <c r="C11" s="97" t="str">
        <f>IF(O11="","",UPPER(N11)&amp;IF(N11="","","_")&amp;UPPER(O11))</f>
        <v/>
      </c>
      <c r="D11" s="96"/>
      <c r="E11" s="96"/>
      <c r="F11" s="97" t="s">
        <v>148</v>
      </c>
      <c r="G11" s="96">
        <v>1</v>
      </c>
      <c r="H11" s="96">
        <v>2</v>
      </c>
      <c r="I11" s="96" t="s">
        <v>87</v>
      </c>
      <c r="J11" s="96">
        <v>1000</v>
      </c>
      <c r="K11" s="96" t="s">
        <v>102</v>
      </c>
      <c r="L11" s="96" t="b">
        <v>1</v>
      </c>
      <c r="M11" s="96" t="s">
        <v>81</v>
      </c>
      <c r="N11" s="98" t="s">
        <v>67</v>
      </c>
      <c r="O11" s="98"/>
      <c r="P11" s="94"/>
    </row>
    <row r="12" spans="1:16" s="91" customFormat="1" x14ac:dyDescent="0.3">
      <c r="A12" s="96">
        <f t="shared" si="2"/>
        <v>23016</v>
      </c>
      <c r="B12" s="96" t="str">
        <f t="shared" ref="B12:B16" si="3">DEC2HEX(A12)</f>
        <v>59E8</v>
      </c>
      <c r="C12" s="97" t="str">
        <f>IF(O12="","",UPPER(N12)&amp;IF(N12="","","_")&amp;UPPER(O12))</f>
        <v/>
      </c>
      <c r="D12" s="96"/>
      <c r="E12" s="96"/>
      <c r="F12" s="97" t="s">
        <v>104</v>
      </c>
      <c r="G12" s="96">
        <v>1</v>
      </c>
      <c r="H12" s="96">
        <v>2</v>
      </c>
      <c r="I12" s="96" t="s">
        <v>87</v>
      </c>
      <c r="J12" s="96">
        <v>1000</v>
      </c>
      <c r="K12" s="96" t="s">
        <v>102</v>
      </c>
      <c r="L12" s="96" t="b">
        <v>1</v>
      </c>
      <c r="M12" s="96" t="s">
        <v>81</v>
      </c>
      <c r="N12" s="98" t="s">
        <v>67</v>
      </c>
      <c r="O12" s="98"/>
      <c r="P12" s="94"/>
    </row>
    <row r="13" spans="1:16" s="91" customFormat="1" x14ac:dyDescent="0.3">
      <c r="A13" s="96">
        <f t="shared" si="2"/>
        <v>23018</v>
      </c>
      <c r="B13" s="96" t="str">
        <f t="shared" si="3"/>
        <v>59EA</v>
      </c>
      <c r="C13" s="97" t="str">
        <f t="shared" ref="C13:C16" si="4">IF(O13="","",UPPER(N13)&amp;IF(N13="","","_")&amp;UPPER(O13))</f>
        <v/>
      </c>
      <c r="D13" s="96"/>
      <c r="E13" s="96"/>
      <c r="F13" s="97" t="s">
        <v>105</v>
      </c>
      <c r="G13" s="96">
        <v>1</v>
      </c>
      <c r="H13" s="96">
        <v>2</v>
      </c>
      <c r="I13" s="96" t="s">
        <v>87</v>
      </c>
      <c r="J13" s="96">
        <v>1000</v>
      </c>
      <c r="K13" s="96" t="s">
        <v>102</v>
      </c>
      <c r="L13" s="96" t="b">
        <v>1</v>
      </c>
      <c r="M13" s="96" t="s">
        <v>81</v>
      </c>
      <c r="N13" s="98" t="s">
        <v>67</v>
      </c>
      <c r="O13" s="98"/>
      <c r="P13" s="94"/>
    </row>
    <row r="14" spans="1:16" s="91" customFormat="1" x14ac:dyDescent="0.3">
      <c r="A14" s="96">
        <f t="shared" si="2"/>
        <v>23020</v>
      </c>
      <c r="B14" s="96" t="str">
        <f t="shared" si="3"/>
        <v>59EC</v>
      </c>
      <c r="C14" s="97" t="str">
        <f t="shared" si="4"/>
        <v/>
      </c>
      <c r="D14" s="96"/>
      <c r="E14" s="96"/>
      <c r="F14" s="97" t="s">
        <v>106</v>
      </c>
      <c r="G14" s="96">
        <v>1</v>
      </c>
      <c r="H14" s="96">
        <v>2</v>
      </c>
      <c r="I14" s="96" t="s">
        <v>87</v>
      </c>
      <c r="J14" s="96">
        <v>1000</v>
      </c>
      <c r="K14" s="96" t="s">
        <v>102</v>
      </c>
      <c r="L14" s="96" t="b">
        <v>1</v>
      </c>
      <c r="M14" s="96" t="s">
        <v>81</v>
      </c>
      <c r="N14" s="98" t="s">
        <v>67</v>
      </c>
      <c r="O14" s="98"/>
      <c r="P14" s="94"/>
    </row>
    <row r="15" spans="1:16" s="91" customFormat="1" x14ac:dyDescent="0.3">
      <c r="A15" s="96">
        <f t="shared" si="2"/>
        <v>23022</v>
      </c>
      <c r="B15" s="96" t="str">
        <f t="shared" si="3"/>
        <v>59EE</v>
      </c>
      <c r="C15" s="97" t="str">
        <f t="shared" si="4"/>
        <v/>
      </c>
      <c r="D15" s="96"/>
      <c r="E15" s="96"/>
      <c r="F15" s="97" t="s">
        <v>106</v>
      </c>
      <c r="G15" s="96">
        <v>1</v>
      </c>
      <c r="H15" s="96">
        <v>2</v>
      </c>
      <c r="I15" s="96" t="s">
        <v>87</v>
      </c>
      <c r="J15" s="96">
        <v>1000</v>
      </c>
      <c r="K15" s="96" t="s">
        <v>102</v>
      </c>
      <c r="L15" s="96" t="b">
        <v>1</v>
      </c>
      <c r="M15" s="96" t="s">
        <v>81</v>
      </c>
      <c r="N15" s="98" t="s">
        <v>67</v>
      </c>
      <c r="O15" s="98"/>
      <c r="P15" s="94"/>
    </row>
    <row r="16" spans="1:16" s="91" customFormat="1" x14ac:dyDescent="0.3">
      <c r="A16" s="96">
        <f t="shared" si="2"/>
        <v>23024</v>
      </c>
      <c r="B16" s="96" t="str">
        <f t="shared" si="3"/>
        <v>59F0</v>
      </c>
      <c r="C16" s="97" t="str">
        <f t="shared" si="4"/>
        <v/>
      </c>
      <c r="D16" s="96"/>
      <c r="E16" s="96"/>
      <c r="F16" s="97" t="s">
        <v>106</v>
      </c>
      <c r="G16" s="96">
        <v>1</v>
      </c>
      <c r="H16" s="96">
        <v>2</v>
      </c>
      <c r="I16" s="96" t="s">
        <v>87</v>
      </c>
      <c r="J16" s="96">
        <v>1000</v>
      </c>
      <c r="K16" s="96" t="s">
        <v>102</v>
      </c>
      <c r="L16" s="96" t="b">
        <v>1</v>
      </c>
      <c r="M16" s="96" t="s">
        <v>81</v>
      </c>
      <c r="N16" s="98" t="s">
        <v>67</v>
      </c>
      <c r="O16" s="98"/>
      <c r="P16" s="94"/>
    </row>
    <row r="17" spans="1:16" s="91" customFormat="1" x14ac:dyDescent="0.3">
      <c r="A17" s="99"/>
      <c r="B17" s="99"/>
      <c r="C17" s="100"/>
      <c r="D17" s="99"/>
      <c r="E17" s="99"/>
      <c r="F17" s="101"/>
      <c r="G17" s="99"/>
      <c r="H17" s="99"/>
      <c r="I17" s="99"/>
      <c r="J17" s="99"/>
      <c r="K17" s="99"/>
      <c r="L17" s="99"/>
      <c r="M17" s="99"/>
      <c r="N17" s="100"/>
      <c r="O17" s="100"/>
      <c r="P17" s="94"/>
    </row>
    <row r="18" spans="1:16" s="91" customFormat="1" x14ac:dyDescent="0.3">
      <c r="A18" s="92">
        <v>23150</v>
      </c>
      <c r="B18" s="92" t="str">
        <f t="shared" ref="B18:B34" si="5">DEC2HEX(A18)</f>
        <v>5A6E</v>
      </c>
      <c r="C18" s="93" t="str">
        <f t="shared" ref="C18:C34" si="6">IF(O18="","",UPPER(N18)&amp;IF(N18="","","_")&amp;UPPER(O18))</f>
        <v>TO_ZONE1_NG_CODE</v>
      </c>
      <c r="D18" s="92"/>
      <c r="E18" s="92"/>
      <c r="F18" s="93" t="s">
        <v>107</v>
      </c>
      <c r="G18" s="92">
        <v>0</v>
      </c>
      <c r="H18" s="92">
        <v>2</v>
      </c>
      <c r="I18" s="92" t="s">
        <v>87</v>
      </c>
      <c r="J18" s="92">
        <v>1</v>
      </c>
      <c r="K18" s="92" t="s">
        <v>88</v>
      </c>
      <c r="L18" s="92" t="b">
        <v>1</v>
      </c>
      <c r="M18" s="92" t="s">
        <v>81</v>
      </c>
      <c r="N18" s="94" t="s">
        <v>108</v>
      </c>
      <c r="O18" s="94" t="s">
        <v>109</v>
      </c>
      <c r="P18" s="94"/>
    </row>
    <row r="19" spans="1:16" s="91" customFormat="1" x14ac:dyDescent="0.3">
      <c r="A19" s="92">
        <f t="shared" ref="A19:A24" si="7">A18+H18</f>
        <v>23152</v>
      </c>
      <c r="B19" s="92" t="str">
        <f t="shared" si="5"/>
        <v>5A70</v>
      </c>
      <c r="C19" s="93" t="str">
        <f t="shared" si="6"/>
        <v/>
      </c>
      <c r="D19" s="92"/>
      <c r="E19" s="92"/>
      <c r="F19" s="93" t="s">
        <v>107</v>
      </c>
      <c r="G19" s="92">
        <v>0</v>
      </c>
      <c r="H19" s="92">
        <v>2</v>
      </c>
      <c r="I19" s="92" t="s">
        <v>87</v>
      </c>
      <c r="J19" s="92">
        <v>1</v>
      </c>
      <c r="K19" s="92" t="s">
        <v>88</v>
      </c>
      <c r="L19" s="92" t="b">
        <v>1</v>
      </c>
      <c r="M19" s="92" t="s">
        <v>81</v>
      </c>
      <c r="N19" s="94" t="s">
        <v>108</v>
      </c>
      <c r="O19" s="94"/>
      <c r="P19" s="94"/>
    </row>
    <row r="20" spans="1:16" s="91" customFormat="1" x14ac:dyDescent="0.3">
      <c r="A20" s="92">
        <f t="shared" si="7"/>
        <v>23154</v>
      </c>
      <c r="B20" s="92" t="str">
        <f t="shared" si="5"/>
        <v>5A72</v>
      </c>
      <c r="C20" s="93" t="str">
        <f t="shared" si="6"/>
        <v/>
      </c>
      <c r="D20" s="92"/>
      <c r="E20" s="92"/>
      <c r="F20" s="93" t="s">
        <v>107</v>
      </c>
      <c r="G20" s="92">
        <v>0</v>
      </c>
      <c r="H20" s="92">
        <v>2</v>
      </c>
      <c r="I20" s="92" t="s">
        <v>87</v>
      </c>
      <c r="J20" s="92">
        <v>1</v>
      </c>
      <c r="K20" s="92" t="s">
        <v>88</v>
      </c>
      <c r="L20" s="92" t="b">
        <v>1</v>
      </c>
      <c r="M20" s="92" t="s">
        <v>81</v>
      </c>
      <c r="N20" s="94" t="s">
        <v>108</v>
      </c>
      <c r="O20" s="94"/>
      <c r="P20" s="94"/>
    </row>
    <row r="21" spans="1:16" s="91" customFormat="1" x14ac:dyDescent="0.3">
      <c r="A21" s="92">
        <f t="shared" si="7"/>
        <v>23156</v>
      </c>
      <c r="B21" s="92" t="str">
        <f t="shared" si="5"/>
        <v>5A74</v>
      </c>
      <c r="C21" s="93" t="str">
        <f t="shared" si="6"/>
        <v/>
      </c>
      <c r="D21" s="92"/>
      <c r="E21" s="92"/>
      <c r="F21" s="93" t="s">
        <v>110</v>
      </c>
      <c r="G21" s="92">
        <v>0</v>
      </c>
      <c r="H21" s="92">
        <v>2</v>
      </c>
      <c r="I21" s="92" t="s">
        <v>87</v>
      </c>
      <c r="J21" s="92">
        <v>1</v>
      </c>
      <c r="K21" s="92" t="s">
        <v>88</v>
      </c>
      <c r="L21" s="92" t="b">
        <v>1</v>
      </c>
      <c r="M21" s="92" t="s">
        <v>81</v>
      </c>
      <c r="N21" s="94" t="s">
        <v>108</v>
      </c>
      <c r="O21" s="94"/>
      <c r="P21" s="94"/>
    </row>
    <row r="22" spans="1:16" s="91" customFormat="1" x14ac:dyDescent="0.3">
      <c r="A22" s="92">
        <f t="shared" si="7"/>
        <v>23158</v>
      </c>
      <c r="B22" s="92" t="str">
        <f t="shared" si="5"/>
        <v>5A76</v>
      </c>
      <c r="C22" s="93" t="str">
        <f t="shared" si="6"/>
        <v/>
      </c>
      <c r="D22" s="92"/>
      <c r="E22" s="92"/>
      <c r="F22" s="93" t="s">
        <v>110</v>
      </c>
      <c r="G22" s="92">
        <v>0</v>
      </c>
      <c r="H22" s="92">
        <v>2</v>
      </c>
      <c r="I22" s="92" t="s">
        <v>87</v>
      </c>
      <c r="J22" s="92">
        <v>1</v>
      </c>
      <c r="K22" s="92" t="s">
        <v>88</v>
      </c>
      <c r="L22" s="92" t="b">
        <v>1</v>
      </c>
      <c r="M22" s="92" t="s">
        <v>81</v>
      </c>
      <c r="N22" s="94" t="s">
        <v>108</v>
      </c>
      <c r="O22" s="94"/>
      <c r="P22" s="94"/>
    </row>
    <row r="23" spans="1:16" s="91" customFormat="1" x14ac:dyDescent="0.3">
      <c r="A23" s="92">
        <f t="shared" si="7"/>
        <v>23160</v>
      </c>
      <c r="B23" s="92" t="str">
        <f t="shared" si="5"/>
        <v>5A78</v>
      </c>
      <c r="C23" s="93" t="str">
        <f t="shared" si="6"/>
        <v/>
      </c>
      <c r="D23" s="92"/>
      <c r="E23" s="92"/>
      <c r="F23" s="93" t="s">
        <v>110</v>
      </c>
      <c r="G23" s="92">
        <v>0</v>
      </c>
      <c r="H23" s="92">
        <v>2</v>
      </c>
      <c r="I23" s="92" t="s">
        <v>87</v>
      </c>
      <c r="J23" s="92">
        <v>1</v>
      </c>
      <c r="K23" s="92" t="s">
        <v>88</v>
      </c>
      <c r="L23" s="92" t="b">
        <v>1</v>
      </c>
      <c r="M23" s="92" t="s">
        <v>81</v>
      </c>
      <c r="N23" s="94" t="s">
        <v>108</v>
      </c>
      <c r="O23" s="94"/>
      <c r="P23" s="94"/>
    </row>
    <row r="24" spans="1:16" s="91" customFormat="1" x14ac:dyDescent="0.3">
      <c r="A24" s="92">
        <f t="shared" si="7"/>
        <v>23162</v>
      </c>
      <c r="B24" s="92" t="str">
        <f t="shared" si="5"/>
        <v>5A7A</v>
      </c>
      <c r="C24" s="93" t="str">
        <f t="shared" si="6"/>
        <v>TO_VISION_MODEL_NUMBER</v>
      </c>
      <c r="D24" s="92"/>
      <c r="E24" s="92"/>
      <c r="F24" s="93" t="s">
        <v>111</v>
      </c>
      <c r="G24" s="92">
        <v>0</v>
      </c>
      <c r="H24" s="92">
        <v>2</v>
      </c>
      <c r="I24" s="92" t="s">
        <v>87</v>
      </c>
      <c r="J24" s="92">
        <v>1</v>
      </c>
      <c r="K24" s="92" t="s">
        <v>88</v>
      </c>
      <c r="L24" s="92" t="b">
        <v>1</v>
      </c>
      <c r="M24" s="92" t="s">
        <v>81</v>
      </c>
      <c r="N24" s="94" t="s">
        <v>108</v>
      </c>
      <c r="O24" s="94" t="s">
        <v>112</v>
      </c>
      <c r="P24" s="94"/>
    </row>
    <row r="25" spans="1:16" s="91" customFormat="1" x14ac:dyDescent="0.3">
      <c r="A25" s="96">
        <v>23170</v>
      </c>
      <c r="B25" s="96" t="str">
        <f t="shared" si="5"/>
        <v>5A82</v>
      </c>
      <c r="C25" s="97" t="str">
        <f t="shared" si="6"/>
        <v/>
      </c>
      <c r="D25" s="96"/>
      <c r="E25" s="96"/>
      <c r="F25" s="97" t="s">
        <v>113</v>
      </c>
      <c r="G25" s="96">
        <v>0</v>
      </c>
      <c r="H25" s="96">
        <v>2</v>
      </c>
      <c r="I25" s="96" t="s">
        <v>87</v>
      </c>
      <c r="J25" s="96">
        <v>1000</v>
      </c>
      <c r="K25" s="96" t="s">
        <v>102</v>
      </c>
      <c r="L25" s="96" t="b">
        <v>1</v>
      </c>
      <c r="M25" s="96" t="s">
        <v>81</v>
      </c>
      <c r="N25" s="98" t="s">
        <v>108</v>
      </c>
      <c r="O25" s="98"/>
      <c r="P25" s="94"/>
    </row>
    <row r="26" spans="1:16" s="91" customFormat="1" x14ac:dyDescent="0.3">
      <c r="A26" s="96">
        <f t="shared" ref="A26:A34" si="8">A25+H25</f>
        <v>23172</v>
      </c>
      <c r="B26" s="96" t="str">
        <f t="shared" si="5"/>
        <v>5A84</v>
      </c>
      <c r="C26" s="97" t="str">
        <f t="shared" si="6"/>
        <v/>
      </c>
      <c r="D26" s="96"/>
      <c r="E26" s="96"/>
      <c r="F26" s="97" t="s">
        <v>114</v>
      </c>
      <c r="G26" s="96">
        <v>0</v>
      </c>
      <c r="H26" s="96">
        <v>2</v>
      </c>
      <c r="I26" s="96" t="s">
        <v>87</v>
      </c>
      <c r="J26" s="96">
        <v>1000</v>
      </c>
      <c r="K26" s="96" t="s">
        <v>102</v>
      </c>
      <c r="L26" s="96" t="b">
        <v>1</v>
      </c>
      <c r="M26" s="96" t="s">
        <v>81</v>
      </c>
      <c r="N26" s="98" t="s">
        <v>108</v>
      </c>
      <c r="O26" s="98"/>
      <c r="P26" s="94"/>
    </row>
    <row r="27" spans="1:16" s="91" customFormat="1" x14ac:dyDescent="0.3">
      <c r="A27" s="96">
        <f t="shared" si="8"/>
        <v>23174</v>
      </c>
      <c r="B27" s="96" t="str">
        <f t="shared" si="5"/>
        <v>5A86</v>
      </c>
      <c r="C27" s="97" t="str">
        <f t="shared" si="6"/>
        <v/>
      </c>
      <c r="D27" s="96"/>
      <c r="E27" s="96"/>
      <c r="F27" s="97" t="s">
        <v>115</v>
      </c>
      <c r="G27" s="96">
        <v>0</v>
      </c>
      <c r="H27" s="96">
        <v>2</v>
      </c>
      <c r="I27" s="96" t="s">
        <v>87</v>
      </c>
      <c r="J27" s="96">
        <v>1000</v>
      </c>
      <c r="K27" s="96" t="s">
        <v>102</v>
      </c>
      <c r="L27" s="96" t="b">
        <v>1</v>
      </c>
      <c r="M27" s="96" t="s">
        <v>81</v>
      </c>
      <c r="N27" s="98" t="s">
        <v>108</v>
      </c>
      <c r="O27" s="98"/>
      <c r="P27" s="94"/>
    </row>
    <row r="28" spans="1:16" s="91" customFormat="1" x14ac:dyDescent="0.3">
      <c r="A28" s="96">
        <f t="shared" si="8"/>
        <v>23176</v>
      </c>
      <c r="B28" s="96" t="str">
        <f t="shared" si="5"/>
        <v>5A88</v>
      </c>
      <c r="C28" s="97" t="str">
        <f t="shared" si="6"/>
        <v/>
      </c>
      <c r="D28" s="96"/>
      <c r="E28" s="96"/>
      <c r="F28" s="97" t="s">
        <v>116</v>
      </c>
      <c r="G28" s="96">
        <v>0</v>
      </c>
      <c r="H28" s="96">
        <v>2</v>
      </c>
      <c r="I28" s="96" t="s">
        <v>87</v>
      </c>
      <c r="J28" s="96">
        <v>1000</v>
      </c>
      <c r="K28" s="96" t="s">
        <v>102</v>
      </c>
      <c r="L28" s="96" t="b">
        <v>1</v>
      </c>
      <c r="M28" s="96" t="s">
        <v>81</v>
      </c>
      <c r="N28" s="98" t="s">
        <v>108</v>
      </c>
      <c r="O28" s="98"/>
      <c r="P28" s="94"/>
    </row>
    <row r="29" spans="1:16" s="91" customFormat="1" x14ac:dyDescent="0.3">
      <c r="A29" s="96">
        <f t="shared" si="8"/>
        <v>23178</v>
      </c>
      <c r="B29" s="96" t="str">
        <f t="shared" si="5"/>
        <v>5A8A</v>
      </c>
      <c r="C29" s="97" t="str">
        <f t="shared" si="6"/>
        <v/>
      </c>
      <c r="D29" s="96"/>
      <c r="E29" s="96"/>
      <c r="F29" s="97" t="s">
        <v>117</v>
      </c>
      <c r="G29" s="96">
        <v>0</v>
      </c>
      <c r="H29" s="96">
        <v>2</v>
      </c>
      <c r="I29" s="96" t="s">
        <v>87</v>
      </c>
      <c r="J29" s="96">
        <v>1000</v>
      </c>
      <c r="K29" s="96" t="s">
        <v>102</v>
      </c>
      <c r="L29" s="96" t="b">
        <v>1</v>
      </c>
      <c r="M29" s="96" t="s">
        <v>81</v>
      </c>
      <c r="N29" s="98" t="s">
        <v>108</v>
      </c>
      <c r="O29" s="98"/>
      <c r="P29" s="94"/>
    </row>
    <row r="30" spans="1:16" s="91" customFormat="1" x14ac:dyDescent="0.3">
      <c r="A30" s="96">
        <f t="shared" si="8"/>
        <v>23180</v>
      </c>
      <c r="B30" s="96" t="str">
        <f t="shared" si="5"/>
        <v>5A8C</v>
      </c>
      <c r="C30" s="97" t="str">
        <f t="shared" si="6"/>
        <v/>
      </c>
      <c r="D30" s="96"/>
      <c r="E30" s="96"/>
      <c r="F30" s="97" t="s">
        <v>118</v>
      </c>
      <c r="G30" s="96">
        <v>0</v>
      </c>
      <c r="H30" s="96">
        <v>2</v>
      </c>
      <c r="I30" s="96" t="s">
        <v>87</v>
      </c>
      <c r="J30" s="96">
        <v>1000</v>
      </c>
      <c r="K30" s="96" t="s">
        <v>102</v>
      </c>
      <c r="L30" s="96" t="b">
        <v>1</v>
      </c>
      <c r="M30" s="96" t="s">
        <v>81</v>
      </c>
      <c r="N30" s="98" t="s">
        <v>108</v>
      </c>
      <c r="O30" s="98"/>
      <c r="P30" s="94"/>
    </row>
    <row r="31" spans="1:16" s="91" customFormat="1" x14ac:dyDescent="0.3">
      <c r="A31" s="96">
        <f t="shared" si="8"/>
        <v>23182</v>
      </c>
      <c r="B31" s="96" t="str">
        <f t="shared" si="5"/>
        <v>5A8E</v>
      </c>
      <c r="C31" s="97" t="str">
        <f t="shared" si="6"/>
        <v/>
      </c>
      <c r="D31" s="96"/>
      <c r="E31" s="96"/>
      <c r="F31" s="97" t="s">
        <v>118</v>
      </c>
      <c r="G31" s="96">
        <v>0</v>
      </c>
      <c r="H31" s="96">
        <v>2</v>
      </c>
      <c r="I31" s="96" t="s">
        <v>87</v>
      </c>
      <c r="J31" s="96">
        <v>1000</v>
      </c>
      <c r="K31" s="96" t="s">
        <v>102</v>
      </c>
      <c r="L31" s="96" t="b">
        <v>1</v>
      </c>
      <c r="M31" s="96" t="s">
        <v>81</v>
      </c>
      <c r="N31" s="98" t="s">
        <v>108</v>
      </c>
      <c r="O31" s="98"/>
      <c r="P31" s="94"/>
    </row>
    <row r="32" spans="1:16" s="91" customFormat="1" x14ac:dyDescent="0.3">
      <c r="A32" s="96">
        <f t="shared" si="8"/>
        <v>23184</v>
      </c>
      <c r="B32" s="96" t="str">
        <f t="shared" si="5"/>
        <v>5A90</v>
      </c>
      <c r="C32" s="97" t="str">
        <f t="shared" si="6"/>
        <v/>
      </c>
      <c r="D32" s="96"/>
      <c r="E32" s="96"/>
      <c r="F32" s="97" t="s">
        <v>118</v>
      </c>
      <c r="G32" s="96">
        <v>0</v>
      </c>
      <c r="H32" s="96">
        <v>2</v>
      </c>
      <c r="I32" s="96" t="s">
        <v>87</v>
      </c>
      <c r="J32" s="96">
        <v>1000</v>
      </c>
      <c r="K32" s="96" t="s">
        <v>102</v>
      </c>
      <c r="L32" s="96" t="b">
        <v>1</v>
      </c>
      <c r="M32" s="96" t="s">
        <v>81</v>
      </c>
      <c r="N32" s="98" t="s">
        <v>108</v>
      </c>
      <c r="O32" s="98"/>
      <c r="P32" s="94"/>
    </row>
    <row r="33" spans="1:17" s="91" customFormat="1" x14ac:dyDescent="0.3">
      <c r="A33" s="96">
        <f t="shared" si="8"/>
        <v>23186</v>
      </c>
      <c r="B33" s="96" t="str">
        <f t="shared" si="5"/>
        <v>5A92</v>
      </c>
      <c r="C33" s="97" t="str">
        <f t="shared" si="6"/>
        <v/>
      </c>
      <c r="D33" s="96"/>
      <c r="E33" s="96"/>
      <c r="F33" s="97" t="s">
        <v>118</v>
      </c>
      <c r="G33" s="96">
        <v>0</v>
      </c>
      <c r="H33" s="96">
        <v>2</v>
      </c>
      <c r="I33" s="96" t="s">
        <v>87</v>
      </c>
      <c r="J33" s="96">
        <v>1000</v>
      </c>
      <c r="K33" s="96" t="s">
        <v>102</v>
      </c>
      <c r="L33" s="96" t="b">
        <v>1</v>
      </c>
      <c r="M33" s="96" t="s">
        <v>81</v>
      </c>
      <c r="N33" s="98" t="s">
        <v>108</v>
      </c>
      <c r="O33" s="98"/>
      <c r="P33" s="94"/>
    </row>
    <row r="34" spans="1:17" s="91" customFormat="1" x14ac:dyDescent="0.3">
      <c r="A34" s="96">
        <f t="shared" si="8"/>
        <v>23188</v>
      </c>
      <c r="B34" s="96" t="str">
        <f t="shared" si="5"/>
        <v>5A94</v>
      </c>
      <c r="C34" s="97" t="str">
        <f t="shared" si="6"/>
        <v/>
      </c>
      <c r="D34" s="96"/>
      <c r="E34" s="96"/>
      <c r="F34" s="97" t="s">
        <v>118</v>
      </c>
      <c r="G34" s="96">
        <v>0</v>
      </c>
      <c r="H34" s="96">
        <v>2</v>
      </c>
      <c r="I34" s="96" t="s">
        <v>87</v>
      </c>
      <c r="J34" s="96">
        <v>1000</v>
      </c>
      <c r="K34" s="96" t="s">
        <v>102</v>
      </c>
      <c r="L34" s="96" t="b">
        <v>1</v>
      </c>
      <c r="M34" s="96" t="s">
        <v>81</v>
      </c>
      <c r="N34" s="98" t="s">
        <v>108</v>
      </c>
      <c r="O34" s="98"/>
      <c r="P34" s="94"/>
    </row>
    <row r="35" spans="1:17" s="95" customFormat="1" x14ac:dyDescent="0.3">
      <c r="A35" s="92"/>
      <c r="B35" s="92"/>
      <c r="C35" s="93"/>
      <c r="D35" s="92"/>
      <c r="E35" s="93"/>
      <c r="F35" s="93"/>
      <c r="G35" s="92"/>
      <c r="H35" s="92"/>
      <c r="I35" s="92"/>
      <c r="J35" s="92"/>
      <c r="K35" s="92"/>
      <c r="L35" s="92"/>
      <c r="M35" s="92"/>
      <c r="N35" s="94"/>
      <c r="O35" s="94"/>
      <c r="P35" s="94"/>
      <c r="Q35" s="91"/>
    </row>
    <row r="36" spans="1:17" s="95" customFormat="1" x14ac:dyDescent="0.3">
      <c r="A36" s="92"/>
      <c r="B36" s="92"/>
      <c r="C36" s="93"/>
      <c r="D36" s="92"/>
      <c r="E36" s="93"/>
      <c r="F36" s="93"/>
      <c r="G36" s="92"/>
      <c r="H36" s="92"/>
      <c r="I36" s="92"/>
      <c r="J36" s="92"/>
      <c r="K36" s="92"/>
      <c r="L36" s="92"/>
      <c r="M36" s="92"/>
      <c r="N36" s="94"/>
      <c r="O36" s="94"/>
      <c r="P36" s="94"/>
      <c r="Q36" s="91"/>
    </row>
    <row r="37" spans="1:17" s="95" customFormat="1" x14ac:dyDescent="0.3">
      <c r="A37" s="92"/>
      <c r="B37" s="92"/>
      <c r="C37" s="93"/>
      <c r="D37" s="92"/>
      <c r="E37" s="93"/>
      <c r="F37" s="93"/>
      <c r="G37" s="92"/>
      <c r="H37" s="92"/>
      <c r="I37" s="92"/>
      <c r="J37" s="92"/>
      <c r="K37" s="92"/>
      <c r="L37" s="92"/>
      <c r="M37" s="92"/>
      <c r="N37" s="94"/>
      <c r="O37" s="94"/>
      <c r="P37" s="94"/>
      <c r="Q37" s="91"/>
    </row>
    <row r="38" spans="1:17" s="95" customFormat="1" x14ac:dyDescent="0.3">
      <c r="A38" s="92"/>
      <c r="B38" s="92"/>
      <c r="C38" s="93"/>
      <c r="D38" s="92"/>
      <c r="E38" s="93"/>
      <c r="F38" s="93"/>
      <c r="G38" s="92"/>
      <c r="H38" s="92"/>
      <c r="I38" s="92"/>
      <c r="J38" s="92"/>
      <c r="K38" s="92"/>
      <c r="L38" s="92"/>
      <c r="M38" s="92"/>
      <c r="N38" s="94"/>
      <c r="O38" s="94"/>
      <c r="P38" s="94"/>
      <c r="Q38" s="91"/>
    </row>
    <row r="39" spans="1:17" s="95" customFormat="1" x14ac:dyDescent="0.3">
      <c r="A39" s="92"/>
      <c r="B39" s="92"/>
      <c r="C39" s="93"/>
      <c r="D39" s="92"/>
      <c r="E39" s="93"/>
      <c r="F39" s="93"/>
      <c r="G39" s="92"/>
      <c r="H39" s="92"/>
      <c r="I39" s="92"/>
      <c r="J39" s="92"/>
      <c r="K39" s="92"/>
      <c r="L39" s="92"/>
      <c r="M39" s="92"/>
      <c r="N39" s="94"/>
      <c r="O39" s="94"/>
      <c r="P39" s="94"/>
      <c r="Q39" s="91"/>
    </row>
    <row r="40" spans="1:17" s="95" customFormat="1" x14ac:dyDescent="0.3">
      <c r="A40" s="92"/>
      <c r="B40" s="92"/>
      <c r="C40" s="93"/>
      <c r="D40" s="92"/>
      <c r="E40" s="93"/>
      <c r="F40" s="93"/>
      <c r="G40" s="92"/>
      <c r="H40" s="92"/>
      <c r="I40" s="92"/>
      <c r="J40" s="92"/>
      <c r="K40" s="92"/>
      <c r="L40" s="92"/>
      <c r="M40" s="92"/>
      <c r="N40" s="94"/>
      <c r="O40" s="94"/>
      <c r="P40" s="94"/>
      <c r="Q40" s="91"/>
    </row>
    <row r="41" spans="1:17" s="95" customFormat="1" x14ac:dyDescent="0.3">
      <c r="A41" s="92"/>
      <c r="B41" s="92"/>
      <c r="C41" s="93"/>
      <c r="D41" s="92"/>
      <c r="E41" s="93"/>
      <c r="F41" s="93"/>
      <c r="G41" s="92"/>
      <c r="H41" s="92"/>
      <c r="I41" s="92"/>
      <c r="J41" s="92"/>
      <c r="K41" s="92"/>
      <c r="L41" s="92"/>
      <c r="M41" s="92"/>
      <c r="N41" s="94"/>
      <c r="O41" s="94"/>
      <c r="P41" s="94"/>
      <c r="Q41" s="91"/>
    </row>
    <row r="42" spans="1:17" s="95" customFormat="1" x14ac:dyDescent="0.3">
      <c r="A42" s="92"/>
      <c r="B42" s="92"/>
      <c r="C42" s="93"/>
      <c r="D42" s="92"/>
      <c r="E42" s="93"/>
      <c r="F42" s="93"/>
      <c r="G42" s="92"/>
      <c r="H42" s="92"/>
      <c r="I42" s="92"/>
      <c r="J42" s="92"/>
      <c r="K42" s="92"/>
      <c r="L42" s="92"/>
      <c r="M42" s="92"/>
      <c r="N42" s="94"/>
      <c r="O42" s="94"/>
      <c r="P42" s="94"/>
      <c r="Q42" s="91"/>
    </row>
    <row r="43" spans="1:17" s="95" customFormat="1" x14ac:dyDescent="0.3">
      <c r="A43" s="92"/>
      <c r="B43" s="92"/>
      <c r="C43" s="93"/>
      <c r="D43" s="92"/>
      <c r="E43" s="93"/>
      <c r="F43" s="93"/>
      <c r="G43" s="92"/>
      <c r="H43" s="92"/>
      <c r="I43" s="92"/>
      <c r="J43" s="92"/>
      <c r="K43" s="92"/>
      <c r="L43" s="92"/>
      <c r="M43" s="92"/>
      <c r="N43" s="94"/>
      <c r="O43" s="94"/>
      <c r="P43" s="94"/>
      <c r="Q43" s="91"/>
    </row>
    <row r="44" spans="1:17" s="95" customFormat="1" x14ac:dyDescent="0.3">
      <c r="A44" s="92"/>
      <c r="B44" s="92"/>
      <c r="C44" s="93"/>
      <c r="D44" s="92"/>
      <c r="E44" s="93"/>
      <c r="F44" s="93"/>
      <c r="G44" s="92"/>
      <c r="H44" s="92"/>
      <c r="I44" s="92"/>
      <c r="J44" s="92"/>
      <c r="K44" s="92"/>
      <c r="L44" s="92"/>
      <c r="M44" s="92"/>
      <c r="N44" s="94"/>
      <c r="O44" s="94"/>
      <c r="P44" s="94"/>
      <c r="Q44" s="91"/>
    </row>
    <row r="45" spans="1:17" s="95" customFormat="1" x14ac:dyDescent="0.3">
      <c r="A45" s="92"/>
      <c r="B45" s="92"/>
      <c r="C45" s="93"/>
      <c r="D45" s="92"/>
      <c r="E45" s="93"/>
      <c r="F45" s="93"/>
      <c r="G45" s="92"/>
      <c r="H45" s="92"/>
      <c r="I45" s="92"/>
      <c r="J45" s="92"/>
      <c r="K45" s="92"/>
      <c r="L45" s="92"/>
      <c r="M45" s="92"/>
      <c r="N45" s="94"/>
      <c r="O45" s="94"/>
      <c r="P45" s="94"/>
      <c r="Q45" s="91"/>
    </row>
    <row r="46" spans="1:17" s="95" customFormat="1" x14ac:dyDescent="0.3">
      <c r="A46" s="92"/>
      <c r="B46" s="92"/>
      <c r="C46" s="93"/>
      <c r="D46" s="92"/>
      <c r="E46" s="93"/>
      <c r="F46" s="93"/>
      <c r="G46" s="92"/>
      <c r="H46" s="92"/>
      <c r="I46" s="92"/>
      <c r="J46" s="92"/>
      <c r="K46" s="92"/>
      <c r="L46" s="92"/>
      <c r="M46" s="92"/>
      <c r="N46" s="94"/>
      <c r="O46" s="94"/>
      <c r="P46" s="94"/>
      <c r="Q46" s="91"/>
    </row>
    <row r="47" spans="1:17" s="95" customFormat="1" x14ac:dyDescent="0.3">
      <c r="A47" s="92"/>
      <c r="B47" s="92"/>
      <c r="C47" s="93"/>
      <c r="D47" s="92"/>
      <c r="E47" s="93"/>
      <c r="F47" s="93"/>
      <c r="G47" s="92"/>
      <c r="H47" s="92"/>
      <c r="I47" s="92"/>
      <c r="J47" s="92"/>
      <c r="K47" s="92"/>
      <c r="L47" s="92"/>
      <c r="M47" s="92"/>
      <c r="N47" s="94"/>
      <c r="O47" s="94"/>
      <c r="P47" s="94"/>
      <c r="Q47" s="91"/>
    </row>
    <row r="48" spans="1:17" s="95" customFormat="1" x14ac:dyDescent="0.3">
      <c r="A48" s="92"/>
      <c r="B48" s="92"/>
      <c r="C48" s="93"/>
      <c r="D48" s="92"/>
      <c r="E48" s="93"/>
      <c r="F48" s="93"/>
      <c r="G48" s="92"/>
      <c r="H48" s="92"/>
      <c r="I48" s="92"/>
      <c r="J48" s="92"/>
      <c r="K48" s="92"/>
      <c r="L48" s="92"/>
      <c r="M48" s="92"/>
      <c r="N48" s="94"/>
      <c r="O48" s="94"/>
      <c r="P48" s="94"/>
      <c r="Q48" s="91"/>
    </row>
    <row r="49" spans="1:17" s="95" customFormat="1" x14ac:dyDescent="0.3">
      <c r="A49" s="92"/>
      <c r="B49" s="92"/>
      <c r="C49" s="93"/>
      <c r="D49" s="92"/>
      <c r="E49" s="93"/>
      <c r="F49" s="93"/>
      <c r="G49" s="92"/>
      <c r="H49" s="92"/>
      <c r="I49" s="92"/>
      <c r="J49" s="92"/>
      <c r="K49" s="92"/>
      <c r="L49" s="92"/>
      <c r="M49" s="92"/>
      <c r="N49" s="94"/>
      <c r="O49" s="94"/>
      <c r="P49" s="94"/>
      <c r="Q49" s="91"/>
    </row>
    <row r="50" spans="1:17" s="95" customFormat="1" x14ac:dyDescent="0.3">
      <c r="A50" s="92"/>
      <c r="B50" s="92"/>
      <c r="C50" s="93"/>
      <c r="D50" s="92"/>
      <c r="E50" s="93"/>
      <c r="F50" s="93"/>
      <c r="G50" s="92"/>
      <c r="H50" s="92"/>
      <c r="I50" s="92"/>
      <c r="J50" s="92"/>
      <c r="K50" s="92"/>
      <c r="L50" s="92"/>
      <c r="M50" s="92"/>
      <c r="N50" s="94"/>
      <c r="O50" s="94"/>
      <c r="P50" s="94"/>
      <c r="Q50" s="91"/>
    </row>
    <row r="51" spans="1:17" s="95" customFormat="1" x14ac:dyDescent="0.3">
      <c r="A51" s="92"/>
      <c r="B51" s="92"/>
      <c r="C51" s="93"/>
      <c r="D51" s="92"/>
      <c r="E51" s="93"/>
      <c r="F51" s="93"/>
      <c r="G51" s="92"/>
      <c r="H51" s="92"/>
      <c r="I51" s="92"/>
      <c r="J51" s="92"/>
      <c r="K51" s="92"/>
      <c r="L51" s="92"/>
      <c r="M51" s="92"/>
      <c r="N51" s="94"/>
      <c r="O51" s="94"/>
      <c r="P51" s="94"/>
      <c r="Q51" s="91"/>
    </row>
    <row r="52" spans="1:17" s="95" customFormat="1" x14ac:dyDescent="0.3">
      <c r="A52" s="92"/>
      <c r="B52" s="92"/>
      <c r="C52" s="93"/>
      <c r="D52" s="92"/>
      <c r="E52" s="93"/>
      <c r="F52" s="93"/>
      <c r="G52" s="92"/>
      <c r="H52" s="92"/>
      <c r="I52" s="92"/>
      <c r="J52" s="92"/>
      <c r="K52" s="92"/>
      <c r="L52" s="92"/>
      <c r="M52" s="92"/>
      <c r="N52" s="94"/>
      <c r="O52" s="94"/>
      <c r="P52" s="94"/>
      <c r="Q52" s="91"/>
    </row>
    <row r="53" spans="1:17" s="95" customFormat="1" x14ac:dyDescent="0.3">
      <c r="A53" s="92"/>
      <c r="B53" s="92"/>
      <c r="C53" s="93"/>
      <c r="D53" s="92"/>
      <c r="E53" s="93"/>
      <c r="F53" s="93"/>
      <c r="G53" s="92"/>
      <c r="H53" s="92"/>
      <c r="I53" s="92"/>
      <c r="J53" s="92"/>
      <c r="K53" s="92"/>
      <c r="L53" s="92"/>
      <c r="M53" s="92"/>
      <c r="N53" s="94"/>
      <c r="O53" s="94"/>
      <c r="P53" s="94"/>
      <c r="Q53" s="91"/>
    </row>
    <row r="54" spans="1:17" s="95" customFormat="1" x14ac:dyDescent="0.3">
      <c r="A54" s="92"/>
      <c r="B54" s="92"/>
      <c r="C54" s="93"/>
      <c r="D54" s="92"/>
      <c r="E54" s="93"/>
      <c r="F54" s="93"/>
      <c r="G54" s="92"/>
      <c r="H54" s="92"/>
      <c r="I54" s="92"/>
      <c r="J54" s="92"/>
      <c r="K54" s="92"/>
      <c r="L54" s="92"/>
      <c r="M54" s="92"/>
      <c r="N54" s="94"/>
      <c r="O54" s="94"/>
      <c r="P54" s="94"/>
      <c r="Q54" s="91"/>
    </row>
    <row r="55" spans="1:17" s="95" customFormat="1" x14ac:dyDescent="0.3">
      <c r="A55" s="92"/>
      <c r="B55" s="92"/>
      <c r="C55" s="93"/>
      <c r="D55" s="92"/>
      <c r="E55" s="93"/>
      <c r="F55" s="93"/>
      <c r="G55" s="92"/>
      <c r="H55" s="92"/>
      <c r="I55" s="92"/>
      <c r="J55" s="92"/>
      <c r="K55" s="92"/>
      <c r="L55" s="92"/>
      <c r="M55" s="92"/>
      <c r="N55" s="94"/>
      <c r="O55" s="94"/>
      <c r="P55" s="94"/>
      <c r="Q55" s="91"/>
    </row>
    <row r="56" spans="1:17" s="95" customFormat="1" x14ac:dyDescent="0.3">
      <c r="A56" s="92"/>
      <c r="B56" s="92"/>
      <c r="C56" s="93"/>
      <c r="D56" s="92"/>
      <c r="E56" s="93"/>
      <c r="F56" s="93"/>
      <c r="G56" s="92"/>
      <c r="H56" s="92"/>
      <c r="I56" s="92"/>
      <c r="J56" s="92"/>
      <c r="K56" s="92"/>
      <c r="L56" s="92"/>
      <c r="M56" s="92"/>
      <c r="N56" s="94"/>
      <c r="O56" s="94"/>
      <c r="P56" s="94"/>
      <c r="Q56" s="91"/>
    </row>
    <row r="57" spans="1:17" x14ac:dyDescent="0.3">
      <c r="A57" s="92"/>
      <c r="B57" s="92"/>
      <c r="C57" s="93"/>
      <c r="F57" s="93"/>
      <c r="H57" s="92"/>
      <c r="I57" s="92"/>
      <c r="J57" s="92"/>
      <c r="K57" s="92"/>
      <c r="L57" s="92"/>
      <c r="M57" s="92"/>
      <c r="N57" s="94"/>
      <c r="O57" s="94"/>
      <c r="Q57" s="91"/>
    </row>
    <row r="58" spans="1:17" x14ac:dyDescent="0.3">
      <c r="A58" s="92"/>
      <c r="B58" s="92"/>
      <c r="C58" s="93"/>
      <c r="D58" s="92"/>
      <c r="E58" s="93"/>
      <c r="F58" s="93"/>
      <c r="G58" s="92"/>
      <c r="H58" s="92"/>
      <c r="I58" s="92"/>
      <c r="J58" s="92"/>
      <c r="K58" s="92"/>
      <c r="L58" s="92"/>
      <c r="M58" s="92"/>
      <c r="N58" s="94"/>
      <c r="O58" s="94"/>
      <c r="P58" s="94"/>
      <c r="Q58" s="91"/>
    </row>
    <row r="59" spans="1:17" x14ac:dyDescent="0.3">
      <c r="A59" s="92"/>
      <c r="B59" s="92"/>
      <c r="C59" s="93"/>
      <c r="D59" s="92"/>
      <c r="E59" s="93"/>
      <c r="F59" s="93"/>
      <c r="G59" s="92"/>
      <c r="H59" s="92"/>
      <c r="I59" s="92"/>
      <c r="J59" s="92"/>
      <c r="K59" s="92"/>
      <c r="L59" s="92"/>
      <c r="M59" s="92"/>
      <c r="N59" s="94"/>
      <c r="O59" s="94"/>
      <c r="P59" s="94"/>
      <c r="Q59" s="91"/>
    </row>
    <row r="60" spans="1:17" x14ac:dyDescent="0.3">
      <c r="A60" s="92"/>
      <c r="B60" s="92"/>
      <c r="C60" s="93"/>
      <c r="D60" s="92"/>
      <c r="E60" s="93"/>
      <c r="F60" s="93"/>
      <c r="G60" s="92"/>
      <c r="H60" s="92"/>
      <c r="I60" s="92"/>
      <c r="J60" s="92"/>
      <c r="K60" s="92"/>
      <c r="L60" s="92"/>
      <c r="M60" s="92"/>
      <c r="N60" s="94"/>
      <c r="O60" s="94"/>
      <c r="P60" s="94"/>
      <c r="Q60" s="91"/>
    </row>
    <row r="61" spans="1:17" x14ac:dyDescent="0.3">
      <c r="A61" s="92"/>
      <c r="B61" s="92"/>
      <c r="C61" s="93"/>
      <c r="D61" s="92"/>
      <c r="E61" s="93"/>
      <c r="F61" s="93"/>
      <c r="G61" s="92"/>
      <c r="H61" s="92"/>
      <c r="I61" s="92"/>
      <c r="J61" s="92"/>
      <c r="K61" s="92"/>
      <c r="L61" s="92"/>
      <c r="M61" s="92"/>
      <c r="N61" s="94"/>
      <c r="O61" s="94"/>
      <c r="P61" s="94"/>
      <c r="Q61" s="91"/>
    </row>
    <row r="62" spans="1:17" x14ac:dyDescent="0.3">
      <c r="A62" s="92"/>
      <c r="B62" s="92"/>
      <c r="C62" s="93"/>
      <c r="D62" s="92"/>
      <c r="E62" s="93"/>
      <c r="F62" s="93"/>
      <c r="G62" s="92"/>
      <c r="H62" s="92"/>
      <c r="I62" s="92"/>
      <c r="J62" s="92"/>
      <c r="K62" s="92"/>
      <c r="L62" s="92"/>
      <c r="M62" s="92"/>
      <c r="N62" s="94"/>
      <c r="O62" s="94"/>
      <c r="P62" s="94"/>
      <c r="Q62" s="91"/>
    </row>
    <row r="63" spans="1:17" x14ac:dyDescent="0.3">
      <c r="A63" s="92"/>
      <c r="B63" s="92"/>
      <c r="C63" s="93"/>
      <c r="D63" s="92"/>
      <c r="E63" s="93"/>
      <c r="F63" s="93"/>
      <c r="G63" s="92"/>
      <c r="H63" s="92"/>
      <c r="I63" s="92"/>
      <c r="J63" s="92"/>
      <c r="K63" s="92"/>
      <c r="L63" s="92"/>
      <c r="M63" s="92"/>
      <c r="N63" s="94"/>
      <c r="O63" s="94"/>
      <c r="P63" s="94"/>
      <c r="Q63" s="91"/>
    </row>
    <row r="64" spans="1:17" x14ac:dyDescent="0.3">
      <c r="A64" s="92"/>
      <c r="B64" s="92"/>
      <c r="C64" s="93"/>
      <c r="D64" s="92"/>
      <c r="E64" s="93"/>
      <c r="F64" s="93"/>
      <c r="G64" s="92"/>
      <c r="H64" s="92"/>
      <c r="I64" s="92"/>
      <c r="J64" s="92"/>
      <c r="K64" s="92"/>
      <c r="L64" s="92"/>
      <c r="M64" s="92"/>
      <c r="N64" s="94"/>
      <c r="O64" s="94"/>
      <c r="P64" s="94"/>
      <c r="Q64" s="91"/>
    </row>
    <row r="65" spans="1:17" x14ac:dyDescent="0.3">
      <c r="A65" s="92"/>
      <c r="B65" s="92"/>
      <c r="C65" s="93"/>
      <c r="D65" s="92"/>
      <c r="E65" s="93"/>
      <c r="F65" s="93"/>
      <c r="G65" s="92"/>
      <c r="H65" s="92"/>
      <c r="I65" s="92"/>
      <c r="J65" s="92"/>
      <c r="K65" s="92"/>
      <c r="L65" s="92"/>
      <c r="M65" s="92"/>
      <c r="N65" s="94"/>
      <c r="O65" s="94"/>
      <c r="P65" s="94"/>
      <c r="Q65" s="91"/>
    </row>
    <row r="66" spans="1:17" x14ac:dyDescent="0.3">
      <c r="A66" s="92"/>
      <c r="B66" s="92"/>
      <c r="C66" s="93"/>
      <c r="D66" s="92"/>
      <c r="E66" s="93"/>
      <c r="F66" s="93"/>
      <c r="G66" s="92"/>
      <c r="H66" s="92"/>
      <c r="I66" s="92"/>
      <c r="J66" s="92"/>
      <c r="K66" s="92"/>
      <c r="L66" s="92"/>
      <c r="M66" s="92"/>
      <c r="N66" s="94"/>
      <c r="O66" s="94"/>
      <c r="P66" s="94"/>
      <c r="Q66" s="91"/>
    </row>
    <row r="67" spans="1:17" x14ac:dyDescent="0.3">
      <c r="A67" s="92"/>
      <c r="B67" s="92"/>
      <c r="C67" s="93"/>
      <c r="D67" s="92"/>
      <c r="E67" s="93"/>
      <c r="F67" s="93"/>
      <c r="G67" s="92"/>
      <c r="H67" s="92"/>
      <c r="I67" s="92"/>
      <c r="J67" s="92"/>
      <c r="K67" s="92"/>
      <c r="L67" s="92"/>
      <c r="M67" s="92"/>
      <c r="N67" s="94"/>
      <c r="O67" s="94"/>
      <c r="P67" s="94"/>
      <c r="Q67" s="91"/>
    </row>
    <row r="68" spans="1:17" x14ac:dyDescent="0.3">
      <c r="A68" s="92"/>
      <c r="B68" s="92"/>
      <c r="C68" s="93"/>
      <c r="D68" s="92"/>
      <c r="E68" s="93"/>
      <c r="F68" s="93"/>
      <c r="G68" s="92"/>
      <c r="H68" s="92"/>
      <c r="I68" s="92"/>
      <c r="J68" s="92"/>
      <c r="K68" s="92"/>
      <c r="L68" s="92"/>
      <c r="M68" s="92"/>
      <c r="N68" s="94"/>
      <c r="O68" s="94"/>
      <c r="P68" s="94"/>
      <c r="Q68" s="91"/>
    </row>
    <row r="69" spans="1:17" x14ac:dyDescent="0.3">
      <c r="A69" s="92"/>
      <c r="B69" s="92"/>
      <c r="C69" s="93"/>
      <c r="D69" s="92"/>
      <c r="E69" s="93"/>
      <c r="F69" s="93"/>
      <c r="G69" s="92"/>
      <c r="H69" s="92"/>
      <c r="I69" s="92"/>
      <c r="J69" s="92"/>
      <c r="K69" s="92"/>
      <c r="L69" s="92"/>
      <c r="M69" s="92"/>
      <c r="N69" s="94"/>
      <c r="O69" s="94"/>
      <c r="P69" s="94"/>
      <c r="Q69" s="91"/>
    </row>
    <row r="70" spans="1:17" x14ac:dyDescent="0.3">
      <c r="A70" s="92"/>
      <c r="B70" s="92"/>
      <c r="C70" s="93"/>
      <c r="D70" s="92"/>
      <c r="E70" s="93"/>
      <c r="F70" s="93"/>
      <c r="G70" s="92"/>
      <c r="H70" s="92"/>
      <c r="I70" s="92"/>
      <c r="J70" s="92"/>
      <c r="K70" s="92"/>
      <c r="L70" s="92"/>
      <c r="M70" s="92"/>
      <c r="N70" s="94"/>
      <c r="O70" s="94"/>
      <c r="P70" s="94"/>
      <c r="Q70" s="91"/>
    </row>
    <row r="71" spans="1:17" x14ac:dyDescent="0.3">
      <c r="A71" s="92"/>
      <c r="B71" s="92"/>
      <c r="C71" s="93"/>
      <c r="D71" s="92"/>
      <c r="E71" s="93"/>
      <c r="F71" s="93"/>
      <c r="G71" s="92"/>
      <c r="H71" s="92"/>
      <c r="I71" s="92"/>
      <c r="J71" s="92"/>
      <c r="K71" s="92"/>
      <c r="L71" s="92"/>
      <c r="M71" s="92"/>
      <c r="N71" s="94"/>
      <c r="O71" s="94"/>
      <c r="P71" s="94"/>
      <c r="Q71" s="91"/>
    </row>
    <row r="72" spans="1:17" x14ac:dyDescent="0.3">
      <c r="A72" s="92"/>
      <c r="B72" s="92"/>
      <c r="C72" s="93"/>
      <c r="D72" s="92"/>
      <c r="E72" s="93"/>
      <c r="F72" s="93"/>
      <c r="G72" s="92"/>
      <c r="H72" s="92"/>
      <c r="I72" s="92"/>
      <c r="J72" s="92"/>
      <c r="K72" s="92"/>
      <c r="L72" s="92"/>
      <c r="M72" s="92"/>
      <c r="N72" s="94"/>
      <c r="O72" s="94"/>
      <c r="P72" s="94"/>
      <c r="Q72" s="91"/>
    </row>
    <row r="73" spans="1:17" x14ac:dyDescent="0.3">
      <c r="A73" s="92"/>
      <c r="B73" s="92"/>
      <c r="C73" s="93"/>
      <c r="D73" s="92"/>
      <c r="E73" s="93"/>
      <c r="F73" s="93"/>
      <c r="G73" s="92"/>
      <c r="H73" s="92"/>
      <c r="I73" s="92"/>
      <c r="J73" s="92"/>
      <c r="K73" s="92"/>
      <c r="L73" s="92"/>
      <c r="M73" s="92"/>
      <c r="N73" s="94"/>
      <c r="O73" s="94"/>
      <c r="P73" s="94"/>
      <c r="Q73" s="91"/>
    </row>
    <row r="74" spans="1:17" x14ac:dyDescent="0.3">
      <c r="A74" s="92"/>
      <c r="B74" s="92"/>
      <c r="C74" s="93"/>
      <c r="D74" s="92"/>
      <c r="E74" s="93"/>
      <c r="F74" s="93"/>
      <c r="G74" s="92"/>
      <c r="H74" s="92"/>
      <c r="I74" s="92"/>
      <c r="J74" s="92"/>
      <c r="K74" s="92"/>
      <c r="L74" s="92"/>
      <c r="M74" s="92"/>
      <c r="N74" s="94"/>
      <c r="O74" s="94"/>
      <c r="P74" s="94"/>
      <c r="Q74" s="91"/>
    </row>
    <row r="75" spans="1:17" x14ac:dyDescent="0.3">
      <c r="A75" s="92"/>
      <c r="B75" s="92"/>
      <c r="C75" s="93"/>
      <c r="D75" s="92"/>
      <c r="E75" s="93"/>
      <c r="F75" s="93"/>
      <c r="G75" s="92"/>
      <c r="H75" s="92"/>
      <c r="I75" s="92"/>
      <c r="J75" s="92"/>
      <c r="K75" s="92"/>
      <c r="L75" s="92"/>
      <c r="M75" s="92"/>
      <c r="N75" s="94"/>
      <c r="O75" s="94"/>
      <c r="P75" s="94"/>
      <c r="Q75" s="91"/>
    </row>
    <row r="76" spans="1:17" x14ac:dyDescent="0.3">
      <c r="A76" s="92"/>
      <c r="B76" s="92"/>
      <c r="C76" s="93"/>
      <c r="D76" s="92"/>
      <c r="E76" s="93"/>
      <c r="F76" s="93"/>
      <c r="G76" s="92"/>
      <c r="H76" s="92"/>
      <c r="I76" s="92"/>
      <c r="J76" s="92"/>
      <c r="K76" s="92"/>
      <c r="L76" s="92"/>
      <c r="M76" s="92"/>
      <c r="N76" s="94"/>
      <c r="O76" s="94"/>
      <c r="P76" s="94"/>
      <c r="Q76" s="91"/>
    </row>
    <row r="77" spans="1:17" x14ac:dyDescent="0.3">
      <c r="A77" s="92"/>
      <c r="B77" s="92"/>
      <c r="C77" s="93"/>
      <c r="D77" s="92"/>
      <c r="E77" s="93"/>
      <c r="F77" s="93"/>
      <c r="G77" s="92"/>
      <c r="H77" s="92"/>
      <c r="I77" s="92"/>
      <c r="J77" s="92"/>
      <c r="K77" s="92"/>
      <c r="L77" s="92"/>
      <c r="M77" s="92"/>
      <c r="N77" s="94"/>
      <c r="O77" s="94"/>
      <c r="P77" s="94"/>
      <c r="Q77" s="91"/>
    </row>
    <row r="78" spans="1:17" x14ac:dyDescent="0.3">
      <c r="A78" s="92"/>
      <c r="B78" s="92"/>
      <c r="C78" s="93"/>
      <c r="D78" s="92"/>
      <c r="E78" s="93"/>
      <c r="F78" s="93"/>
      <c r="G78" s="92"/>
      <c r="H78" s="92"/>
      <c r="I78" s="92"/>
      <c r="J78" s="92"/>
      <c r="K78" s="92"/>
      <c r="L78" s="92"/>
      <c r="M78" s="92"/>
      <c r="N78" s="94"/>
      <c r="O78" s="94"/>
      <c r="P78" s="94"/>
      <c r="Q78" s="91"/>
    </row>
    <row r="79" spans="1:17" x14ac:dyDescent="0.3">
      <c r="A79" s="92"/>
      <c r="B79" s="92"/>
      <c r="C79" s="93"/>
      <c r="D79" s="92"/>
      <c r="E79" s="93"/>
      <c r="F79" s="93"/>
      <c r="G79" s="92"/>
      <c r="H79" s="92"/>
      <c r="I79" s="92"/>
      <c r="J79" s="92"/>
      <c r="K79" s="92"/>
      <c r="L79" s="92"/>
      <c r="M79" s="92"/>
      <c r="N79" s="94"/>
      <c r="O79" s="94"/>
      <c r="P79" s="94"/>
      <c r="Q79" s="91"/>
    </row>
    <row r="80" spans="1:17" x14ac:dyDescent="0.3">
      <c r="A80" s="92"/>
      <c r="B80" s="92"/>
      <c r="C80" s="93"/>
      <c r="D80" s="92"/>
      <c r="E80" s="93"/>
      <c r="F80" s="93"/>
      <c r="G80" s="92"/>
      <c r="H80" s="92"/>
      <c r="I80" s="92"/>
      <c r="J80" s="92"/>
      <c r="K80" s="92"/>
      <c r="L80" s="92"/>
      <c r="M80" s="92"/>
      <c r="N80" s="94"/>
      <c r="O80" s="94"/>
      <c r="P80" s="94"/>
      <c r="Q80" s="91"/>
    </row>
    <row r="81" spans="1:17" x14ac:dyDescent="0.3">
      <c r="A81" s="92"/>
      <c r="B81" s="92"/>
      <c r="C81" s="93"/>
      <c r="D81" s="92"/>
      <c r="E81" s="93"/>
      <c r="F81" s="93"/>
      <c r="G81" s="92"/>
      <c r="H81" s="92"/>
      <c r="I81" s="92"/>
      <c r="J81" s="92"/>
      <c r="K81" s="92"/>
      <c r="L81" s="92"/>
      <c r="M81" s="92"/>
      <c r="N81" s="94"/>
      <c r="O81" s="94"/>
      <c r="P81" s="94"/>
      <c r="Q81" s="91"/>
    </row>
    <row r="82" spans="1:17" x14ac:dyDescent="0.3">
      <c r="A82" s="92"/>
      <c r="B82" s="92"/>
      <c r="C82" s="93"/>
      <c r="D82" s="92"/>
      <c r="E82" s="93"/>
      <c r="F82" s="93"/>
      <c r="G82" s="92"/>
      <c r="H82" s="92"/>
      <c r="I82" s="92"/>
      <c r="J82" s="92"/>
      <c r="K82" s="92"/>
      <c r="L82" s="92"/>
      <c r="M82" s="92"/>
      <c r="N82" s="94"/>
      <c r="O82" s="94"/>
      <c r="P82" s="94"/>
      <c r="Q82" s="91"/>
    </row>
    <row r="83" spans="1:17" x14ac:dyDescent="0.3">
      <c r="A83" s="92"/>
      <c r="B83" s="92"/>
      <c r="C83" s="93"/>
      <c r="D83" s="92"/>
      <c r="E83" s="93"/>
      <c r="F83" s="93"/>
      <c r="G83" s="92"/>
      <c r="H83" s="92"/>
      <c r="I83" s="92"/>
      <c r="J83" s="92"/>
      <c r="K83" s="92"/>
      <c r="L83" s="92"/>
      <c r="M83" s="92"/>
      <c r="N83" s="94"/>
      <c r="O83" s="94"/>
      <c r="P83" s="94"/>
      <c r="Q83" s="91"/>
    </row>
    <row r="84" spans="1:17" x14ac:dyDescent="0.3">
      <c r="A84" s="92"/>
      <c r="B84" s="92"/>
      <c r="C84" s="93"/>
      <c r="D84" s="92"/>
      <c r="E84" s="93"/>
      <c r="F84" s="93"/>
      <c r="G84" s="92"/>
      <c r="H84" s="92"/>
      <c r="I84" s="92"/>
      <c r="J84" s="92"/>
      <c r="K84" s="92"/>
      <c r="L84" s="92"/>
      <c r="M84" s="92"/>
      <c r="N84" s="94"/>
      <c r="O84" s="94"/>
      <c r="P84" s="94"/>
      <c r="Q84" s="91"/>
    </row>
    <row r="85" spans="1:17" x14ac:dyDescent="0.3">
      <c r="A85" s="92"/>
      <c r="B85" s="92"/>
      <c r="C85" s="93"/>
      <c r="D85" s="92"/>
      <c r="E85" s="93"/>
      <c r="F85" s="93"/>
      <c r="G85" s="92"/>
      <c r="H85" s="92"/>
      <c r="I85" s="92"/>
      <c r="J85" s="92"/>
      <c r="K85" s="92"/>
      <c r="L85" s="92"/>
      <c r="M85" s="92"/>
      <c r="N85" s="94"/>
      <c r="O85" s="94"/>
      <c r="P85" s="94"/>
      <c r="Q85" s="91"/>
    </row>
    <row r="86" spans="1:17" x14ac:dyDescent="0.3">
      <c r="A86" s="92"/>
      <c r="B86" s="92"/>
      <c r="C86" s="93"/>
      <c r="D86" s="92"/>
      <c r="E86" s="93"/>
      <c r="F86" s="93"/>
      <c r="G86" s="92"/>
      <c r="H86" s="92"/>
      <c r="I86" s="92"/>
      <c r="J86" s="92"/>
      <c r="K86" s="92"/>
      <c r="L86" s="92"/>
      <c r="M86" s="92"/>
      <c r="N86" s="94"/>
      <c r="O86" s="94"/>
      <c r="P86" s="94"/>
      <c r="Q86" s="91"/>
    </row>
    <row r="87" spans="1:17" x14ac:dyDescent="0.3">
      <c r="A87" s="92"/>
      <c r="B87" s="92"/>
      <c r="C87" s="93"/>
      <c r="D87" s="92"/>
      <c r="E87" s="93"/>
      <c r="F87" s="93"/>
      <c r="G87" s="92"/>
      <c r="H87" s="92"/>
      <c r="I87" s="92"/>
      <c r="J87" s="92"/>
      <c r="K87" s="92"/>
      <c r="L87" s="92"/>
      <c r="M87" s="92"/>
      <c r="N87" s="94"/>
      <c r="O87" s="94"/>
      <c r="P87" s="94"/>
      <c r="Q87" s="91"/>
    </row>
    <row r="88" spans="1:17" x14ac:dyDescent="0.3">
      <c r="A88" s="92"/>
      <c r="B88" s="92"/>
      <c r="C88" s="93"/>
      <c r="D88" s="92"/>
      <c r="E88" s="93"/>
      <c r="F88" s="93"/>
      <c r="G88" s="92"/>
      <c r="H88" s="92"/>
      <c r="I88" s="92"/>
      <c r="J88" s="92"/>
      <c r="K88" s="92"/>
      <c r="L88" s="92"/>
      <c r="M88" s="92"/>
      <c r="N88" s="94"/>
      <c r="O88" s="94"/>
      <c r="P88" s="94"/>
      <c r="Q88" s="91"/>
    </row>
    <row r="89" spans="1:17" x14ac:dyDescent="0.3">
      <c r="A89" s="92"/>
      <c r="B89" s="92"/>
      <c r="C89" s="93"/>
      <c r="D89" s="92"/>
      <c r="E89" s="93"/>
      <c r="F89" s="93"/>
      <c r="G89" s="92"/>
      <c r="H89" s="92"/>
      <c r="I89" s="92"/>
      <c r="J89" s="92"/>
      <c r="K89" s="92"/>
      <c r="L89" s="92"/>
      <c r="M89" s="92"/>
      <c r="N89" s="94"/>
      <c r="O89" s="94"/>
      <c r="P89" s="94"/>
      <c r="Q89" s="91"/>
    </row>
    <row r="90" spans="1:17" x14ac:dyDescent="0.3">
      <c r="A90" s="92"/>
      <c r="B90" s="92"/>
      <c r="C90" s="93"/>
      <c r="D90" s="92"/>
      <c r="E90" s="93"/>
      <c r="F90" s="93"/>
      <c r="G90" s="92"/>
      <c r="H90" s="92"/>
      <c r="I90" s="92"/>
      <c r="J90" s="92"/>
      <c r="K90" s="92"/>
      <c r="L90" s="92"/>
      <c r="M90" s="92"/>
      <c r="N90" s="94"/>
      <c r="O90" s="94"/>
      <c r="P90" s="94"/>
      <c r="Q90" s="91"/>
    </row>
    <row r="91" spans="1:17" x14ac:dyDescent="0.3">
      <c r="A91" s="92"/>
      <c r="B91" s="92"/>
      <c r="C91" s="93"/>
      <c r="D91" s="92"/>
      <c r="E91" s="93"/>
      <c r="F91" s="93"/>
      <c r="G91" s="92"/>
      <c r="H91" s="92"/>
      <c r="I91" s="92"/>
      <c r="J91" s="92"/>
      <c r="K91" s="92"/>
      <c r="L91" s="92"/>
      <c r="M91" s="92"/>
      <c r="N91" s="94"/>
      <c r="O91" s="94"/>
      <c r="P91" s="94"/>
      <c r="Q91" s="91"/>
    </row>
    <row r="92" spans="1:17" x14ac:dyDescent="0.3">
      <c r="A92" s="92"/>
      <c r="B92" s="92"/>
      <c r="C92" s="93"/>
      <c r="D92" s="92"/>
      <c r="E92" s="93"/>
      <c r="F92" s="93"/>
      <c r="G92" s="92"/>
      <c r="H92" s="92"/>
      <c r="I92" s="92"/>
      <c r="J92" s="92"/>
      <c r="K92" s="92"/>
      <c r="L92" s="92"/>
      <c r="M92" s="92"/>
      <c r="N92" s="94"/>
      <c r="O92" s="94"/>
      <c r="P92" s="94"/>
      <c r="Q92" s="91"/>
    </row>
    <row r="93" spans="1:17" x14ac:dyDescent="0.3">
      <c r="A93" s="92"/>
      <c r="B93" s="92"/>
      <c r="C93" s="93"/>
      <c r="D93" s="92"/>
      <c r="E93" s="93"/>
      <c r="F93" s="93"/>
      <c r="G93" s="92"/>
      <c r="H93" s="92"/>
      <c r="I93" s="92"/>
      <c r="J93" s="92"/>
      <c r="K93" s="92"/>
      <c r="L93" s="92"/>
      <c r="M93" s="92"/>
      <c r="N93" s="94"/>
      <c r="O93" s="94"/>
      <c r="P93" s="94"/>
      <c r="Q93" s="91"/>
    </row>
    <row r="94" spans="1:17" x14ac:dyDescent="0.3">
      <c r="A94" s="92"/>
      <c r="B94" s="92"/>
      <c r="C94" s="93"/>
      <c r="D94" s="92"/>
      <c r="E94" s="93"/>
      <c r="F94" s="93"/>
      <c r="G94" s="92"/>
      <c r="H94" s="92"/>
      <c r="I94" s="92"/>
      <c r="J94" s="92"/>
      <c r="K94" s="92"/>
      <c r="L94" s="92"/>
      <c r="M94" s="92"/>
      <c r="N94" s="94"/>
      <c r="O94" s="94"/>
      <c r="P94" s="94"/>
      <c r="Q94" s="91"/>
    </row>
    <row r="95" spans="1:17" x14ac:dyDescent="0.3">
      <c r="A95" s="92"/>
      <c r="B95" s="92"/>
      <c r="C95" s="93"/>
      <c r="D95" s="92"/>
      <c r="E95" s="93"/>
      <c r="F95" s="93"/>
      <c r="G95" s="92"/>
      <c r="H95" s="92"/>
      <c r="I95" s="92"/>
      <c r="J95" s="92"/>
      <c r="K95" s="92"/>
      <c r="L95" s="92"/>
      <c r="M95" s="92"/>
      <c r="N95" s="94"/>
      <c r="O95" s="94"/>
      <c r="P95" s="94"/>
      <c r="Q95" s="91"/>
    </row>
    <row r="96" spans="1:17" x14ac:dyDescent="0.3">
      <c r="A96" s="92"/>
      <c r="B96" s="92"/>
      <c r="C96" s="93"/>
      <c r="D96" s="92"/>
      <c r="E96" s="93"/>
      <c r="F96" s="93"/>
      <c r="G96" s="92"/>
      <c r="H96" s="92"/>
      <c r="I96" s="92"/>
      <c r="J96" s="92"/>
      <c r="K96" s="92"/>
      <c r="L96" s="92"/>
      <c r="M96" s="92"/>
      <c r="N96" s="94"/>
      <c r="O96" s="94"/>
      <c r="P96" s="94"/>
      <c r="Q96" s="91"/>
    </row>
    <row r="97" spans="1:17" x14ac:dyDescent="0.3">
      <c r="A97" s="92"/>
      <c r="B97" s="92"/>
      <c r="C97" s="93"/>
      <c r="D97" s="92"/>
      <c r="E97" s="93"/>
      <c r="F97" s="93"/>
      <c r="G97" s="92"/>
      <c r="H97" s="92"/>
      <c r="I97" s="92"/>
      <c r="J97" s="92"/>
      <c r="K97" s="92"/>
      <c r="L97" s="92"/>
      <c r="M97" s="92"/>
      <c r="N97" s="94"/>
      <c r="O97" s="94"/>
      <c r="P97" s="94"/>
      <c r="Q97" s="91"/>
    </row>
    <row r="98" spans="1:17" x14ac:dyDescent="0.3">
      <c r="A98" s="92"/>
      <c r="B98" s="92"/>
      <c r="C98" s="93"/>
      <c r="D98" s="92"/>
      <c r="E98" s="93"/>
      <c r="F98" s="93"/>
      <c r="G98" s="92"/>
      <c r="H98" s="92"/>
      <c r="I98" s="92"/>
      <c r="J98" s="92"/>
      <c r="K98" s="92"/>
      <c r="L98" s="92"/>
      <c r="M98" s="92"/>
      <c r="N98" s="94"/>
      <c r="O98" s="94"/>
      <c r="P98" s="94"/>
      <c r="Q98" s="91"/>
    </row>
    <row r="99" spans="1:17" x14ac:dyDescent="0.3">
      <c r="A99" s="92"/>
      <c r="B99" s="92"/>
      <c r="C99" s="93"/>
      <c r="D99" s="92"/>
      <c r="E99" s="93"/>
      <c r="F99" s="93"/>
      <c r="G99" s="92"/>
      <c r="H99" s="92"/>
      <c r="I99" s="92"/>
      <c r="J99" s="92"/>
      <c r="K99" s="92"/>
      <c r="L99" s="92"/>
      <c r="M99" s="92"/>
      <c r="N99" s="94"/>
      <c r="O99" s="94"/>
      <c r="P99" s="94"/>
      <c r="Q99" s="91"/>
    </row>
    <row r="100" spans="1:17" x14ac:dyDescent="0.3">
      <c r="A100" s="92"/>
      <c r="B100" s="92"/>
      <c r="C100" s="93"/>
      <c r="D100" s="92"/>
      <c r="E100" s="93"/>
      <c r="F100" s="93"/>
      <c r="G100" s="92"/>
      <c r="H100" s="92"/>
      <c r="I100" s="92"/>
      <c r="J100" s="92"/>
      <c r="K100" s="92"/>
      <c r="L100" s="92"/>
      <c r="M100" s="92"/>
      <c r="N100" s="94"/>
      <c r="O100" s="94"/>
      <c r="P100" s="94"/>
      <c r="Q100" s="91"/>
    </row>
    <row r="101" spans="1:17" x14ac:dyDescent="0.3">
      <c r="A101" s="92"/>
      <c r="B101" s="92"/>
      <c r="C101" s="93"/>
      <c r="D101" s="92"/>
      <c r="E101" s="93"/>
      <c r="F101" s="93"/>
      <c r="G101" s="92"/>
      <c r="H101" s="92"/>
      <c r="I101" s="92"/>
      <c r="J101" s="92"/>
      <c r="K101" s="92"/>
      <c r="L101" s="92"/>
      <c r="M101" s="92"/>
      <c r="N101" s="94"/>
      <c r="O101" s="94"/>
      <c r="P101" s="94"/>
      <c r="Q101" s="91"/>
    </row>
    <row r="102" spans="1:17" x14ac:dyDescent="0.3">
      <c r="A102" s="92"/>
      <c r="B102" s="92"/>
      <c r="C102" s="93"/>
      <c r="D102" s="92"/>
      <c r="E102" s="93"/>
      <c r="F102" s="93"/>
      <c r="G102" s="92"/>
      <c r="H102" s="92"/>
      <c r="I102" s="92"/>
      <c r="J102" s="92"/>
      <c r="K102" s="92"/>
      <c r="L102" s="92"/>
      <c r="M102" s="92"/>
      <c r="N102" s="94"/>
      <c r="O102" s="94"/>
      <c r="P102" s="94"/>
      <c r="Q102" s="91"/>
    </row>
    <row r="103" spans="1:17" x14ac:dyDescent="0.3">
      <c r="A103" s="92"/>
      <c r="B103" s="92"/>
      <c r="C103" s="93"/>
      <c r="D103" s="92"/>
      <c r="E103" s="93"/>
      <c r="F103" s="93"/>
      <c r="G103" s="92"/>
      <c r="H103" s="92"/>
      <c r="I103" s="92"/>
      <c r="J103" s="92"/>
      <c r="K103" s="92"/>
      <c r="L103" s="92"/>
      <c r="M103" s="92"/>
      <c r="N103" s="94"/>
      <c r="O103" s="94"/>
      <c r="P103" s="94"/>
      <c r="Q103" s="91"/>
    </row>
    <row r="104" spans="1:17" x14ac:dyDescent="0.3">
      <c r="A104" s="92"/>
      <c r="B104" s="92"/>
      <c r="C104" s="93"/>
      <c r="D104" s="92"/>
      <c r="E104" s="93"/>
      <c r="F104" s="93"/>
      <c r="G104" s="92"/>
      <c r="H104" s="92"/>
      <c r="I104" s="92"/>
      <c r="J104" s="92"/>
      <c r="K104" s="92"/>
      <c r="L104" s="92"/>
      <c r="M104" s="92"/>
      <c r="N104" s="94"/>
      <c r="O104" s="94"/>
      <c r="P104" s="94"/>
      <c r="Q104" s="91"/>
    </row>
    <row r="105" spans="1:17" x14ac:dyDescent="0.3">
      <c r="A105" s="92"/>
      <c r="B105" s="92"/>
      <c r="C105" s="93"/>
      <c r="D105" s="92"/>
      <c r="E105" s="93"/>
      <c r="F105" s="93"/>
      <c r="G105" s="92"/>
      <c r="H105" s="92"/>
      <c r="I105" s="92"/>
      <c r="J105" s="92"/>
      <c r="K105" s="92"/>
      <c r="L105" s="92"/>
      <c r="M105" s="92"/>
      <c r="N105" s="94"/>
      <c r="O105" s="94"/>
      <c r="P105" s="94"/>
      <c r="Q105" s="91"/>
    </row>
    <row r="106" spans="1:17" x14ac:dyDescent="0.3">
      <c r="A106" s="92"/>
      <c r="B106" s="92"/>
      <c r="C106" s="93"/>
      <c r="D106" s="92"/>
      <c r="E106" s="93"/>
      <c r="F106" s="93"/>
      <c r="G106" s="92"/>
      <c r="H106" s="92"/>
      <c r="I106" s="92"/>
      <c r="J106" s="92"/>
      <c r="K106" s="92"/>
      <c r="L106" s="92"/>
      <c r="M106" s="92"/>
      <c r="N106" s="94"/>
      <c r="O106" s="94"/>
      <c r="P106" s="94"/>
      <c r="Q106" s="91"/>
    </row>
    <row r="107" spans="1:17" x14ac:dyDescent="0.3">
      <c r="A107" s="92"/>
      <c r="B107" s="92"/>
      <c r="C107" s="93"/>
      <c r="D107" s="92"/>
      <c r="E107" s="93"/>
      <c r="F107" s="93"/>
      <c r="G107" s="92"/>
      <c r="H107" s="92"/>
      <c r="I107" s="92"/>
      <c r="J107" s="92"/>
      <c r="K107" s="92"/>
      <c r="L107" s="92"/>
      <c r="M107" s="92"/>
      <c r="N107" s="94"/>
      <c r="O107" s="94"/>
      <c r="P107" s="94"/>
      <c r="Q107" s="91"/>
    </row>
    <row r="108" spans="1:17" x14ac:dyDescent="0.3">
      <c r="A108" s="92"/>
      <c r="B108" s="92"/>
      <c r="C108" s="93"/>
      <c r="D108" s="92"/>
      <c r="E108" s="93"/>
      <c r="F108" s="93"/>
      <c r="G108" s="92"/>
      <c r="H108" s="92"/>
      <c r="I108" s="92"/>
      <c r="J108" s="92"/>
      <c r="K108" s="92"/>
      <c r="L108" s="92"/>
      <c r="M108" s="92"/>
      <c r="N108" s="94"/>
      <c r="O108" s="94"/>
      <c r="P108" s="94"/>
      <c r="Q108" s="91"/>
    </row>
    <row r="109" spans="1:17" x14ac:dyDescent="0.3">
      <c r="A109" s="92"/>
      <c r="B109" s="92"/>
      <c r="C109" s="93"/>
      <c r="D109" s="92"/>
      <c r="E109" s="93"/>
      <c r="F109" s="93"/>
      <c r="G109" s="92"/>
      <c r="H109" s="92"/>
      <c r="I109" s="92"/>
      <c r="J109" s="92"/>
      <c r="K109" s="92"/>
      <c r="L109" s="92"/>
      <c r="M109" s="92"/>
      <c r="N109" s="94"/>
      <c r="O109" s="94"/>
      <c r="P109" s="94"/>
      <c r="Q109" s="91"/>
    </row>
    <row r="110" spans="1:17" x14ac:dyDescent="0.3">
      <c r="A110" s="92"/>
      <c r="B110" s="92"/>
      <c r="C110" s="93"/>
      <c r="D110" s="92"/>
      <c r="E110" s="93"/>
      <c r="F110" s="93"/>
      <c r="G110" s="92"/>
      <c r="H110" s="92"/>
      <c r="I110" s="92"/>
      <c r="J110" s="92"/>
      <c r="K110" s="92"/>
      <c r="L110" s="92"/>
      <c r="M110" s="92"/>
      <c r="N110" s="94"/>
      <c r="O110" s="94"/>
      <c r="P110" s="94"/>
      <c r="Q110" s="91"/>
    </row>
    <row r="111" spans="1:17" x14ac:dyDescent="0.3">
      <c r="A111" s="92"/>
      <c r="B111" s="92"/>
      <c r="C111" s="93"/>
      <c r="D111" s="92"/>
      <c r="E111" s="93"/>
      <c r="F111" s="93"/>
      <c r="G111" s="92"/>
      <c r="H111" s="92"/>
      <c r="I111" s="92"/>
      <c r="J111" s="92"/>
      <c r="K111" s="92"/>
      <c r="L111" s="92"/>
      <c r="M111" s="92"/>
      <c r="N111" s="94"/>
      <c r="O111" s="94"/>
      <c r="P111" s="94"/>
      <c r="Q111" s="91"/>
    </row>
    <row r="112" spans="1:17" x14ac:dyDescent="0.3">
      <c r="A112" s="92"/>
      <c r="B112" s="92"/>
      <c r="C112" s="93"/>
      <c r="D112" s="92"/>
      <c r="E112" s="93"/>
      <c r="F112" s="93"/>
      <c r="G112" s="92"/>
      <c r="H112" s="92"/>
      <c r="I112" s="92"/>
      <c r="J112" s="92"/>
      <c r="K112" s="92"/>
      <c r="L112" s="92"/>
      <c r="M112" s="92"/>
      <c r="N112" s="94"/>
      <c r="O112" s="94"/>
      <c r="P112" s="94"/>
      <c r="Q112" s="91"/>
    </row>
    <row r="113" spans="1:17" x14ac:dyDescent="0.3">
      <c r="A113" s="92"/>
      <c r="B113" s="92"/>
      <c r="C113" s="93"/>
      <c r="D113" s="92"/>
      <c r="E113" s="93"/>
      <c r="F113" s="93"/>
      <c r="G113" s="92"/>
      <c r="H113" s="92"/>
      <c r="I113" s="92"/>
      <c r="J113" s="92"/>
      <c r="K113" s="92"/>
      <c r="L113" s="92"/>
      <c r="M113" s="92"/>
      <c r="N113" s="94"/>
      <c r="O113" s="94"/>
      <c r="P113" s="94"/>
      <c r="Q113" s="91"/>
    </row>
    <row r="114" spans="1:17" x14ac:dyDescent="0.3">
      <c r="A114" s="92"/>
      <c r="B114" s="92"/>
      <c r="C114" s="93"/>
      <c r="D114" s="92"/>
      <c r="E114" s="93"/>
      <c r="F114" s="93"/>
      <c r="G114" s="92"/>
      <c r="H114" s="92"/>
      <c r="I114" s="92"/>
      <c r="J114" s="92"/>
      <c r="K114" s="92"/>
      <c r="L114" s="92"/>
      <c r="M114" s="92"/>
      <c r="N114" s="94"/>
      <c r="O114" s="94"/>
      <c r="P114" s="94"/>
      <c r="Q114" s="91"/>
    </row>
    <row r="115" spans="1:17" x14ac:dyDescent="0.3">
      <c r="A115" s="92"/>
      <c r="B115" s="92"/>
      <c r="C115" s="93"/>
      <c r="D115" s="92"/>
      <c r="E115" s="93"/>
      <c r="F115" s="93"/>
      <c r="G115" s="92"/>
      <c r="H115" s="92"/>
      <c r="I115" s="92"/>
      <c r="J115" s="92"/>
      <c r="K115" s="92"/>
      <c r="L115" s="92"/>
      <c r="M115" s="92"/>
      <c r="N115" s="94"/>
      <c r="O115" s="94"/>
      <c r="P115" s="94"/>
      <c r="Q115" s="91"/>
    </row>
    <row r="116" spans="1:17" x14ac:dyDescent="0.3">
      <c r="A116" s="92"/>
      <c r="B116" s="92"/>
      <c r="C116" s="93"/>
      <c r="D116" s="92"/>
      <c r="E116" s="93"/>
      <c r="F116" s="93"/>
      <c r="G116" s="92"/>
      <c r="H116" s="92"/>
      <c r="I116" s="92"/>
      <c r="J116" s="92"/>
      <c r="K116" s="92"/>
      <c r="L116" s="92"/>
      <c r="M116" s="92"/>
      <c r="N116" s="94"/>
      <c r="O116" s="94"/>
      <c r="P116" s="94"/>
      <c r="Q116" s="91"/>
    </row>
    <row r="117" spans="1:17" x14ac:dyDescent="0.3">
      <c r="A117" s="92"/>
      <c r="B117" s="92"/>
      <c r="C117" s="93"/>
      <c r="D117" s="92"/>
      <c r="E117" s="93"/>
      <c r="F117" s="93"/>
      <c r="G117" s="92"/>
      <c r="H117" s="92"/>
      <c r="I117" s="92"/>
      <c r="J117" s="92"/>
      <c r="K117" s="92"/>
      <c r="L117" s="92"/>
      <c r="M117" s="92"/>
      <c r="N117" s="94"/>
      <c r="O117" s="94"/>
      <c r="P117" s="94"/>
      <c r="Q117" s="91"/>
    </row>
    <row r="118" spans="1:17" x14ac:dyDescent="0.3">
      <c r="A118" s="92"/>
      <c r="B118" s="92"/>
      <c r="C118" s="93"/>
      <c r="D118" s="92"/>
      <c r="E118" s="93"/>
      <c r="F118" s="93"/>
      <c r="G118" s="92"/>
      <c r="H118" s="92"/>
      <c r="I118" s="92"/>
      <c r="J118" s="92"/>
      <c r="K118" s="92"/>
      <c r="L118" s="92"/>
      <c r="M118" s="92"/>
      <c r="N118" s="94"/>
      <c r="O118" s="94"/>
      <c r="P118" s="94"/>
      <c r="Q118" s="91"/>
    </row>
    <row r="119" spans="1:17" x14ac:dyDescent="0.3">
      <c r="A119" s="92"/>
      <c r="B119" s="92"/>
      <c r="C119" s="93"/>
      <c r="D119" s="92"/>
      <c r="E119" s="93"/>
      <c r="F119" s="93"/>
      <c r="G119" s="92"/>
      <c r="H119" s="92"/>
      <c r="I119" s="92"/>
      <c r="J119" s="92"/>
      <c r="K119" s="92"/>
      <c r="L119" s="92"/>
      <c r="M119" s="92"/>
      <c r="N119" s="94"/>
      <c r="O119" s="94"/>
      <c r="P119" s="94"/>
      <c r="Q119" s="91"/>
    </row>
    <row r="120" spans="1:17" x14ac:dyDescent="0.3">
      <c r="A120" s="92"/>
      <c r="B120" s="92"/>
      <c r="C120" s="93"/>
      <c r="D120" s="92"/>
      <c r="E120" s="93"/>
      <c r="F120" s="93"/>
      <c r="G120" s="92"/>
      <c r="H120" s="92"/>
      <c r="I120" s="92"/>
      <c r="J120" s="92"/>
      <c r="K120" s="92"/>
      <c r="L120" s="92"/>
      <c r="M120" s="92"/>
      <c r="N120" s="94"/>
      <c r="O120" s="94"/>
      <c r="P120" s="94"/>
      <c r="Q120" s="91"/>
    </row>
    <row r="121" spans="1:17" x14ac:dyDescent="0.3">
      <c r="A121" s="92"/>
      <c r="B121" s="92"/>
      <c r="C121" s="93"/>
      <c r="D121" s="92"/>
      <c r="E121" s="93"/>
      <c r="F121" s="93"/>
      <c r="G121" s="92"/>
      <c r="H121" s="92"/>
      <c r="I121" s="92"/>
      <c r="J121" s="92"/>
      <c r="K121" s="92"/>
      <c r="L121" s="92"/>
      <c r="M121" s="92"/>
      <c r="N121" s="94"/>
      <c r="O121" s="94"/>
      <c r="P121" s="94"/>
      <c r="Q121" s="91"/>
    </row>
    <row r="122" spans="1:17" x14ac:dyDescent="0.3">
      <c r="A122" s="92"/>
      <c r="B122" s="92"/>
      <c r="C122" s="93"/>
      <c r="D122" s="92"/>
      <c r="E122" s="93"/>
      <c r="F122" s="93"/>
      <c r="G122" s="92"/>
      <c r="H122" s="92"/>
      <c r="I122" s="92"/>
      <c r="J122" s="92"/>
      <c r="K122" s="92"/>
      <c r="L122" s="92"/>
      <c r="M122" s="92"/>
      <c r="N122" s="94"/>
      <c r="O122" s="94"/>
      <c r="P122" s="94"/>
      <c r="Q122" s="91"/>
    </row>
    <row r="123" spans="1:17" x14ac:dyDescent="0.3">
      <c r="A123" s="92"/>
      <c r="B123" s="92"/>
      <c r="C123" s="93"/>
      <c r="D123" s="92"/>
      <c r="E123" s="93"/>
      <c r="F123" s="93"/>
      <c r="G123" s="92"/>
      <c r="H123" s="92"/>
      <c r="I123" s="92"/>
      <c r="J123" s="92"/>
      <c r="K123" s="92"/>
      <c r="L123" s="92"/>
      <c r="M123" s="92"/>
      <c r="N123" s="94"/>
      <c r="O123" s="94"/>
      <c r="P123" s="94"/>
      <c r="Q123" s="91"/>
    </row>
    <row r="124" spans="1:17" x14ac:dyDescent="0.3">
      <c r="A124" s="92"/>
      <c r="B124" s="92"/>
      <c r="C124" s="93"/>
      <c r="D124" s="92"/>
      <c r="E124" s="93"/>
      <c r="F124" s="93"/>
      <c r="G124" s="92"/>
      <c r="H124" s="92"/>
      <c r="I124" s="92"/>
      <c r="J124" s="92"/>
      <c r="K124" s="92"/>
      <c r="L124" s="92"/>
      <c r="M124" s="92"/>
      <c r="N124" s="94"/>
      <c r="O124" s="94"/>
      <c r="P124" s="94"/>
      <c r="Q124" s="91"/>
    </row>
    <row r="125" spans="1:17" x14ac:dyDescent="0.3">
      <c r="A125" s="92"/>
      <c r="B125" s="92"/>
      <c r="C125" s="93"/>
      <c r="D125" s="92"/>
      <c r="E125" s="93"/>
      <c r="F125" s="93"/>
      <c r="G125" s="92"/>
      <c r="H125" s="92"/>
      <c r="I125" s="92"/>
      <c r="J125" s="92"/>
      <c r="K125" s="92"/>
      <c r="L125" s="92"/>
      <c r="M125" s="92"/>
      <c r="N125" s="94"/>
      <c r="O125" s="94"/>
      <c r="P125" s="94"/>
      <c r="Q125" s="91"/>
    </row>
    <row r="126" spans="1:17" x14ac:dyDescent="0.3">
      <c r="A126" s="92"/>
      <c r="B126" s="92"/>
      <c r="C126" s="93"/>
      <c r="D126" s="92"/>
      <c r="E126" s="93"/>
      <c r="F126" s="93"/>
      <c r="G126" s="92"/>
      <c r="H126" s="92"/>
      <c r="I126" s="92"/>
      <c r="J126" s="92"/>
      <c r="K126" s="92"/>
      <c r="L126" s="92"/>
      <c r="M126" s="92"/>
      <c r="N126" s="94"/>
      <c r="O126" s="94"/>
      <c r="P126" s="94"/>
      <c r="Q126" s="91"/>
    </row>
    <row r="127" spans="1:17" x14ac:dyDescent="0.3">
      <c r="A127" s="92"/>
      <c r="B127" s="92"/>
      <c r="C127" s="93"/>
      <c r="D127" s="92"/>
      <c r="E127" s="93"/>
      <c r="F127" s="93"/>
      <c r="G127" s="92"/>
      <c r="H127" s="92"/>
      <c r="I127" s="92"/>
      <c r="J127" s="92"/>
      <c r="K127" s="92"/>
      <c r="L127" s="92"/>
      <c r="M127" s="92"/>
      <c r="N127" s="94"/>
      <c r="O127" s="94"/>
      <c r="P127" s="94"/>
      <c r="Q127" s="91"/>
    </row>
    <row r="128" spans="1:17" x14ac:dyDescent="0.3">
      <c r="A128" s="92"/>
      <c r="B128" s="92"/>
      <c r="C128" s="93"/>
      <c r="D128" s="92"/>
      <c r="E128" s="93"/>
      <c r="F128" s="93"/>
      <c r="G128" s="92"/>
      <c r="H128" s="92"/>
      <c r="I128" s="92"/>
      <c r="J128" s="92"/>
      <c r="K128" s="92"/>
      <c r="L128" s="92"/>
      <c r="M128" s="92"/>
      <c r="N128" s="94"/>
      <c r="O128" s="94"/>
      <c r="P128" s="94"/>
      <c r="Q128" s="91"/>
    </row>
    <row r="129" spans="1:17" x14ac:dyDescent="0.3">
      <c r="A129" s="92"/>
      <c r="B129" s="92"/>
      <c r="C129" s="93"/>
      <c r="D129" s="92"/>
      <c r="E129" s="93"/>
      <c r="F129" s="93"/>
      <c r="G129" s="92"/>
      <c r="H129" s="92"/>
      <c r="I129" s="92"/>
      <c r="J129" s="92"/>
      <c r="K129" s="92"/>
      <c r="L129" s="92"/>
      <c r="M129" s="92"/>
      <c r="N129" s="94"/>
      <c r="O129" s="94"/>
      <c r="P129" s="94"/>
      <c r="Q129" s="91"/>
    </row>
    <row r="130" spans="1:17" x14ac:dyDescent="0.3">
      <c r="A130" s="92"/>
      <c r="B130" s="92"/>
      <c r="C130" s="93"/>
      <c r="D130" s="92"/>
      <c r="E130" s="93"/>
      <c r="F130" s="93"/>
      <c r="G130" s="92"/>
      <c r="H130" s="92"/>
      <c r="I130" s="92"/>
      <c r="J130" s="92"/>
      <c r="K130" s="92"/>
      <c r="L130" s="92"/>
      <c r="M130" s="92"/>
      <c r="N130" s="94"/>
      <c r="O130" s="94"/>
      <c r="P130" s="94"/>
      <c r="Q130" s="91"/>
    </row>
    <row r="131" spans="1:17" x14ac:dyDescent="0.3">
      <c r="A131" s="92"/>
      <c r="B131" s="92"/>
      <c r="C131" s="93"/>
      <c r="D131" s="92"/>
      <c r="E131" s="93"/>
      <c r="F131" s="93"/>
      <c r="G131" s="92"/>
      <c r="H131" s="92"/>
      <c r="I131" s="92"/>
      <c r="J131" s="92"/>
      <c r="K131" s="92"/>
      <c r="L131" s="92"/>
      <c r="M131" s="92"/>
      <c r="N131" s="94"/>
      <c r="O131" s="94"/>
      <c r="P131" s="94"/>
      <c r="Q131" s="91"/>
    </row>
    <row r="132" spans="1:17" x14ac:dyDescent="0.3">
      <c r="A132" s="92"/>
      <c r="B132" s="92"/>
      <c r="C132" s="93"/>
      <c r="D132" s="92"/>
      <c r="E132" s="93"/>
      <c r="F132" s="93"/>
      <c r="G132" s="92"/>
      <c r="H132" s="92"/>
      <c r="I132" s="92"/>
      <c r="J132" s="92"/>
      <c r="K132" s="92"/>
      <c r="L132" s="92"/>
      <c r="M132" s="92"/>
      <c r="N132" s="94"/>
      <c r="O132" s="94"/>
      <c r="P132" s="94"/>
      <c r="Q132" s="91"/>
    </row>
    <row r="133" spans="1:17" x14ac:dyDescent="0.3">
      <c r="A133" s="92"/>
      <c r="B133" s="92"/>
      <c r="C133" s="93"/>
      <c r="D133" s="92"/>
      <c r="E133" s="93"/>
      <c r="F133" s="93"/>
      <c r="G133" s="92"/>
      <c r="H133" s="92"/>
      <c r="I133" s="92"/>
      <c r="J133" s="92"/>
      <c r="K133" s="92"/>
      <c r="L133" s="92"/>
      <c r="M133" s="92"/>
      <c r="N133" s="94"/>
      <c r="O133" s="94"/>
      <c r="P133" s="94"/>
      <c r="Q133" s="91"/>
    </row>
    <row r="134" spans="1:17" x14ac:dyDescent="0.3">
      <c r="A134" s="92"/>
      <c r="B134" s="92"/>
      <c r="C134" s="93"/>
      <c r="D134" s="92"/>
      <c r="E134" s="93"/>
      <c r="F134" s="93"/>
      <c r="G134" s="92"/>
      <c r="H134" s="92"/>
      <c r="I134" s="92"/>
      <c r="J134" s="92"/>
      <c r="K134" s="92"/>
      <c r="L134" s="92"/>
      <c r="M134" s="92"/>
      <c r="N134" s="94"/>
      <c r="O134" s="94"/>
      <c r="P134" s="94"/>
      <c r="Q134" s="91"/>
    </row>
    <row r="135" spans="1:17" x14ac:dyDescent="0.3">
      <c r="A135" s="92"/>
      <c r="B135" s="92"/>
      <c r="C135" s="93"/>
      <c r="D135" s="92"/>
      <c r="E135" s="93"/>
      <c r="F135" s="93"/>
      <c r="G135" s="92"/>
      <c r="H135" s="92"/>
      <c r="I135" s="92"/>
      <c r="J135" s="92"/>
      <c r="K135" s="92"/>
      <c r="L135" s="92"/>
      <c r="M135" s="92"/>
      <c r="N135" s="94"/>
      <c r="O135" s="94"/>
      <c r="P135" s="94"/>
      <c r="Q135" s="91"/>
    </row>
    <row r="136" spans="1:17" x14ac:dyDescent="0.3">
      <c r="A136" s="92"/>
      <c r="B136" s="92"/>
      <c r="C136" s="93"/>
      <c r="D136" s="92"/>
      <c r="E136" s="93"/>
      <c r="F136" s="93"/>
      <c r="G136" s="92"/>
      <c r="H136" s="92"/>
      <c r="I136" s="92"/>
      <c r="J136" s="92"/>
      <c r="K136" s="92"/>
      <c r="L136" s="92"/>
      <c r="M136" s="92"/>
      <c r="N136" s="94"/>
      <c r="O136" s="94"/>
      <c r="P136" s="94"/>
      <c r="Q136" s="91"/>
    </row>
    <row r="137" spans="1:17" x14ac:dyDescent="0.3">
      <c r="A137" s="92"/>
      <c r="B137" s="92"/>
      <c r="C137" s="93"/>
      <c r="D137" s="92"/>
      <c r="E137" s="93"/>
      <c r="F137" s="93"/>
      <c r="G137" s="92"/>
      <c r="H137" s="92"/>
      <c r="I137" s="92"/>
      <c r="J137" s="92"/>
      <c r="K137" s="92"/>
      <c r="L137" s="92"/>
      <c r="M137" s="92"/>
      <c r="N137" s="94"/>
      <c r="O137" s="94"/>
      <c r="P137" s="94"/>
      <c r="Q137" s="91"/>
    </row>
    <row r="138" spans="1:17" x14ac:dyDescent="0.3">
      <c r="A138" s="92"/>
      <c r="B138" s="92"/>
      <c r="C138" s="93"/>
      <c r="D138" s="92"/>
      <c r="E138" s="93"/>
      <c r="F138" s="93"/>
      <c r="G138" s="92"/>
      <c r="H138" s="92"/>
      <c r="I138" s="92"/>
      <c r="J138" s="92"/>
      <c r="K138" s="92"/>
      <c r="L138" s="92"/>
      <c r="M138" s="92"/>
      <c r="N138" s="94"/>
      <c r="O138" s="94"/>
      <c r="P138" s="94"/>
      <c r="Q138" s="91"/>
    </row>
    <row r="139" spans="1:17" x14ac:dyDescent="0.3">
      <c r="A139" s="92"/>
      <c r="B139" s="92"/>
      <c r="C139" s="93"/>
      <c r="D139" s="92"/>
      <c r="E139" s="93"/>
      <c r="F139" s="93"/>
      <c r="G139" s="92"/>
      <c r="H139" s="92"/>
      <c r="I139" s="92"/>
      <c r="J139" s="92"/>
      <c r="K139" s="92"/>
      <c r="L139" s="92"/>
      <c r="M139" s="92"/>
      <c r="N139" s="94"/>
      <c r="O139" s="94"/>
      <c r="P139" s="94"/>
      <c r="Q139" s="91"/>
    </row>
    <row r="140" spans="1:17" x14ac:dyDescent="0.3">
      <c r="A140" s="92"/>
      <c r="B140" s="92"/>
      <c r="C140" s="93"/>
      <c r="D140" s="92"/>
      <c r="E140" s="93"/>
      <c r="F140" s="93"/>
      <c r="G140" s="92"/>
      <c r="H140" s="92"/>
      <c r="I140" s="92"/>
      <c r="J140" s="92"/>
      <c r="K140" s="92"/>
      <c r="L140" s="92"/>
      <c r="M140" s="92"/>
      <c r="N140" s="94"/>
      <c r="O140" s="94"/>
      <c r="P140" s="94"/>
      <c r="Q140" s="91"/>
    </row>
    <row r="141" spans="1:17" x14ac:dyDescent="0.3">
      <c r="A141" s="92"/>
      <c r="B141" s="92"/>
      <c r="C141" s="93"/>
      <c r="D141" s="92"/>
      <c r="E141" s="93"/>
      <c r="F141" s="93"/>
      <c r="G141" s="92"/>
      <c r="H141" s="92"/>
      <c r="I141" s="92"/>
      <c r="J141" s="92"/>
      <c r="K141" s="92"/>
      <c r="L141" s="92"/>
      <c r="M141" s="92"/>
      <c r="N141" s="94"/>
      <c r="O141" s="94"/>
      <c r="P141" s="94"/>
      <c r="Q141" s="91"/>
    </row>
    <row r="142" spans="1:17" x14ac:dyDescent="0.3">
      <c r="A142" s="92"/>
      <c r="B142" s="92"/>
      <c r="C142" s="93"/>
      <c r="D142" s="92"/>
      <c r="E142" s="93"/>
      <c r="F142" s="93"/>
      <c r="G142" s="92"/>
      <c r="H142" s="92"/>
      <c r="I142" s="92"/>
      <c r="J142" s="92"/>
      <c r="K142" s="92"/>
      <c r="L142" s="92"/>
      <c r="M142" s="92"/>
      <c r="N142" s="94"/>
      <c r="O142" s="94"/>
      <c r="P142" s="94"/>
      <c r="Q142" s="91"/>
    </row>
    <row r="143" spans="1:17" x14ac:dyDescent="0.3">
      <c r="A143" s="92"/>
      <c r="B143" s="92"/>
      <c r="C143" s="93"/>
      <c r="D143" s="92"/>
      <c r="E143" s="93"/>
      <c r="F143" s="93"/>
      <c r="G143" s="92"/>
      <c r="H143" s="92"/>
      <c r="I143" s="92"/>
      <c r="J143" s="92"/>
      <c r="K143" s="92"/>
      <c r="L143" s="92"/>
      <c r="M143" s="92"/>
      <c r="N143" s="94"/>
      <c r="O143" s="94"/>
      <c r="P143" s="94"/>
      <c r="Q143" s="91"/>
    </row>
    <row r="144" spans="1:17" x14ac:dyDescent="0.3">
      <c r="A144" s="92"/>
      <c r="B144" s="92"/>
      <c r="C144" s="93"/>
      <c r="D144" s="92"/>
      <c r="E144" s="93"/>
      <c r="F144" s="93"/>
      <c r="G144" s="92"/>
      <c r="H144" s="92"/>
      <c r="I144" s="92"/>
      <c r="J144" s="92"/>
      <c r="K144" s="92"/>
      <c r="L144" s="92"/>
      <c r="M144" s="92"/>
      <c r="N144" s="94"/>
      <c r="O144" s="94"/>
      <c r="P144" s="94"/>
      <c r="Q144" s="91"/>
    </row>
    <row r="145" spans="1:17" x14ac:dyDescent="0.3">
      <c r="A145" s="92"/>
      <c r="B145" s="92"/>
      <c r="C145" s="93"/>
      <c r="D145" s="92"/>
      <c r="E145" s="93"/>
      <c r="F145" s="93"/>
      <c r="G145" s="92"/>
      <c r="H145" s="92"/>
      <c r="I145" s="92"/>
      <c r="J145" s="92"/>
      <c r="K145" s="92"/>
      <c r="L145" s="92"/>
      <c r="M145" s="92"/>
      <c r="N145" s="94"/>
      <c r="O145" s="94"/>
      <c r="P145" s="94"/>
      <c r="Q145" s="91"/>
    </row>
    <row r="146" spans="1:17" x14ac:dyDescent="0.3">
      <c r="A146" s="92"/>
      <c r="B146" s="92"/>
      <c r="C146" s="93"/>
      <c r="D146" s="92"/>
      <c r="E146" s="93"/>
      <c r="F146" s="93"/>
      <c r="G146" s="92"/>
      <c r="H146" s="92"/>
      <c r="I146" s="92"/>
      <c r="J146" s="92"/>
      <c r="K146" s="92"/>
      <c r="L146" s="92"/>
      <c r="M146" s="92"/>
      <c r="N146" s="94"/>
      <c r="O146" s="94"/>
      <c r="P146" s="94"/>
      <c r="Q146" s="91"/>
    </row>
    <row r="147" spans="1:17" x14ac:dyDescent="0.3">
      <c r="A147" s="92"/>
      <c r="B147" s="92"/>
      <c r="C147" s="93"/>
      <c r="D147" s="92"/>
      <c r="E147" s="93"/>
      <c r="F147" s="93"/>
      <c r="G147" s="92"/>
      <c r="H147" s="92"/>
      <c r="I147" s="92"/>
      <c r="J147" s="92"/>
      <c r="K147" s="92"/>
      <c r="L147" s="92"/>
      <c r="M147" s="92"/>
      <c r="N147" s="94"/>
      <c r="O147" s="94"/>
      <c r="P147" s="94"/>
      <c r="Q147" s="91"/>
    </row>
    <row r="148" spans="1:17" x14ac:dyDescent="0.3">
      <c r="A148" s="92"/>
      <c r="B148" s="92"/>
      <c r="C148" s="93"/>
      <c r="D148" s="92"/>
      <c r="E148" s="93"/>
      <c r="F148" s="93"/>
      <c r="G148" s="92"/>
      <c r="H148" s="92"/>
      <c r="I148" s="92"/>
      <c r="J148" s="92"/>
      <c r="K148" s="92"/>
      <c r="L148" s="92"/>
      <c r="M148" s="92"/>
      <c r="N148" s="94"/>
      <c r="O148" s="94"/>
      <c r="P148" s="94"/>
      <c r="Q148" s="91"/>
    </row>
    <row r="149" spans="1:17" x14ac:dyDescent="0.3">
      <c r="A149" s="92"/>
      <c r="B149" s="92"/>
      <c r="C149" s="93"/>
      <c r="D149" s="92"/>
      <c r="E149" s="93"/>
      <c r="F149" s="93"/>
      <c r="G149" s="92"/>
      <c r="H149" s="92"/>
      <c r="I149" s="92"/>
      <c r="J149" s="92"/>
      <c r="K149" s="92"/>
      <c r="L149" s="92"/>
      <c r="M149" s="92"/>
      <c r="N149" s="94"/>
      <c r="O149" s="94"/>
      <c r="P149" s="94"/>
      <c r="Q149" s="91"/>
    </row>
    <row r="150" spans="1:17" x14ac:dyDescent="0.3">
      <c r="A150" s="92"/>
      <c r="B150" s="92"/>
      <c r="C150" s="93"/>
      <c r="D150" s="92"/>
      <c r="E150" s="93"/>
      <c r="F150" s="93"/>
      <c r="G150" s="92"/>
      <c r="H150" s="92"/>
      <c r="I150" s="92"/>
      <c r="J150" s="92"/>
      <c r="K150" s="92"/>
      <c r="L150" s="92"/>
      <c r="M150" s="92"/>
      <c r="N150" s="94"/>
      <c r="O150" s="94"/>
      <c r="P150" s="94"/>
      <c r="Q150" s="91"/>
    </row>
    <row r="151" spans="1:17" x14ac:dyDescent="0.3">
      <c r="A151" s="92"/>
      <c r="B151" s="92"/>
      <c r="C151" s="93"/>
      <c r="D151" s="92"/>
      <c r="E151" s="93"/>
      <c r="F151" s="93"/>
      <c r="G151" s="92"/>
      <c r="H151" s="92"/>
      <c r="I151" s="92"/>
      <c r="J151" s="92"/>
      <c r="K151" s="92"/>
      <c r="L151" s="92"/>
      <c r="M151" s="92"/>
      <c r="N151" s="94"/>
      <c r="O151" s="94"/>
      <c r="P151" s="94"/>
      <c r="Q151" s="91"/>
    </row>
    <row r="152" spans="1:17" x14ac:dyDescent="0.3">
      <c r="A152" s="92"/>
      <c r="B152" s="92"/>
      <c r="C152" s="93"/>
      <c r="D152" s="92"/>
      <c r="E152" s="93"/>
      <c r="F152" s="93"/>
      <c r="G152" s="92"/>
      <c r="H152" s="92"/>
      <c r="I152" s="92"/>
      <c r="J152" s="92"/>
      <c r="K152" s="92"/>
      <c r="L152" s="92"/>
      <c r="M152" s="92"/>
      <c r="N152" s="94"/>
      <c r="O152" s="94"/>
      <c r="P152" s="94"/>
      <c r="Q152" s="91"/>
    </row>
    <row r="153" spans="1:17" x14ac:dyDescent="0.3">
      <c r="A153" s="92"/>
      <c r="B153" s="92"/>
      <c r="C153" s="93"/>
      <c r="D153" s="92"/>
      <c r="E153" s="93"/>
      <c r="F153" s="93"/>
      <c r="G153" s="92"/>
      <c r="H153" s="92"/>
      <c r="I153" s="92"/>
      <c r="J153" s="92"/>
      <c r="K153" s="92"/>
      <c r="L153" s="92"/>
      <c r="M153" s="92"/>
      <c r="N153" s="94"/>
      <c r="O153" s="94"/>
      <c r="P153" s="94"/>
      <c r="Q153" s="91"/>
    </row>
    <row r="154" spans="1:17" x14ac:dyDescent="0.3">
      <c r="A154" s="92"/>
      <c r="B154" s="92"/>
      <c r="C154" s="93"/>
      <c r="D154" s="92"/>
      <c r="E154" s="93"/>
      <c r="F154" s="93"/>
      <c r="G154" s="92"/>
      <c r="H154" s="92"/>
      <c r="I154" s="92"/>
      <c r="J154" s="92"/>
      <c r="K154" s="92"/>
      <c r="L154" s="92"/>
      <c r="M154" s="92"/>
      <c r="N154" s="94"/>
      <c r="O154" s="94"/>
      <c r="P154" s="94"/>
      <c r="Q154" s="91"/>
    </row>
    <row r="155" spans="1:17" x14ac:dyDescent="0.3">
      <c r="A155" s="92"/>
      <c r="B155" s="92"/>
      <c r="C155" s="93"/>
      <c r="D155" s="92"/>
      <c r="E155" s="93"/>
      <c r="F155" s="93"/>
      <c r="G155" s="92"/>
      <c r="H155" s="92"/>
      <c r="I155" s="92"/>
      <c r="J155" s="92"/>
      <c r="K155" s="92"/>
      <c r="L155" s="92"/>
      <c r="M155" s="92"/>
      <c r="N155" s="94"/>
      <c r="O155" s="94"/>
      <c r="P155" s="94"/>
      <c r="Q155" s="91"/>
    </row>
    <row r="156" spans="1:17" x14ac:dyDescent="0.3">
      <c r="A156" s="92"/>
      <c r="B156" s="92"/>
      <c r="C156" s="93"/>
      <c r="D156" s="92"/>
      <c r="E156" s="93"/>
      <c r="F156" s="93"/>
      <c r="G156" s="92"/>
      <c r="H156" s="92"/>
      <c r="I156" s="92"/>
      <c r="J156" s="92"/>
      <c r="K156" s="92"/>
      <c r="L156" s="92"/>
      <c r="M156" s="92"/>
      <c r="N156" s="94"/>
      <c r="O156" s="94"/>
      <c r="P156" s="94"/>
      <c r="Q156" s="91"/>
    </row>
    <row r="157" spans="1:17" x14ac:dyDescent="0.3">
      <c r="A157" s="92"/>
      <c r="B157" s="92"/>
      <c r="C157" s="93"/>
      <c r="D157" s="92"/>
      <c r="E157" s="93"/>
      <c r="F157" s="93"/>
      <c r="G157" s="92"/>
      <c r="H157" s="92"/>
      <c r="I157" s="92"/>
      <c r="J157" s="92"/>
      <c r="K157" s="92"/>
      <c r="L157" s="92"/>
      <c r="M157" s="92"/>
      <c r="N157" s="94"/>
      <c r="O157" s="94"/>
      <c r="P157" s="94"/>
      <c r="Q157" s="91"/>
    </row>
    <row r="158" spans="1:17" x14ac:dyDescent="0.3">
      <c r="A158" s="92"/>
      <c r="B158" s="92"/>
      <c r="C158" s="93"/>
      <c r="D158" s="92"/>
      <c r="E158" s="93"/>
      <c r="F158" s="93"/>
      <c r="G158" s="92"/>
      <c r="H158" s="92"/>
      <c r="I158" s="92"/>
      <c r="J158" s="92"/>
      <c r="K158" s="92"/>
      <c r="L158" s="92"/>
      <c r="M158" s="92"/>
      <c r="N158" s="94"/>
      <c r="O158" s="94"/>
      <c r="P158" s="94"/>
      <c r="Q158" s="91"/>
    </row>
    <row r="159" spans="1:17" x14ac:dyDescent="0.3">
      <c r="A159" s="92"/>
      <c r="B159" s="92"/>
      <c r="C159" s="93"/>
      <c r="D159" s="92"/>
      <c r="E159" s="93"/>
      <c r="F159" s="93"/>
      <c r="G159" s="92"/>
      <c r="H159" s="92"/>
      <c r="I159" s="92"/>
      <c r="J159" s="92"/>
      <c r="K159" s="92"/>
      <c r="L159" s="92"/>
      <c r="M159" s="92"/>
      <c r="N159" s="94"/>
      <c r="O159" s="94"/>
      <c r="P159" s="94"/>
      <c r="Q159" s="91"/>
    </row>
    <row r="160" spans="1:17" x14ac:dyDescent="0.3">
      <c r="A160" s="92"/>
      <c r="B160" s="92"/>
      <c r="C160" s="93"/>
      <c r="D160" s="92"/>
      <c r="E160" s="93"/>
      <c r="F160" s="93"/>
      <c r="G160" s="92"/>
      <c r="H160" s="92"/>
      <c r="I160" s="92"/>
      <c r="J160" s="92"/>
      <c r="K160" s="92"/>
      <c r="L160" s="92"/>
      <c r="M160" s="92"/>
      <c r="N160" s="94"/>
      <c r="O160" s="94"/>
      <c r="P160" s="94"/>
      <c r="Q160" s="91"/>
    </row>
    <row r="161" spans="1:17" x14ac:dyDescent="0.3">
      <c r="A161" s="92"/>
      <c r="B161" s="92"/>
      <c r="C161" s="93"/>
      <c r="D161" s="92"/>
      <c r="E161" s="93"/>
      <c r="F161" s="93"/>
      <c r="G161" s="92"/>
      <c r="H161" s="92"/>
      <c r="I161" s="92"/>
      <c r="J161" s="92"/>
      <c r="K161" s="92"/>
      <c r="L161" s="92"/>
      <c r="M161" s="92"/>
      <c r="N161" s="94"/>
      <c r="O161" s="94"/>
      <c r="P161" s="94"/>
      <c r="Q161" s="91"/>
    </row>
    <row r="162" spans="1:17" x14ac:dyDescent="0.3">
      <c r="A162" s="92"/>
      <c r="B162" s="92"/>
      <c r="C162" s="93"/>
      <c r="D162" s="92"/>
      <c r="E162" s="93"/>
      <c r="F162" s="93"/>
      <c r="G162" s="92"/>
      <c r="H162" s="92"/>
      <c r="I162" s="92"/>
      <c r="J162" s="92"/>
      <c r="K162" s="92"/>
      <c r="L162" s="92"/>
      <c r="M162" s="92"/>
      <c r="N162" s="94"/>
      <c r="O162" s="94"/>
      <c r="P162" s="94"/>
      <c r="Q162" s="91"/>
    </row>
    <row r="163" spans="1:17" x14ac:dyDescent="0.3">
      <c r="A163" s="92"/>
      <c r="B163" s="92"/>
      <c r="C163" s="93"/>
      <c r="D163" s="92"/>
      <c r="E163" s="93"/>
      <c r="F163" s="93"/>
      <c r="G163" s="92"/>
      <c r="H163" s="92"/>
      <c r="I163" s="92"/>
      <c r="J163" s="92"/>
      <c r="K163" s="92"/>
      <c r="L163" s="92"/>
      <c r="M163" s="92"/>
      <c r="N163" s="94"/>
      <c r="O163" s="94"/>
      <c r="P163" s="94"/>
      <c r="Q163" s="91"/>
    </row>
    <row r="164" spans="1:17" x14ac:dyDescent="0.3">
      <c r="A164" s="92"/>
      <c r="B164" s="92"/>
      <c r="C164" s="93"/>
      <c r="D164" s="92"/>
      <c r="E164" s="93"/>
      <c r="F164" s="93"/>
      <c r="G164" s="92"/>
      <c r="H164" s="92"/>
      <c r="I164" s="92"/>
      <c r="J164" s="92"/>
      <c r="K164" s="92"/>
      <c r="L164" s="92"/>
      <c r="M164" s="92"/>
      <c r="N164" s="94"/>
      <c r="O164" s="94"/>
      <c r="P164" s="94"/>
      <c r="Q164" s="91"/>
    </row>
    <row r="165" spans="1:17" x14ac:dyDescent="0.3">
      <c r="A165" s="92"/>
      <c r="B165" s="92"/>
      <c r="C165" s="93"/>
      <c r="D165" s="92"/>
      <c r="E165" s="93"/>
      <c r="F165" s="93"/>
      <c r="G165" s="92"/>
      <c r="H165" s="92"/>
      <c r="I165" s="92"/>
      <c r="J165" s="92"/>
      <c r="K165" s="92"/>
      <c r="L165" s="92"/>
      <c r="M165" s="92"/>
      <c r="N165" s="94"/>
      <c r="O165" s="94"/>
      <c r="P165" s="94"/>
      <c r="Q165" s="91"/>
    </row>
    <row r="166" spans="1:17" x14ac:dyDescent="0.3">
      <c r="A166" s="92"/>
      <c r="B166" s="92"/>
      <c r="C166" s="93"/>
      <c r="D166" s="92"/>
      <c r="E166" s="93"/>
      <c r="F166" s="93"/>
      <c r="G166" s="92"/>
      <c r="H166" s="92"/>
      <c r="I166" s="92"/>
      <c r="J166" s="92"/>
      <c r="K166" s="92"/>
      <c r="L166" s="92"/>
      <c r="M166" s="92"/>
      <c r="N166" s="94"/>
      <c r="O166" s="94"/>
      <c r="P166" s="94"/>
      <c r="Q166" s="91"/>
    </row>
    <row r="167" spans="1:17" x14ac:dyDescent="0.3">
      <c r="A167" s="92"/>
      <c r="B167" s="92"/>
      <c r="C167" s="93"/>
      <c r="D167" s="92"/>
      <c r="E167" s="93"/>
      <c r="F167" s="93"/>
      <c r="G167" s="92"/>
      <c r="H167" s="92"/>
      <c r="I167" s="92"/>
      <c r="J167" s="92"/>
      <c r="K167" s="92"/>
      <c r="L167" s="92"/>
      <c r="M167" s="92"/>
      <c r="N167" s="94"/>
      <c r="O167" s="94"/>
      <c r="P167" s="94"/>
      <c r="Q167" s="91"/>
    </row>
    <row r="168" spans="1:17" x14ac:dyDescent="0.3">
      <c r="A168" s="92"/>
      <c r="B168" s="92"/>
      <c r="C168" s="93"/>
      <c r="D168" s="92"/>
      <c r="E168" s="93"/>
      <c r="F168" s="93"/>
      <c r="G168" s="92"/>
      <c r="H168" s="92"/>
      <c r="I168" s="92"/>
      <c r="J168" s="92"/>
      <c r="K168" s="92"/>
      <c r="L168" s="92"/>
      <c r="M168" s="92"/>
      <c r="N168" s="94"/>
      <c r="O168" s="94"/>
      <c r="P168" s="94"/>
      <c r="Q168" s="91"/>
    </row>
    <row r="169" spans="1:17" x14ac:dyDescent="0.3">
      <c r="A169" s="92"/>
      <c r="B169" s="92"/>
      <c r="C169" s="93"/>
      <c r="D169" s="92"/>
      <c r="E169" s="93"/>
      <c r="F169" s="93"/>
      <c r="G169" s="92"/>
      <c r="H169" s="92"/>
      <c r="I169" s="92"/>
      <c r="J169" s="92"/>
      <c r="K169" s="92"/>
      <c r="L169" s="92"/>
      <c r="M169" s="92"/>
      <c r="N169" s="94"/>
      <c r="O169" s="94"/>
      <c r="P169" s="94"/>
      <c r="Q169" s="91"/>
    </row>
    <row r="170" spans="1:17" x14ac:dyDescent="0.3">
      <c r="A170" s="92"/>
      <c r="B170" s="92"/>
      <c r="C170" s="93"/>
      <c r="D170" s="92"/>
      <c r="E170" s="93"/>
      <c r="F170" s="93"/>
      <c r="G170" s="92"/>
      <c r="H170" s="92"/>
      <c r="I170" s="92"/>
      <c r="J170" s="92"/>
      <c r="K170" s="92"/>
      <c r="L170" s="92"/>
      <c r="M170" s="92"/>
      <c r="N170" s="94"/>
      <c r="O170" s="94"/>
      <c r="P170" s="94"/>
      <c r="Q170" s="91"/>
    </row>
    <row r="171" spans="1:17" x14ac:dyDescent="0.3">
      <c r="A171" s="92"/>
      <c r="B171" s="92"/>
      <c r="C171" s="93"/>
      <c r="D171" s="92"/>
      <c r="E171" s="93"/>
      <c r="F171" s="93"/>
      <c r="G171" s="92"/>
      <c r="H171" s="92"/>
      <c r="I171" s="92"/>
      <c r="J171" s="92"/>
      <c r="K171" s="92"/>
      <c r="L171" s="92"/>
      <c r="M171" s="92"/>
      <c r="N171" s="94"/>
      <c r="O171" s="94"/>
      <c r="P171" s="94"/>
      <c r="Q171" s="91"/>
    </row>
    <row r="172" spans="1:17" x14ac:dyDescent="0.3">
      <c r="A172" s="92"/>
      <c r="B172" s="92"/>
      <c r="C172" s="93"/>
      <c r="D172" s="92"/>
      <c r="E172" s="93"/>
      <c r="F172" s="93"/>
      <c r="G172" s="92"/>
      <c r="H172" s="92"/>
      <c r="I172" s="92"/>
      <c r="J172" s="92"/>
      <c r="K172" s="92"/>
      <c r="L172" s="92"/>
      <c r="M172" s="92"/>
      <c r="N172" s="94"/>
      <c r="O172" s="94"/>
      <c r="P172" s="94"/>
      <c r="Q172" s="91"/>
    </row>
    <row r="173" spans="1:17" x14ac:dyDescent="0.3">
      <c r="A173" s="92"/>
      <c r="B173" s="92"/>
      <c r="C173" s="93"/>
      <c r="D173" s="92"/>
      <c r="E173" s="93"/>
      <c r="F173" s="93"/>
      <c r="G173" s="92"/>
      <c r="H173" s="92"/>
      <c r="I173" s="92"/>
      <c r="J173" s="92"/>
      <c r="K173" s="92"/>
      <c r="L173" s="92"/>
      <c r="M173" s="92"/>
      <c r="N173" s="94"/>
      <c r="O173" s="94"/>
      <c r="P173" s="94"/>
      <c r="Q173" s="91"/>
    </row>
    <row r="174" spans="1:17" x14ac:dyDescent="0.3">
      <c r="A174" s="92"/>
      <c r="B174" s="92"/>
      <c r="C174" s="93"/>
      <c r="D174" s="92"/>
      <c r="E174" s="93"/>
      <c r="F174" s="93"/>
      <c r="G174" s="92"/>
      <c r="H174" s="92"/>
      <c r="I174" s="92"/>
      <c r="J174" s="92"/>
      <c r="K174" s="92"/>
      <c r="L174" s="92"/>
      <c r="M174" s="92"/>
      <c r="N174" s="94"/>
      <c r="O174" s="94"/>
      <c r="P174" s="94"/>
      <c r="Q174" s="91"/>
    </row>
    <row r="175" spans="1:17" x14ac:dyDescent="0.3">
      <c r="A175" s="92"/>
      <c r="B175" s="92"/>
      <c r="C175" s="93"/>
      <c r="D175" s="92"/>
      <c r="E175" s="93"/>
      <c r="F175" s="93"/>
      <c r="G175" s="92"/>
      <c r="H175" s="92"/>
      <c r="I175" s="92"/>
      <c r="J175" s="92"/>
      <c r="K175" s="92"/>
      <c r="L175" s="92"/>
      <c r="M175" s="92"/>
      <c r="N175" s="94"/>
      <c r="O175" s="94"/>
      <c r="P175" s="94"/>
      <c r="Q175" s="91"/>
    </row>
    <row r="176" spans="1:17" x14ac:dyDescent="0.3">
      <c r="A176" s="92"/>
      <c r="B176" s="92"/>
      <c r="C176" s="93"/>
      <c r="D176" s="92"/>
      <c r="E176" s="93"/>
      <c r="F176" s="93"/>
      <c r="G176" s="92"/>
      <c r="H176" s="92"/>
      <c r="I176" s="92"/>
      <c r="J176" s="92"/>
      <c r="K176" s="92"/>
      <c r="L176" s="92"/>
      <c r="M176" s="92"/>
      <c r="N176" s="94"/>
      <c r="O176" s="94"/>
      <c r="P176" s="94"/>
      <c r="Q176" s="93"/>
    </row>
    <row r="177" spans="1:17" x14ac:dyDescent="0.3">
      <c r="A177" s="92"/>
      <c r="B177" s="92"/>
      <c r="C177" s="93"/>
      <c r="D177" s="92"/>
      <c r="E177" s="93"/>
      <c r="F177" s="93"/>
      <c r="G177" s="92"/>
      <c r="H177" s="92"/>
      <c r="I177" s="92"/>
      <c r="J177" s="92"/>
      <c r="K177" s="92"/>
      <c r="L177" s="92"/>
      <c r="M177" s="92"/>
      <c r="N177" s="94"/>
      <c r="O177" s="94"/>
      <c r="P177" s="94"/>
      <c r="Q177" s="93"/>
    </row>
    <row r="178" spans="1:17" x14ac:dyDescent="0.3">
      <c r="A178" s="92"/>
      <c r="B178" s="92"/>
      <c r="C178" s="93"/>
      <c r="D178" s="92"/>
      <c r="E178" s="93"/>
      <c r="F178" s="93"/>
      <c r="G178" s="92"/>
      <c r="H178" s="92"/>
      <c r="I178" s="92"/>
      <c r="J178" s="92"/>
      <c r="K178" s="92"/>
      <c r="L178" s="92"/>
      <c r="M178" s="92"/>
      <c r="N178" s="94"/>
      <c r="O178" s="94"/>
      <c r="P178" s="94"/>
      <c r="Q178" s="93"/>
    </row>
    <row r="179" spans="1:17" x14ac:dyDescent="0.3">
      <c r="A179" s="92"/>
      <c r="B179" s="92"/>
      <c r="C179" s="93"/>
      <c r="D179" s="92"/>
      <c r="E179" s="93"/>
      <c r="F179" s="93"/>
      <c r="G179" s="92"/>
      <c r="H179" s="92"/>
      <c r="I179" s="92"/>
      <c r="J179" s="92"/>
      <c r="K179" s="92"/>
      <c r="L179" s="92"/>
      <c r="M179" s="92"/>
      <c r="N179" s="94"/>
      <c r="O179" s="94"/>
      <c r="P179" s="94"/>
      <c r="Q179" s="93"/>
    </row>
    <row r="180" spans="1:17" x14ac:dyDescent="0.3">
      <c r="A180" s="92"/>
      <c r="B180" s="92"/>
      <c r="C180" s="93"/>
      <c r="D180" s="92"/>
      <c r="E180" s="93"/>
      <c r="F180" s="93"/>
      <c r="G180" s="92"/>
      <c r="H180" s="92"/>
      <c r="I180" s="92"/>
      <c r="J180" s="92"/>
      <c r="K180" s="92"/>
      <c r="L180" s="92"/>
      <c r="M180" s="92"/>
      <c r="N180" s="94"/>
      <c r="O180" s="94"/>
      <c r="P180" s="94"/>
      <c r="Q180" s="93"/>
    </row>
    <row r="181" spans="1:17" x14ac:dyDescent="0.3">
      <c r="A181" s="92"/>
      <c r="B181" s="92"/>
      <c r="C181" s="93"/>
      <c r="D181" s="92"/>
      <c r="E181" s="93"/>
      <c r="F181" s="93"/>
      <c r="G181" s="92"/>
      <c r="H181" s="92"/>
      <c r="I181" s="92"/>
      <c r="J181" s="92"/>
      <c r="K181" s="92"/>
      <c r="L181" s="92"/>
      <c r="M181" s="92"/>
      <c r="N181" s="94"/>
      <c r="O181" s="94"/>
      <c r="P181" s="94"/>
      <c r="Q181" s="9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S38"/>
  <sheetViews>
    <sheetView showGridLines="0" zoomScale="85" zoomScaleNormal="85" workbookViewId="0">
      <selection activeCell="B3" sqref="B3:G3"/>
    </sheetView>
  </sheetViews>
  <sheetFormatPr defaultRowHeight="16.5" x14ac:dyDescent="0.3"/>
  <cols>
    <col min="9" max="9" width="9" customWidth="1"/>
    <col min="10" max="44" width="4.625" customWidth="1"/>
  </cols>
  <sheetData>
    <row r="1" spans="2:45" ht="17.25" thickBot="1" x14ac:dyDescent="0.35"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2:45" ht="17.25" thickBot="1" x14ac:dyDescent="0.35">
      <c r="B2" s="138" t="s">
        <v>33</v>
      </c>
      <c r="C2" s="109"/>
      <c r="D2" s="109"/>
      <c r="E2" s="109"/>
      <c r="F2" s="109"/>
      <c r="G2" s="109"/>
      <c r="H2" s="109"/>
      <c r="I2" s="139"/>
      <c r="J2" s="132">
        <v>1</v>
      </c>
      <c r="K2" s="132">
        <v>2</v>
      </c>
      <c r="L2" s="132">
        <v>3</v>
      </c>
      <c r="M2" s="132">
        <v>4</v>
      </c>
      <c r="N2" s="132">
        <v>5</v>
      </c>
      <c r="O2" s="132">
        <v>6</v>
      </c>
      <c r="P2" s="132">
        <v>7</v>
      </c>
      <c r="Q2" s="132">
        <v>8</v>
      </c>
      <c r="R2" s="132">
        <v>9</v>
      </c>
      <c r="S2" s="132">
        <v>10</v>
      </c>
      <c r="T2" s="132">
        <v>11</v>
      </c>
      <c r="U2" s="132">
        <v>12</v>
      </c>
      <c r="V2" s="132">
        <v>13</v>
      </c>
      <c r="W2" s="132">
        <v>14</v>
      </c>
      <c r="X2" s="132">
        <v>15</v>
      </c>
      <c r="Y2" s="132">
        <v>16</v>
      </c>
      <c r="Z2" s="132">
        <v>17</v>
      </c>
      <c r="AA2" s="132">
        <v>18</v>
      </c>
      <c r="AB2" s="132">
        <v>19</v>
      </c>
      <c r="AC2" s="132">
        <v>20</v>
      </c>
      <c r="AD2" s="132">
        <v>21</v>
      </c>
      <c r="AE2" s="132">
        <v>22</v>
      </c>
      <c r="AF2" s="132">
        <v>23</v>
      </c>
      <c r="AG2" s="132">
        <v>24</v>
      </c>
      <c r="AH2" s="132">
        <v>25</v>
      </c>
      <c r="AI2" s="132">
        <v>26</v>
      </c>
      <c r="AJ2" s="132">
        <v>27</v>
      </c>
      <c r="AK2" s="132">
        <v>28</v>
      </c>
      <c r="AL2" s="132">
        <v>29</v>
      </c>
      <c r="AM2" s="132">
        <v>30</v>
      </c>
      <c r="AN2" s="132">
        <v>31</v>
      </c>
      <c r="AO2" s="132">
        <v>32</v>
      </c>
      <c r="AP2" s="132">
        <v>33</v>
      </c>
      <c r="AQ2" s="132">
        <v>34</v>
      </c>
      <c r="AR2" s="132">
        <v>35</v>
      </c>
    </row>
    <row r="3" spans="2:45" ht="17.25" thickBot="1" x14ac:dyDescent="0.35">
      <c r="B3" s="138" t="s">
        <v>22</v>
      </c>
      <c r="C3" s="109"/>
      <c r="D3" s="109"/>
      <c r="E3" s="109"/>
      <c r="F3" s="109"/>
      <c r="G3" s="139"/>
      <c r="H3" s="138" t="s">
        <v>23</v>
      </c>
      <c r="I3" s="139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</row>
    <row r="4" spans="2:45" ht="17.25" thickBot="1" x14ac:dyDescent="0.35">
      <c r="B4" s="136" t="s">
        <v>36</v>
      </c>
      <c r="C4" s="126"/>
      <c r="D4" s="126"/>
      <c r="E4" s="126"/>
      <c r="F4" s="126"/>
      <c r="G4" s="124"/>
      <c r="H4" s="136"/>
      <c r="I4" s="126"/>
      <c r="J4" s="34"/>
      <c r="K4" s="35"/>
      <c r="L4" s="36"/>
      <c r="M4" s="37"/>
      <c r="N4" s="38"/>
      <c r="O4" s="38"/>
      <c r="P4" s="39"/>
      <c r="Q4" s="40"/>
      <c r="R4" s="38"/>
      <c r="S4" s="38"/>
      <c r="T4" s="39"/>
      <c r="U4" s="40"/>
      <c r="V4" s="38"/>
      <c r="W4" s="38"/>
      <c r="X4" s="39"/>
      <c r="Y4" s="40"/>
      <c r="Z4" s="38"/>
      <c r="AA4" s="38"/>
      <c r="AB4" s="39"/>
      <c r="AC4" s="40"/>
      <c r="AD4" s="38"/>
      <c r="AE4" s="38"/>
      <c r="AF4" s="39"/>
      <c r="AG4" s="40"/>
      <c r="AH4" s="38"/>
      <c r="AI4" s="38"/>
      <c r="AJ4" s="39"/>
      <c r="AK4" s="40"/>
      <c r="AL4" s="38"/>
      <c r="AM4" s="38"/>
      <c r="AN4" s="39"/>
      <c r="AO4" s="40"/>
      <c r="AP4" s="38"/>
      <c r="AQ4" s="38"/>
      <c r="AR4" s="41"/>
    </row>
    <row r="5" spans="2:45" ht="17.25" thickBot="1" x14ac:dyDescent="0.35">
      <c r="B5" s="134"/>
      <c r="C5" s="127"/>
      <c r="D5" s="127"/>
      <c r="E5" s="127"/>
      <c r="F5" s="127"/>
      <c r="G5" s="125"/>
      <c r="H5" s="134"/>
      <c r="I5" s="127"/>
      <c r="J5" s="107">
        <v>0</v>
      </c>
      <c r="K5" s="108"/>
      <c r="L5" s="42"/>
      <c r="M5" s="43"/>
      <c r="N5" s="118">
        <v>3</v>
      </c>
      <c r="O5" s="119"/>
      <c r="P5" s="44"/>
      <c r="Q5" s="45"/>
      <c r="R5" s="46"/>
      <c r="S5" s="46"/>
      <c r="T5" s="44"/>
      <c r="U5" s="45"/>
      <c r="V5" s="46"/>
      <c r="W5" s="46"/>
      <c r="X5" s="44"/>
      <c r="Y5" s="45"/>
      <c r="Z5" s="46"/>
      <c r="AA5" s="46"/>
      <c r="AB5" s="44"/>
      <c r="AC5" s="45"/>
      <c r="AD5" s="46"/>
      <c r="AE5" s="46"/>
      <c r="AF5" s="44"/>
      <c r="AG5" s="45"/>
      <c r="AH5" s="46"/>
      <c r="AI5" s="46"/>
      <c r="AJ5" s="44"/>
      <c r="AK5" s="45"/>
      <c r="AL5" s="46"/>
      <c r="AM5" s="46"/>
      <c r="AN5" s="44"/>
      <c r="AO5" s="45"/>
      <c r="AP5" s="46"/>
      <c r="AQ5" s="46"/>
      <c r="AR5" s="47"/>
      <c r="AS5" s="4"/>
    </row>
    <row r="6" spans="2:45" ht="17.25" thickBot="1" x14ac:dyDescent="0.35">
      <c r="B6" s="135"/>
      <c r="C6" s="110"/>
      <c r="D6" s="110"/>
      <c r="E6" s="110"/>
      <c r="F6" s="110"/>
      <c r="G6" s="137"/>
      <c r="H6" s="135"/>
      <c r="I6" s="110"/>
      <c r="J6" s="48"/>
      <c r="K6" s="49"/>
      <c r="L6" s="50"/>
      <c r="M6" s="51"/>
      <c r="N6" s="49"/>
      <c r="O6" s="49"/>
      <c r="P6" s="50"/>
      <c r="Q6" s="51"/>
      <c r="R6" s="49"/>
      <c r="S6" s="49"/>
      <c r="T6" s="50"/>
      <c r="U6" s="51"/>
      <c r="V6" s="49"/>
      <c r="W6" s="49"/>
      <c r="X6" s="50"/>
      <c r="Y6" s="51"/>
      <c r="Z6" s="49"/>
      <c r="AA6" s="49"/>
      <c r="AB6" s="50"/>
      <c r="AC6" s="51"/>
      <c r="AD6" s="49"/>
      <c r="AE6" s="49"/>
      <c r="AF6" s="50"/>
      <c r="AG6" s="51"/>
      <c r="AH6" s="49"/>
      <c r="AI6" s="49"/>
      <c r="AJ6" s="50"/>
      <c r="AK6" s="51"/>
      <c r="AL6" s="49"/>
      <c r="AM6" s="49"/>
      <c r="AN6" s="50"/>
      <c r="AO6" s="51"/>
      <c r="AP6" s="49"/>
      <c r="AQ6" s="49"/>
      <c r="AR6" s="52"/>
    </row>
    <row r="7" spans="2:45" ht="17.25" thickBot="1" x14ac:dyDescent="0.35">
      <c r="B7" s="136" t="s">
        <v>25</v>
      </c>
      <c r="C7" s="126"/>
      <c r="D7" s="126"/>
      <c r="E7" s="126"/>
      <c r="F7" s="126"/>
      <c r="G7" s="124"/>
      <c r="H7" s="136"/>
      <c r="I7" s="126"/>
      <c r="J7" s="48"/>
      <c r="K7" s="49"/>
      <c r="L7" s="44"/>
      <c r="M7" s="45"/>
      <c r="N7" s="46"/>
      <c r="O7" s="46"/>
      <c r="P7" s="44"/>
      <c r="Q7" s="45"/>
      <c r="R7" s="46"/>
      <c r="S7" s="46"/>
      <c r="T7" s="44"/>
      <c r="U7" s="45"/>
      <c r="V7" s="46"/>
      <c r="W7" s="46"/>
      <c r="X7" s="44"/>
      <c r="Y7" s="45"/>
      <c r="Z7" s="46"/>
      <c r="AA7" s="46"/>
      <c r="AB7" s="44"/>
      <c r="AC7" s="45"/>
      <c r="AD7" s="46"/>
      <c r="AE7" s="46"/>
      <c r="AF7" s="44"/>
      <c r="AG7" s="45"/>
      <c r="AH7" s="46"/>
      <c r="AI7" s="46"/>
      <c r="AJ7" s="44"/>
      <c r="AK7" s="51"/>
      <c r="AL7" s="49"/>
      <c r="AM7" s="49"/>
      <c r="AN7" s="50"/>
      <c r="AO7" s="51"/>
      <c r="AP7" s="49"/>
      <c r="AQ7" s="49"/>
      <c r="AR7" s="52"/>
    </row>
    <row r="8" spans="2:45" ht="17.25" thickBot="1" x14ac:dyDescent="0.35">
      <c r="B8" s="134"/>
      <c r="C8" s="127"/>
      <c r="D8" s="127"/>
      <c r="E8" s="127"/>
      <c r="F8" s="127"/>
      <c r="G8" s="125"/>
      <c r="H8" s="134"/>
      <c r="I8" s="127"/>
      <c r="J8" s="53"/>
      <c r="K8" s="46"/>
      <c r="L8" s="107">
        <v>1</v>
      </c>
      <c r="M8" s="120"/>
      <c r="N8" s="43"/>
      <c r="O8" s="43"/>
      <c r="P8" s="42"/>
      <c r="Q8" s="54"/>
      <c r="R8" s="43"/>
      <c r="S8" s="43"/>
      <c r="T8" s="42"/>
      <c r="U8" s="54"/>
      <c r="V8" s="43"/>
      <c r="W8" s="43"/>
      <c r="X8" s="42"/>
      <c r="Y8" s="54"/>
      <c r="Z8" s="43"/>
      <c r="AA8" s="43"/>
      <c r="AB8" s="42"/>
      <c r="AC8" s="54"/>
      <c r="AD8" s="43"/>
      <c r="AE8" s="43"/>
      <c r="AF8" s="42"/>
      <c r="AG8" s="54"/>
      <c r="AH8" s="43"/>
      <c r="AI8" s="43"/>
      <c r="AJ8" s="42"/>
      <c r="AK8" s="55">
        <v>13</v>
      </c>
      <c r="AL8" s="46"/>
      <c r="AM8" s="46"/>
      <c r="AN8" s="44"/>
      <c r="AO8" s="45"/>
      <c r="AP8" s="46"/>
      <c r="AQ8" s="46"/>
      <c r="AR8" s="47"/>
    </row>
    <row r="9" spans="2:45" ht="17.25" thickBot="1" x14ac:dyDescent="0.35">
      <c r="B9" s="135"/>
      <c r="C9" s="110"/>
      <c r="D9" s="110"/>
      <c r="E9" s="110"/>
      <c r="F9" s="110"/>
      <c r="G9" s="137"/>
      <c r="H9" s="135"/>
      <c r="I9" s="110"/>
      <c r="J9" s="48"/>
      <c r="K9" s="49"/>
      <c r="L9" s="50"/>
      <c r="M9" s="51"/>
      <c r="N9" s="49"/>
      <c r="O9" s="49"/>
      <c r="P9" s="50"/>
      <c r="Q9" s="51"/>
      <c r="R9" s="49"/>
      <c r="S9" s="49"/>
      <c r="T9" s="50"/>
      <c r="U9" s="51"/>
      <c r="V9" s="49"/>
      <c r="W9" s="49"/>
      <c r="X9" s="50"/>
      <c r="Y9" s="51"/>
      <c r="Z9" s="49"/>
      <c r="AA9" s="49"/>
      <c r="AB9" s="50"/>
      <c r="AC9" s="51"/>
      <c r="AD9" s="49"/>
      <c r="AE9" s="49"/>
      <c r="AF9" s="50"/>
      <c r="AG9" s="51"/>
      <c r="AH9" s="49"/>
      <c r="AI9" s="49"/>
      <c r="AJ9" s="50"/>
      <c r="AK9" s="51"/>
      <c r="AL9" s="49"/>
      <c r="AM9" s="49"/>
      <c r="AN9" s="50"/>
      <c r="AO9" s="51"/>
      <c r="AP9" s="49"/>
      <c r="AQ9" s="49"/>
      <c r="AR9" s="52"/>
    </row>
    <row r="10" spans="2:45" ht="17.25" thickBot="1" x14ac:dyDescent="0.35">
      <c r="B10" s="136" t="s">
        <v>27</v>
      </c>
      <c r="C10" s="126"/>
      <c r="D10" s="126"/>
      <c r="E10" s="126"/>
      <c r="F10" s="126"/>
      <c r="G10" s="124"/>
      <c r="H10" s="136"/>
      <c r="I10" s="126"/>
      <c r="J10" s="48"/>
      <c r="K10" s="49"/>
      <c r="L10" s="50"/>
      <c r="M10" s="51"/>
      <c r="N10" s="49"/>
      <c r="O10" s="49"/>
      <c r="P10" s="50"/>
      <c r="Q10" s="51"/>
      <c r="R10" s="46"/>
      <c r="S10" s="46"/>
      <c r="T10" s="44"/>
      <c r="U10" s="45"/>
      <c r="V10" s="49"/>
      <c r="W10" s="49"/>
      <c r="X10" s="50"/>
      <c r="Y10" s="51"/>
      <c r="Z10" s="49"/>
      <c r="AA10" s="49"/>
      <c r="AB10" s="50"/>
      <c r="AC10" s="51"/>
      <c r="AD10" s="49"/>
      <c r="AE10" s="49"/>
      <c r="AF10" s="50"/>
      <c r="AG10" s="51"/>
      <c r="AH10" s="49"/>
      <c r="AI10" s="49"/>
      <c r="AJ10" s="50"/>
      <c r="AK10" s="51"/>
      <c r="AL10" s="49"/>
      <c r="AM10" s="49"/>
      <c r="AN10" s="50"/>
      <c r="AO10" s="51"/>
      <c r="AP10" s="49"/>
      <c r="AQ10" s="49"/>
      <c r="AR10" s="52"/>
    </row>
    <row r="11" spans="2:45" ht="17.25" thickBot="1" x14ac:dyDescent="0.35">
      <c r="B11" s="134"/>
      <c r="C11" s="127"/>
      <c r="D11" s="127"/>
      <c r="E11" s="127"/>
      <c r="F11" s="127"/>
      <c r="G11" s="125"/>
      <c r="H11" s="134"/>
      <c r="I11" s="127"/>
      <c r="J11" s="53"/>
      <c r="K11" s="46"/>
      <c r="L11" s="44"/>
      <c r="M11" s="45"/>
      <c r="N11" s="46"/>
      <c r="O11" s="46"/>
      <c r="P11" s="44"/>
      <c r="Q11" s="46"/>
      <c r="R11" s="107">
        <v>5</v>
      </c>
      <c r="S11" s="120"/>
      <c r="T11" s="42"/>
      <c r="U11" s="56"/>
      <c r="V11" s="122">
        <v>7</v>
      </c>
      <c r="W11" s="122"/>
      <c r="X11" s="44"/>
      <c r="Y11" s="45"/>
      <c r="Z11" s="46"/>
      <c r="AA11" s="46"/>
      <c r="AB11" s="44"/>
      <c r="AC11" s="45"/>
      <c r="AD11" s="46"/>
      <c r="AE11" s="46"/>
      <c r="AF11" s="44"/>
      <c r="AG11" s="45"/>
      <c r="AH11" s="46"/>
      <c r="AI11" s="46"/>
      <c r="AJ11" s="44"/>
      <c r="AK11" s="45"/>
      <c r="AL11" s="46"/>
      <c r="AM11" s="46"/>
      <c r="AN11" s="44"/>
      <c r="AO11" s="45"/>
      <c r="AP11" s="46"/>
      <c r="AQ11" s="46"/>
      <c r="AR11" s="47"/>
    </row>
    <row r="12" spans="2:45" ht="17.25" thickBot="1" x14ac:dyDescent="0.35">
      <c r="B12" s="135"/>
      <c r="C12" s="110"/>
      <c r="D12" s="110"/>
      <c r="E12" s="110"/>
      <c r="F12" s="110"/>
      <c r="G12" s="137"/>
      <c r="H12" s="135"/>
      <c r="I12" s="110"/>
      <c r="J12" s="48"/>
      <c r="K12" s="49"/>
      <c r="L12" s="50"/>
      <c r="M12" s="51"/>
      <c r="N12" s="49"/>
      <c r="O12" s="49"/>
      <c r="P12" s="50"/>
      <c r="Q12" s="51"/>
      <c r="R12" s="49"/>
      <c r="S12" s="49"/>
      <c r="T12" s="50"/>
      <c r="U12" s="51"/>
      <c r="V12" s="49"/>
      <c r="W12" s="49"/>
      <c r="X12" s="50"/>
      <c r="Y12" s="51"/>
      <c r="Z12" s="49"/>
      <c r="AA12" s="49"/>
      <c r="AB12" s="50"/>
      <c r="AC12" s="51"/>
      <c r="AD12" s="49"/>
      <c r="AE12" s="49"/>
      <c r="AF12" s="50"/>
      <c r="AG12" s="51"/>
      <c r="AH12" s="49"/>
      <c r="AI12" s="49"/>
      <c r="AJ12" s="50"/>
      <c r="AK12" s="51"/>
      <c r="AL12" s="49"/>
      <c r="AM12" s="49"/>
      <c r="AN12" s="50"/>
      <c r="AO12" s="51"/>
      <c r="AP12" s="49"/>
      <c r="AQ12" s="49"/>
      <c r="AR12" s="52"/>
    </row>
    <row r="13" spans="2:45" ht="17.25" thickBot="1" x14ac:dyDescent="0.35">
      <c r="B13" s="136" t="s">
        <v>28</v>
      </c>
      <c r="C13" s="126"/>
      <c r="D13" s="126"/>
      <c r="E13" s="126"/>
      <c r="F13" s="126"/>
      <c r="G13" s="124"/>
      <c r="H13" s="136"/>
      <c r="I13" s="126"/>
      <c r="J13" s="48"/>
      <c r="K13" s="49"/>
      <c r="L13" s="50"/>
      <c r="M13" s="51"/>
      <c r="N13" s="49"/>
      <c r="O13" s="49"/>
      <c r="P13" s="50"/>
      <c r="Q13" s="51"/>
      <c r="R13" s="49"/>
      <c r="S13" s="49"/>
      <c r="T13" s="50"/>
      <c r="U13" s="51"/>
      <c r="V13" s="49"/>
      <c r="W13" s="49"/>
      <c r="X13" s="50"/>
      <c r="Y13" s="51"/>
      <c r="Z13" s="46"/>
      <c r="AA13" s="46"/>
      <c r="AB13" s="44"/>
      <c r="AC13" s="45"/>
      <c r="AD13" s="50"/>
      <c r="AE13" s="51"/>
      <c r="AF13" s="50"/>
      <c r="AG13" s="51"/>
      <c r="AH13" s="49"/>
      <c r="AI13" s="49"/>
      <c r="AJ13" s="50"/>
      <c r="AK13" s="51"/>
      <c r="AL13" s="49"/>
      <c r="AM13" s="49"/>
      <c r="AN13" s="50"/>
      <c r="AO13" s="51"/>
      <c r="AP13" s="49"/>
      <c r="AQ13" s="49"/>
      <c r="AR13" s="52"/>
    </row>
    <row r="14" spans="2:45" ht="17.25" thickBot="1" x14ac:dyDescent="0.35">
      <c r="B14" s="134"/>
      <c r="C14" s="127"/>
      <c r="D14" s="127"/>
      <c r="E14" s="127"/>
      <c r="F14" s="127"/>
      <c r="G14" s="125"/>
      <c r="H14" s="134"/>
      <c r="I14" s="127"/>
      <c r="J14" s="53"/>
      <c r="K14" s="46"/>
      <c r="L14" s="44"/>
      <c r="M14" s="45"/>
      <c r="N14" s="46"/>
      <c r="O14" s="46"/>
      <c r="P14" s="44"/>
      <c r="Q14" s="45"/>
      <c r="R14" s="46"/>
      <c r="S14" s="46"/>
      <c r="T14" s="44"/>
      <c r="U14" s="45"/>
      <c r="V14" s="46"/>
      <c r="W14" s="46"/>
      <c r="X14" s="44"/>
      <c r="Y14" s="46"/>
      <c r="Z14" s="107">
        <v>8</v>
      </c>
      <c r="AA14" s="120"/>
      <c r="AB14" s="42"/>
      <c r="AC14" s="43"/>
      <c r="AD14" s="60">
        <v>10</v>
      </c>
      <c r="AE14" s="46"/>
      <c r="AF14" s="121"/>
      <c r="AG14" s="119"/>
      <c r="AH14" s="46"/>
      <c r="AI14" s="46"/>
      <c r="AJ14" s="44"/>
      <c r="AK14" s="45"/>
      <c r="AL14" s="46"/>
      <c r="AM14" s="46"/>
      <c r="AN14" s="44"/>
      <c r="AO14" s="45"/>
      <c r="AP14" s="46"/>
      <c r="AQ14" s="46"/>
      <c r="AR14" s="47"/>
    </row>
    <row r="15" spans="2:45" ht="17.25" thickBot="1" x14ac:dyDescent="0.35">
      <c r="B15" s="135"/>
      <c r="C15" s="110"/>
      <c r="D15" s="110"/>
      <c r="E15" s="110"/>
      <c r="F15" s="110"/>
      <c r="G15" s="137"/>
      <c r="H15" s="135"/>
      <c r="I15" s="110"/>
      <c r="J15" s="48"/>
      <c r="K15" s="49"/>
      <c r="L15" s="50"/>
      <c r="M15" s="51"/>
      <c r="N15" s="49"/>
      <c r="O15" s="49"/>
      <c r="P15" s="50"/>
      <c r="Q15" s="51"/>
      <c r="R15" s="49"/>
      <c r="S15" s="49"/>
      <c r="T15" s="50"/>
      <c r="U15" s="51"/>
      <c r="V15" s="49"/>
      <c r="W15" s="49"/>
      <c r="X15" s="50"/>
      <c r="Y15" s="51"/>
      <c r="Z15" s="49"/>
      <c r="AA15" s="49"/>
      <c r="AB15" s="50"/>
      <c r="AC15" s="51"/>
      <c r="AD15" s="49"/>
      <c r="AE15" s="49"/>
      <c r="AF15" s="50"/>
      <c r="AG15" s="51"/>
      <c r="AH15" s="49"/>
      <c r="AI15" s="49"/>
      <c r="AJ15" s="50"/>
      <c r="AK15" s="51"/>
      <c r="AL15" s="49"/>
      <c r="AM15" s="49"/>
      <c r="AN15" s="50"/>
      <c r="AO15" s="51"/>
      <c r="AP15" s="49"/>
      <c r="AQ15" s="49"/>
      <c r="AR15" s="52"/>
    </row>
    <row r="16" spans="2:45" ht="17.25" thickBot="1" x14ac:dyDescent="0.35">
      <c r="B16" s="136" t="s">
        <v>26</v>
      </c>
      <c r="C16" s="126"/>
      <c r="D16" s="126"/>
      <c r="E16" s="126"/>
      <c r="F16" s="126"/>
      <c r="G16" s="124"/>
      <c r="H16" s="136"/>
      <c r="I16" s="126"/>
      <c r="J16" s="48"/>
      <c r="K16" s="49"/>
      <c r="L16" s="50"/>
      <c r="M16" s="51"/>
      <c r="N16" s="49"/>
      <c r="O16" s="49"/>
      <c r="P16" s="50"/>
      <c r="Q16" s="51"/>
      <c r="R16" s="49"/>
      <c r="S16" s="49"/>
      <c r="T16" s="50"/>
      <c r="U16" s="51"/>
      <c r="V16" s="49"/>
      <c r="W16" s="49"/>
      <c r="X16" s="50"/>
      <c r="Y16" s="51"/>
      <c r="Z16" s="49"/>
      <c r="AA16" s="49"/>
      <c r="AB16" s="50"/>
      <c r="AC16" s="51"/>
      <c r="AD16" s="49"/>
      <c r="AE16" s="49"/>
      <c r="AF16" s="50"/>
      <c r="AG16" s="51"/>
      <c r="AH16" s="49"/>
      <c r="AI16" s="49"/>
      <c r="AJ16" s="50"/>
      <c r="AK16" s="51"/>
      <c r="AL16" s="46"/>
      <c r="AM16" s="46"/>
      <c r="AN16" s="44"/>
      <c r="AO16" s="45"/>
      <c r="AP16" s="46"/>
      <c r="AQ16" s="46"/>
      <c r="AR16" s="52"/>
    </row>
    <row r="17" spans="2:45" ht="17.25" thickBot="1" x14ac:dyDescent="0.35">
      <c r="B17" s="134"/>
      <c r="C17" s="127"/>
      <c r="D17" s="127"/>
      <c r="E17" s="127"/>
      <c r="F17" s="127"/>
      <c r="G17" s="125"/>
      <c r="H17" s="134"/>
      <c r="I17" s="127"/>
      <c r="J17" s="53"/>
      <c r="K17" s="46"/>
      <c r="L17" s="44"/>
      <c r="M17" s="45"/>
      <c r="N17" s="46"/>
      <c r="O17" s="46"/>
      <c r="P17" s="44"/>
      <c r="Q17" s="45"/>
      <c r="R17" s="46"/>
      <c r="S17" s="46"/>
      <c r="T17" s="44"/>
      <c r="U17" s="45"/>
      <c r="V17" s="46"/>
      <c r="W17" s="46"/>
      <c r="X17" s="44"/>
      <c r="Y17" s="45"/>
      <c r="Z17" s="46"/>
      <c r="AA17" s="46"/>
      <c r="AB17" s="44"/>
      <c r="AC17" s="45"/>
      <c r="AD17" s="46"/>
      <c r="AE17" s="46"/>
      <c r="AF17" s="44"/>
      <c r="AG17" s="45"/>
      <c r="AH17" s="46"/>
      <c r="AI17" s="46"/>
      <c r="AJ17" s="44"/>
      <c r="AK17" s="46"/>
      <c r="AL17" s="107">
        <v>14</v>
      </c>
      <c r="AM17" s="120"/>
      <c r="AN17" s="42"/>
      <c r="AO17" s="54"/>
      <c r="AP17" s="43"/>
      <c r="AQ17" s="43"/>
      <c r="AR17" s="57">
        <v>16</v>
      </c>
    </row>
    <row r="18" spans="2:45" ht="17.25" thickBot="1" x14ac:dyDescent="0.35">
      <c r="B18" s="135"/>
      <c r="C18" s="110"/>
      <c r="D18" s="110"/>
      <c r="E18" s="110"/>
      <c r="F18" s="110"/>
      <c r="G18" s="137"/>
      <c r="H18" s="135"/>
      <c r="I18" s="110"/>
      <c r="J18" s="53"/>
      <c r="K18" s="46"/>
      <c r="L18" s="44"/>
      <c r="M18" s="45"/>
      <c r="N18" s="46"/>
      <c r="O18" s="46"/>
      <c r="P18" s="44"/>
      <c r="Q18" s="45"/>
      <c r="R18" s="46"/>
      <c r="S18" s="46"/>
      <c r="T18" s="44"/>
      <c r="U18" s="45"/>
      <c r="V18" s="46"/>
      <c r="W18" s="46"/>
      <c r="X18" s="44"/>
      <c r="Y18" s="45"/>
      <c r="Z18" s="46"/>
      <c r="AA18" s="46"/>
      <c r="AB18" s="44"/>
      <c r="AC18" s="45"/>
      <c r="AD18" s="46"/>
      <c r="AE18" s="46"/>
      <c r="AF18" s="44"/>
      <c r="AG18" s="45"/>
      <c r="AH18" s="46"/>
      <c r="AI18" s="46"/>
      <c r="AJ18" s="44"/>
      <c r="AK18" s="45"/>
      <c r="AL18" s="46"/>
      <c r="AM18" s="46"/>
      <c r="AN18" s="44"/>
      <c r="AO18" s="45"/>
      <c r="AP18" s="46"/>
      <c r="AQ18" s="46"/>
      <c r="AR18" s="58"/>
    </row>
    <row r="19" spans="2:45" ht="17.25" thickBot="1" x14ac:dyDescent="0.35">
      <c r="B19" s="109"/>
      <c r="C19" s="109"/>
      <c r="D19" s="109"/>
      <c r="E19" s="109"/>
      <c r="F19" s="109"/>
      <c r="G19" s="109"/>
      <c r="H19" s="109"/>
      <c r="I19" s="109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</row>
    <row r="20" spans="2:45" ht="17.25" thickBot="1" x14ac:dyDescent="0.35">
      <c r="B20" s="138" t="s">
        <v>34</v>
      </c>
      <c r="C20" s="109"/>
      <c r="D20" s="109"/>
      <c r="E20" s="109"/>
      <c r="F20" s="109"/>
      <c r="G20" s="109"/>
      <c r="H20" s="109"/>
      <c r="I20" s="139"/>
      <c r="J20" s="126">
        <v>1</v>
      </c>
      <c r="K20" s="130">
        <v>2</v>
      </c>
      <c r="L20" s="126">
        <v>3</v>
      </c>
      <c r="M20" s="130">
        <v>4</v>
      </c>
      <c r="N20" s="126">
        <v>5</v>
      </c>
      <c r="O20" s="130">
        <v>6</v>
      </c>
      <c r="P20" s="126">
        <v>7</v>
      </c>
      <c r="Q20" s="130">
        <v>8</v>
      </c>
      <c r="R20" s="126">
        <v>9</v>
      </c>
      <c r="S20" s="130">
        <v>10</v>
      </c>
      <c r="T20" s="126">
        <v>11</v>
      </c>
      <c r="U20" s="130">
        <v>12</v>
      </c>
      <c r="V20" s="126">
        <v>13</v>
      </c>
      <c r="W20" s="130">
        <v>14</v>
      </c>
      <c r="X20" s="126">
        <v>15</v>
      </c>
      <c r="Y20" s="130">
        <v>16</v>
      </c>
      <c r="Z20" s="126">
        <v>17</v>
      </c>
      <c r="AA20" s="126">
        <v>18</v>
      </c>
      <c r="AB20" s="128">
        <v>19</v>
      </c>
      <c r="AC20" s="130">
        <v>20</v>
      </c>
      <c r="AD20" s="126">
        <v>21</v>
      </c>
      <c r="AE20" s="126">
        <v>22</v>
      </c>
      <c r="AF20" s="128">
        <v>23</v>
      </c>
      <c r="AG20" s="130">
        <v>24</v>
      </c>
      <c r="AH20" s="126">
        <v>25</v>
      </c>
      <c r="AI20" s="126">
        <v>26</v>
      </c>
      <c r="AJ20" s="128">
        <v>27</v>
      </c>
      <c r="AK20" s="130">
        <v>28</v>
      </c>
      <c r="AL20" s="126">
        <v>29</v>
      </c>
      <c r="AM20" s="126">
        <v>30</v>
      </c>
      <c r="AN20" s="128">
        <v>31</v>
      </c>
      <c r="AO20" s="130">
        <v>32</v>
      </c>
      <c r="AP20" s="126">
        <v>33</v>
      </c>
      <c r="AQ20" s="130">
        <v>34</v>
      </c>
      <c r="AR20" s="124">
        <v>35</v>
      </c>
    </row>
    <row r="21" spans="2:45" ht="17.25" thickBot="1" x14ac:dyDescent="0.35">
      <c r="B21" s="138" t="s">
        <v>24</v>
      </c>
      <c r="C21" s="109"/>
      <c r="D21" s="109"/>
      <c r="E21" s="109"/>
      <c r="F21" s="109"/>
      <c r="G21" s="139"/>
      <c r="H21" s="138" t="s">
        <v>23</v>
      </c>
      <c r="I21" s="139"/>
      <c r="J21" s="127"/>
      <c r="K21" s="131"/>
      <c r="L21" s="127"/>
      <c r="M21" s="131"/>
      <c r="N21" s="127"/>
      <c r="O21" s="131"/>
      <c r="P21" s="127"/>
      <c r="Q21" s="131"/>
      <c r="R21" s="127"/>
      <c r="S21" s="131"/>
      <c r="T21" s="127"/>
      <c r="U21" s="131"/>
      <c r="V21" s="127"/>
      <c r="W21" s="131"/>
      <c r="X21" s="127"/>
      <c r="Y21" s="131"/>
      <c r="Z21" s="127"/>
      <c r="AA21" s="127"/>
      <c r="AB21" s="129"/>
      <c r="AC21" s="131"/>
      <c r="AD21" s="127"/>
      <c r="AE21" s="127"/>
      <c r="AF21" s="129"/>
      <c r="AG21" s="131"/>
      <c r="AH21" s="127"/>
      <c r="AI21" s="127"/>
      <c r="AJ21" s="129"/>
      <c r="AK21" s="131"/>
      <c r="AL21" s="127"/>
      <c r="AM21" s="127"/>
      <c r="AN21" s="129"/>
      <c r="AO21" s="131"/>
      <c r="AP21" s="127"/>
      <c r="AQ21" s="131"/>
      <c r="AR21" s="125"/>
    </row>
    <row r="22" spans="2:45" ht="17.25" thickBot="1" x14ac:dyDescent="0.35">
      <c r="B22" s="136" t="s">
        <v>37</v>
      </c>
      <c r="C22" s="126"/>
      <c r="D22" s="126"/>
      <c r="E22" s="126"/>
      <c r="F22" s="126"/>
      <c r="G22" s="124"/>
      <c r="H22" s="136"/>
      <c r="I22" s="124"/>
      <c r="J22" s="34"/>
      <c r="K22" s="35"/>
      <c r="L22" s="36"/>
      <c r="M22" s="37"/>
      <c r="N22" s="38"/>
      <c r="O22" s="38"/>
      <c r="P22" s="39"/>
      <c r="Q22" s="40"/>
      <c r="R22" s="38"/>
      <c r="S22" s="38"/>
      <c r="T22" s="39"/>
      <c r="U22" s="40"/>
      <c r="V22" s="38"/>
      <c r="W22" s="38"/>
      <c r="X22" s="39"/>
      <c r="Y22" s="40"/>
      <c r="Z22" s="38"/>
      <c r="AA22" s="38"/>
      <c r="AB22" s="39"/>
      <c r="AC22" s="40"/>
      <c r="AD22" s="38"/>
      <c r="AE22" s="38"/>
      <c r="AF22" s="39"/>
      <c r="AG22" s="40"/>
      <c r="AH22" s="38"/>
      <c r="AI22" s="38"/>
      <c r="AJ22" s="39"/>
      <c r="AK22" s="40"/>
      <c r="AL22" s="38"/>
      <c r="AM22" s="38"/>
      <c r="AN22" s="39"/>
      <c r="AO22" s="40"/>
      <c r="AP22" s="38"/>
      <c r="AQ22" s="40"/>
      <c r="AR22" s="41"/>
    </row>
    <row r="23" spans="2:45" ht="17.25" thickBot="1" x14ac:dyDescent="0.35">
      <c r="B23" s="134"/>
      <c r="C23" s="127"/>
      <c r="D23" s="127"/>
      <c r="E23" s="127"/>
      <c r="F23" s="127"/>
      <c r="G23" s="125"/>
      <c r="H23" s="134"/>
      <c r="I23" s="125"/>
      <c r="J23" s="107">
        <v>0</v>
      </c>
      <c r="K23" s="108"/>
      <c r="L23" s="42"/>
      <c r="M23" s="43"/>
      <c r="N23" s="118">
        <v>3</v>
      </c>
      <c r="O23" s="119"/>
      <c r="P23" s="44"/>
      <c r="Q23" s="45"/>
      <c r="R23" s="46"/>
      <c r="S23" s="46"/>
      <c r="T23" s="44"/>
      <c r="U23" s="45"/>
      <c r="V23" s="46"/>
      <c r="W23" s="46"/>
      <c r="X23" s="44"/>
      <c r="Y23" s="45"/>
      <c r="Z23" s="46"/>
      <c r="AA23" s="46"/>
      <c r="AB23" s="44"/>
      <c r="AC23" s="45"/>
      <c r="AD23" s="46"/>
      <c r="AE23" s="46"/>
      <c r="AF23" s="44"/>
      <c r="AG23" s="45"/>
      <c r="AH23" s="46"/>
      <c r="AI23" s="46"/>
      <c r="AJ23" s="44"/>
      <c r="AK23" s="45"/>
      <c r="AL23" s="46"/>
      <c r="AM23" s="46"/>
      <c r="AN23" s="44"/>
      <c r="AO23" s="45"/>
      <c r="AP23" s="46"/>
      <c r="AQ23" s="45"/>
      <c r="AR23" s="47"/>
      <c r="AS23" s="4"/>
    </row>
    <row r="24" spans="2:45" ht="17.25" thickBot="1" x14ac:dyDescent="0.35">
      <c r="B24" s="135"/>
      <c r="C24" s="110"/>
      <c r="D24" s="110"/>
      <c r="E24" s="110"/>
      <c r="F24" s="110"/>
      <c r="G24" s="137"/>
      <c r="H24" s="135"/>
      <c r="I24" s="137"/>
      <c r="J24" s="48"/>
      <c r="K24" s="49"/>
      <c r="L24" s="50"/>
      <c r="M24" s="51"/>
      <c r="N24" s="49"/>
      <c r="O24" s="49"/>
      <c r="P24" s="50"/>
      <c r="Q24" s="51"/>
      <c r="R24" s="49"/>
      <c r="S24" s="49"/>
      <c r="T24" s="50"/>
      <c r="U24" s="51"/>
      <c r="V24" s="49"/>
      <c r="W24" s="49"/>
      <c r="X24" s="50"/>
      <c r="Y24" s="51"/>
      <c r="Z24" s="49"/>
      <c r="AA24" s="49"/>
      <c r="AB24" s="50"/>
      <c r="AC24" s="51"/>
      <c r="AD24" s="49"/>
      <c r="AE24" s="49"/>
      <c r="AF24" s="50"/>
      <c r="AG24" s="51"/>
      <c r="AH24" s="49"/>
      <c r="AI24" s="49"/>
      <c r="AJ24" s="50"/>
      <c r="AK24" s="51"/>
      <c r="AL24" s="49"/>
      <c r="AM24" s="49"/>
      <c r="AN24" s="50"/>
      <c r="AO24" s="51"/>
      <c r="AP24" s="49"/>
      <c r="AQ24" s="51"/>
      <c r="AR24" s="52"/>
    </row>
    <row r="25" spans="2:45" ht="17.25" thickBot="1" x14ac:dyDescent="0.35">
      <c r="B25" s="136" t="s">
        <v>29</v>
      </c>
      <c r="C25" s="126"/>
      <c r="D25" s="126"/>
      <c r="E25" s="126"/>
      <c r="F25" s="126"/>
      <c r="G25" s="124"/>
      <c r="H25" s="136"/>
      <c r="I25" s="124"/>
      <c r="J25" s="48"/>
      <c r="K25" s="49"/>
      <c r="L25" s="50"/>
      <c r="M25" s="51"/>
      <c r="N25" s="46"/>
      <c r="O25" s="46"/>
      <c r="P25" s="44"/>
      <c r="Q25" s="45"/>
      <c r="R25" s="46"/>
      <c r="S25" s="46"/>
      <c r="T25" s="44"/>
      <c r="U25" s="45"/>
      <c r="V25" s="46"/>
      <c r="W25" s="46"/>
      <c r="X25" s="44"/>
      <c r="Y25" s="45"/>
      <c r="Z25" s="46"/>
      <c r="AA25" s="46"/>
      <c r="AB25" s="44"/>
      <c r="AC25" s="45"/>
      <c r="AD25" s="46"/>
      <c r="AE25" s="46"/>
      <c r="AF25" s="44"/>
      <c r="AG25" s="45"/>
      <c r="AH25" s="46"/>
      <c r="AI25" s="46"/>
      <c r="AJ25" s="44"/>
      <c r="AK25" s="51"/>
      <c r="AL25" s="49"/>
      <c r="AM25" s="49"/>
      <c r="AN25" s="50"/>
      <c r="AO25" s="51"/>
      <c r="AP25" s="49"/>
      <c r="AQ25" s="51"/>
      <c r="AR25" s="52"/>
    </row>
    <row r="26" spans="2:45" ht="17.25" thickBot="1" x14ac:dyDescent="0.35">
      <c r="B26" s="134"/>
      <c r="C26" s="127"/>
      <c r="D26" s="127"/>
      <c r="E26" s="127"/>
      <c r="F26" s="127"/>
      <c r="G26" s="125"/>
      <c r="H26" s="134"/>
      <c r="I26" s="125"/>
      <c r="J26" s="53"/>
      <c r="K26" s="46"/>
      <c r="L26" s="44"/>
      <c r="M26" s="46"/>
      <c r="N26" s="107">
        <v>2</v>
      </c>
      <c r="O26" s="120"/>
      <c r="P26" s="42"/>
      <c r="Q26" s="54"/>
      <c r="R26" s="43"/>
      <c r="S26" s="43"/>
      <c r="T26" s="42"/>
      <c r="U26" s="54"/>
      <c r="V26" s="43"/>
      <c r="W26" s="43"/>
      <c r="X26" s="42"/>
      <c r="Y26" s="54"/>
      <c r="Z26" s="43"/>
      <c r="AA26" s="43"/>
      <c r="AB26" s="42"/>
      <c r="AC26" s="54"/>
      <c r="AD26" s="43"/>
      <c r="AE26" s="43"/>
      <c r="AF26" s="42"/>
      <c r="AG26" s="54"/>
      <c r="AH26" s="43"/>
      <c r="AI26" s="43"/>
      <c r="AJ26" s="42"/>
      <c r="AK26" s="55">
        <v>13</v>
      </c>
      <c r="AL26" s="46"/>
      <c r="AM26" s="46"/>
      <c r="AN26" s="44"/>
      <c r="AO26" s="45"/>
      <c r="AP26" s="46"/>
      <c r="AQ26" s="45"/>
      <c r="AR26" s="47"/>
    </row>
    <row r="27" spans="2:45" ht="17.25" thickBot="1" x14ac:dyDescent="0.35">
      <c r="B27" s="135"/>
      <c r="C27" s="110"/>
      <c r="D27" s="110"/>
      <c r="E27" s="110"/>
      <c r="F27" s="110"/>
      <c r="G27" s="137"/>
      <c r="H27" s="135"/>
      <c r="I27" s="137"/>
      <c r="J27" s="48"/>
      <c r="K27" s="49"/>
      <c r="L27" s="50"/>
      <c r="M27" s="51"/>
      <c r="N27" s="49"/>
      <c r="O27" s="49"/>
      <c r="P27" s="50"/>
      <c r="Q27" s="51"/>
      <c r="R27" s="49"/>
      <c r="S27" s="49"/>
      <c r="T27" s="50"/>
      <c r="U27" s="51"/>
      <c r="V27" s="49"/>
      <c r="W27" s="49"/>
      <c r="X27" s="50"/>
      <c r="Y27" s="51"/>
      <c r="Z27" s="49"/>
      <c r="AA27" s="49"/>
      <c r="AB27" s="50"/>
      <c r="AC27" s="51"/>
      <c r="AD27" s="49"/>
      <c r="AE27" s="49"/>
      <c r="AF27" s="50"/>
      <c r="AG27" s="51"/>
      <c r="AH27" s="49"/>
      <c r="AI27" s="49"/>
      <c r="AJ27" s="50"/>
      <c r="AK27" s="51"/>
      <c r="AL27" s="49"/>
      <c r="AM27" s="49"/>
      <c r="AN27" s="50"/>
      <c r="AO27" s="51"/>
      <c r="AP27" s="49"/>
      <c r="AQ27" s="51"/>
      <c r="AR27" s="52"/>
    </row>
    <row r="28" spans="2:45" ht="17.25" thickBot="1" x14ac:dyDescent="0.35">
      <c r="B28" s="136" t="s">
        <v>31</v>
      </c>
      <c r="C28" s="126"/>
      <c r="D28" s="126"/>
      <c r="E28" s="126"/>
      <c r="F28" s="126"/>
      <c r="G28" s="124"/>
      <c r="H28" s="136"/>
      <c r="I28" s="124"/>
      <c r="J28" s="48"/>
      <c r="K28" s="49"/>
      <c r="L28" s="50"/>
      <c r="M28" s="51"/>
      <c r="N28" s="49"/>
      <c r="O28" s="49"/>
      <c r="P28" s="44"/>
      <c r="Q28" s="45"/>
      <c r="R28" s="46"/>
      <c r="S28" s="46"/>
      <c r="T28" s="50"/>
      <c r="U28" s="51"/>
      <c r="V28" s="49"/>
      <c r="W28" s="49"/>
      <c r="X28" s="50"/>
      <c r="Y28" s="51"/>
      <c r="Z28" s="49"/>
      <c r="AA28" s="49"/>
      <c r="AB28" s="50"/>
      <c r="AC28" s="51"/>
      <c r="AD28" s="49"/>
      <c r="AE28" s="49"/>
      <c r="AF28" s="50"/>
      <c r="AG28" s="51"/>
      <c r="AH28" s="49"/>
      <c r="AI28" s="49"/>
      <c r="AJ28" s="50"/>
      <c r="AK28" s="51"/>
      <c r="AL28" s="49"/>
      <c r="AM28" s="49"/>
      <c r="AN28" s="50"/>
      <c r="AO28" s="51"/>
      <c r="AP28" s="49"/>
      <c r="AQ28" s="51"/>
      <c r="AR28" s="52"/>
    </row>
    <row r="29" spans="2:45" ht="17.25" thickBot="1" x14ac:dyDescent="0.35">
      <c r="B29" s="134"/>
      <c r="C29" s="127"/>
      <c r="D29" s="127"/>
      <c r="E29" s="127"/>
      <c r="F29" s="127"/>
      <c r="G29" s="125"/>
      <c r="H29" s="134"/>
      <c r="I29" s="125"/>
      <c r="J29" s="53"/>
      <c r="K29" s="46"/>
      <c r="L29" s="44"/>
      <c r="M29" s="45"/>
      <c r="N29" s="46"/>
      <c r="O29" s="46"/>
      <c r="P29" s="107">
        <v>4</v>
      </c>
      <c r="Q29" s="120"/>
      <c r="R29" s="43"/>
      <c r="S29" s="56"/>
      <c r="T29" s="122">
        <v>6</v>
      </c>
      <c r="U29" s="119"/>
      <c r="V29" s="123"/>
      <c r="W29" s="123"/>
      <c r="X29" s="44"/>
      <c r="Y29" s="45"/>
      <c r="Z29" s="46"/>
      <c r="AA29" s="46"/>
      <c r="AB29" s="44"/>
      <c r="AC29" s="45"/>
      <c r="AD29" s="46"/>
      <c r="AE29" s="46"/>
      <c r="AF29" s="44"/>
      <c r="AG29" s="45"/>
      <c r="AH29" s="46"/>
      <c r="AI29" s="46"/>
      <c r="AJ29" s="44"/>
      <c r="AK29" s="45"/>
      <c r="AL29" s="46"/>
      <c r="AM29" s="46"/>
      <c r="AN29" s="44"/>
      <c r="AO29" s="45"/>
      <c r="AP29" s="46"/>
      <c r="AQ29" s="45"/>
      <c r="AR29" s="47"/>
    </row>
    <row r="30" spans="2:45" ht="17.25" thickBot="1" x14ac:dyDescent="0.35">
      <c r="B30" s="135"/>
      <c r="C30" s="110"/>
      <c r="D30" s="110"/>
      <c r="E30" s="110"/>
      <c r="F30" s="110"/>
      <c r="G30" s="137"/>
      <c r="H30" s="135"/>
      <c r="I30" s="137"/>
      <c r="J30" s="48"/>
      <c r="K30" s="49"/>
      <c r="L30" s="50"/>
      <c r="M30" s="51"/>
      <c r="N30" s="49"/>
      <c r="O30" s="49"/>
      <c r="P30" s="50"/>
      <c r="Q30" s="51"/>
      <c r="R30" s="49"/>
      <c r="S30" s="49"/>
      <c r="T30" s="50"/>
      <c r="U30" s="51"/>
      <c r="V30" s="49"/>
      <c r="W30" s="49"/>
      <c r="X30" s="50"/>
      <c r="Y30" s="51"/>
      <c r="Z30" s="49"/>
      <c r="AA30" s="49"/>
      <c r="AB30" s="50"/>
      <c r="AC30" s="51"/>
      <c r="AD30" s="49"/>
      <c r="AE30" s="49"/>
      <c r="AF30" s="50"/>
      <c r="AG30" s="51"/>
      <c r="AH30" s="49"/>
      <c r="AI30" s="49"/>
      <c r="AJ30" s="50"/>
      <c r="AK30" s="51"/>
      <c r="AL30" s="49"/>
      <c r="AM30" s="49"/>
      <c r="AN30" s="50"/>
      <c r="AO30" s="51"/>
      <c r="AP30" s="49"/>
      <c r="AQ30" s="51"/>
      <c r="AR30" s="52"/>
    </row>
    <row r="31" spans="2:45" ht="17.25" thickBot="1" x14ac:dyDescent="0.35">
      <c r="B31" s="136" t="s">
        <v>32</v>
      </c>
      <c r="C31" s="126"/>
      <c r="D31" s="126"/>
      <c r="E31" s="126"/>
      <c r="F31" s="126"/>
      <c r="G31" s="124"/>
      <c r="H31" s="136"/>
      <c r="I31" s="124"/>
      <c r="J31" s="48"/>
      <c r="K31" s="49"/>
      <c r="L31" s="50"/>
      <c r="M31" s="51"/>
      <c r="N31" s="49"/>
      <c r="O31" s="49"/>
      <c r="P31" s="50"/>
      <c r="Q31" s="51"/>
      <c r="R31" s="49"/>
      <c r="S31" s="49"/>
      <c r="T31" s="50"/>
      <c r="U31" s="51"/>
      <c r="V31" s="49"/>
      <c r="W31" s="49"/>
      <c r="X31" s="50"/>
      <c r="Y31" s="51"/>
      <c r="Z31" s="49"/>
      <c r="AA31" s="49"/>
      <c r="AB31" s="44"/>
      <c r="AC31" s="45"/>
      <c r="AD31" s="46"/>
      <c r="AE31" s="46"/>
      <c r="AF31" s="50"/>
      <c r="AG31" s="51"/>
      <c r="AH31" s="49"/>
      <c r="AI31" s="49"/>
      <c r="AJ31" s="50"/>
      <c r="AK31" s="51"/>
      <c r="AL31" s="49"/>
      <c r="AM31" s="49"/>
      <c r="AN31" s="50"/>
      <c r="AO31" s="51"/>
      <c r="AP31" s="49"/>
      <c r="AQ31" s="51"/>
      <c r="AR31" s="52"/>
    </row>
    <row r="32" spans="2:45" ht="17.25" thickBot="1" x14ac:dyDescent="0.35">
      <c r="B32" s="134"/>
      <c r="C32" s="127"/>
      <c r="D32" s="127"/>
      <c r="E32" s="127"/>
      <c r="F32" s="127"/>
      <c r="G32" s="125"/>
      <c r="H32" s="134"/>
      <c r="I32" s="125"/>
      <c r="J32" s="53"/>
      <c r="K32" s="46"/>
      <c r="L32" s="44"/>
      <c r="M32" s="45"/>
      <c r="N32" s="46"/>
      <c r="O32" s="46"/>
      <c r="P32" s="44"/>
      <c r="Q32" s="45"/>
      <c r="R32" s="46"/>
      <c r="S32" s="46"/>
      <c r="T32" s="44"/>
      <c r="U32" s="45"/>
      <c r="V32" s="46"/>
      <c r="W32" s="46"/>
      <c r="X32" s="44"/>
      <c r="Y32" s="45"/>
      <c r="Z32" s="46"/>
      <c r="AA32" s="46"/>
      <c r="AB32" s="107">
        <v>9</v>
      </c>
      <c r="AC32" s="120"/>
      <c r="AD32" s="43"/>
      <c r="AE32" s="43"/>
      <c r="AF32" s="60">
        <v>11</v>
      </c>
      <c r="AG32" s="45"/>
      <c r="AH32" s="122"/>
      <c r="AI32" s="122"/>
      <c r="AJ32" s="44"/>
      <c r="AK32" s="45"/>
      <c r="AL32" s="46"/>
      <c r="AM32" s="46"/>
      <c r="AN32" s="44"/>
      <c r="AO32" s="45"/>
      <c r="AP32" s="46"/>
      <c r="AQ32" s="45"/>
      <c r="AR32" s="47"/>
    </row>
    <row r="33" spans="2:44" ht="17.25" thickBot="1" x14ac:dyDescent="0.35">
      <c r="B33" s="135"/>
      <c r="C33" s="110"/>
      <c r="D33" s="110"/>
      <c r="E33" s="110"/>
      <c r="F33" s="110"/>
      <c r="G33" s="137"/>
      <c r="H33" s="135"/>
      <c r="I33" s="137"/>
      <c r="J33" s="48"/>
      <c r="K33" s="49"/>
      <c r="L33" s="50"/>
      <c r="M33" s="51"/>
      <c r="N33" s="49"/>
      <c r="O33" s="49"/>
      <c r="P33" s="50"/>
      <c r="Q33" s="51"/>
      <c r="R33" s="49"/>
      <c r="S33" s="49"/>
      <c r="T33" s="50"/>
      <c r="U33" s="51"/>
      <c r="V33" s="49"/>
      <c r="W33" s="49"/>
      <c r="X33" s="50"/>
      <c r="Y33" s="51"/>
      <c r="Z33" s="49"/>
      <c r="AA33" s="49"/>
      <c r="AB33" s="50"/>
      <c r="AC33" s="51"/>
      <c r="AD33" s="49"/>
      <c r="AE33" s="49"/>
      <c r="AF33" s="50"/>
      <c r="AG33" s="51"/>
      <c r="AH33" s="49"/>
      <c r="AI33" s="49"/>
      <c r="AJ33" s="50"/>
      <c r="AK33" s="51"/>
      <c r="AL33" s="49"/>
      <c r="AM33" s="49"/>
      <c r="AN33" s="50"/>
      <c r="AO33" s="51"/>
      <c r="AP33" s="49"/>
      <c r="AQ33" s="51"/>
      <c r="AR33" s="52"/>
    </row>
    <row r="34" spans="2:44" ht="17.25" thickBot="1" x14ac:dyDescent="0.35">
      <c r="B34" s="134" t="s">
        <v>30</v>
      </c>
      <c r="C34" s="127"/>
      <c r="D34" s="127"/>
      <c r="E34" s="127"/>
      <c r="F34" s="127"/>
      <c r="G34" s="127"/>
      <c r="H34" s="136"/>
      <c r="I34" s="124"/>
      <c r="J34" s="48"/>
      <c r="K34" s="49"/>
      <c r="L34" s="50"/>
      <c r="M34" s="51"/>
      <c r="N34" s="49"/>
      <c r="O34" s="49"/>
      <c r="P34" s="50"/>
      <c r="Q34" s="51"/>
      <c r="R34" s="49"/>
      <c r="S34" s="49"/>
      <c r="T34" s="50"/>
      <c r="U34" s="51"/>
      <c r="V34" s="49"/>
      <c r="W34" s="49"/>
      <c r="X34" s="50"/>
      <c r="Y34" s="51"/>
      <c r="Z34" s="49"/>
      <c r="AA34" s="49"/>
      <c r="AB34" s="50"/>
      <c r="AC34" s="51"/>
      <c r="AD34" s="49"/>
      <c r="AE34" s="49"/>
      <c r="AF34" s="50"/>
      <c r="AG34" s="51"/>
      <c r="AH34" s="49"/>
      <c r="AI34" s="49"/>
      <c r="AJ34" s="44"/>
      <c r="AK34" s="45"/>
      <c r="AL34" s="46"/>
      <c r="AM34" s="46"/>
      <c r="AN34" s="44"/>
      <c r="AO34" s="45"/>
      <c r="AP34" s="49"/>
      <c r="AQ34" s="51"/>
      <c r="AR34" s="52"/>
    </row>
    <row r="35" spans="2:44" ht="17.25" thickBot="1" x14ac:dyDescent="0.35">
      <c r="B35" s="134"/>
      <c r="C35" s="127"/>
      <c r="D35" s="127"/>
      <c r="E35" s="127"/>
      <c r="F35" s="127"/>
      <c r="G35" s="127"/>
      <c r="H35" s="134"/>
      <c r="I35" s="125"/>
      <c r="J35" s="53"/>
      <c r="K35" s="46"/>
      <c r="L35" s="44"/>
      <c r="M35" s="45"/>
      <c r="N35" s="46"/>
      <c r="O35" s="46"/>
      <c r="P35" s="44"/>
      <c r="Q35" s="45"/>
      <c r="R35" s="46"/>
      <c r="S35" s="46"/>
      <c r="T35" s="44"/>
      <c r="U35" s="45"/>
      <c r="V35" s="46"/>
      <c r="W35" s="46"/>
      <c r="X35" s="44"/>
      <c r="Y35" s="45"/>
      <c r="Z35" s="46"/>
      <c r="AA35" s="46"/>
      <c r="AB35" s="44"/>
      <c r="AC35" s="45"/>
      <c r="AD35" s="46"/>
      <c r="AE35" s="46"/>
      <c r="AF35" s="44"/>
      <c r="AG35" s="45"/>
      <c r="AH35" s="46"/>
      <c r="AI35" s="46"/>
      <c r="AJ35" s="107">
        <v>12</v>
      </c>
      <c r="AK35" s="120"/>
      <c r="AL35" s="43"/>
      <c r="AM35" s="43"/>
      <c r="AN35" s="42"/>
      <c r="AO35" s="59"/>
      <c r="AP35" s="118">
        <v>15</v>
      </c>
      <c r="AQ35" s="119"/>
      <c r="AR35" s="47"/>
    </row>
    <row r="36" spans="2:44" ht="17.25" thickBot="1" x14ac:dyDescent="0.35">
      <c r="B36" s="135"/>
      <c r="C36" s="110"/>
      <c r="D36" s="110"/>
      <c r="E36" s="110"/>
      <c r="F36" s="110"/>
      <c r="G36" s="110"/>
      <c r="H36" s="135"/>
      <c r="I36" s="137"/>
      <c r="J36" s="53"/>
      <c r="K36" s="46"/>
      <c r="L36" s="44"/>
      <c r="M36" s="45"/>
      <c r="N36" s="46"/>
      <c r="O36" s="46"/>
      <c r="P36" s="44"/>
      <c r="Q36" s="45"/>
      <c r="R36" s="46"/>
      <c r="S36" s="46"/>
      <c r="T36" s="44"/>
      <c r="U36" s="45"/>
      <c r="V36" s="46"/>
      <c r="W36" s="46"/>
      <c r="X36" s="44"/>
      <c r="Y36" s="45"/>
      <c r="Z36" s="46"/>
      <c r="AA36" s="46"/>
      <c r="AB36" s="44"/>
      <c r="AC36" s="45"/>
      <c r="AD36" s="46"/>
      <c r="AE36" s="46"/>
      <c r="AF36" s="44"/>
      <c r="AG36" s="45"/>
      <c r="AH36" s="46"/>
      <c r="AI36" s="46"/>
      <c r="AJ36" s="44"/>
      <c r="AK36" s="45"/>
      <c r="AL36" s="46"/>
      <c r="AM36" s="46"/>
      <c r="AN36" s="44"/>
      <c r="AO36" s="45"/>
      <c r="AP36" s="46"/>
      <c r="AQ36" s="45"/>
      <c r="AR36" s="47"/>
    </row>
    <row r="37" spans="2:44" x14ac:dyDescent="0.3">
      <c r="B37" s="111" t="s">
        <v>35</v>
      </c>
      <c r="C37" s="112"/>
      <c r="D37" s="112"/>
      <c r="E37" s="112"/>
      <c r="F37" s="112"/>
      <c r="G37" s="112"/>
      <c r="H37" s="112"/>
      <c r="I37" s="112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4"/>
    </row>
    <row r="38" spans="2:44" ht="17.25" thickBot="1" x14ac:dyDescent="0.35"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7"/>
    </row>
  </sheetData>
  <mergeCells count="116">
    <mergeCell ref="H3:I3"/>
    <mergeCell ref="H16:I18"/>
    <mergeCell ref="B3:G3"/>
    <mergeCell ref="B2:I2"/>
    <mergeCell ref="H28:I30"/>
    <mergeCell ref="B31:G33"/>
    <mergeCell ref="H31:I33"/>
    <mergeCell ref="B21:G21"/>
    <mergeCell ref="H21:I21"/>
    <mergeCell ref="B22:G24"/>
    <mergeCell ref="H22:I24"/>
    <mergeCell ref="B25:G27"/>
    <mergeCell ref="H25:I27"/>
    <mergeCell ref="Q2:Q3"/>
    <mergeCell ref="S2:S3"/>
    <mergeCell ref="R2:R3"/>
    <mergeCell ref="B34:G36"/>
    <mergeCell ref="H34:I36"/>
    <mergeCell ref="J2:J3"/>
    <mergeCell ref="K2:K3"/>
    <mergeCell ref="L2:L3"/>
    <mergeCell ref="M2:M3"/>
    <mergeCell ref="J20:J21"/>
    <mergeCell ref="K20:K21"/>
    <mergeCell ref="L20:L21"/>
    <mergeCell ref="M20:M21"/>
    <mergeCell ref="B20:I20"/>
    <mergeCell ref="B4:G6"/>
    <mergeCell ref="H4:I6"/>
    <mergeCell ref="B7:G9"/>
    <mergeCell ref="H7:I9"/>
    <mergeCell ref="B10:G12"/>
    <mergeCell ref="H10:I12"/>
    <mergeCell ref="B13:G15"/>
    <mergeCell ref="H13:I15"/>
    <mergeCell ref="B16:G18"/>
    <mergeCell ref="B28:G30"/>
    <mergeCell ref="AO2:AO3"/>
    <mergeCell ref="AP2:AP3"/>
    <mergeCell ref="AQ2:AQ3"/>
    <mergeCell ref="AR2:AR3"/>
    <mergeCell ref="AF2:AF3"/>
    <mergeCell ref="AG2:AG3"/>
    <mergeCell ref="AH2:AH3"/>
    <mergeCell ref="AI2:AI3"/>
    <mergeCell ref="AJ2:AJ3"/>
    <mergeCell ref="AK2:AK3"/>
    <mergeCell ref="N20:N21"/>
    <mergeCell ref="O20:O21"/>
    <mergeCell ref="P20:P21"/>
    <mergeCell ref="Q20:Q21"/>
    <mergeCell ref="R20:R21"/>
    <mergeCell ref="S20:S21"/>
    <mergeCell ref="AL2:AL3"/>
    <mergeCell ref="AM2:AM3"/>
    <mergeCell ref="AN2:AN3"/>
    <mergeCell ref="Z2:Z3"/>
    <mergeCell ref="AA2:AA3"/>
    <mergeCell ref="AB2:AB3"/>
    <mergeCell ref="AC2:AC3"/>
    <mergeCell ref="AD2:AD3"/>
    <mergeCell ref="AE2:AE3"/>
    <mergeCell ref="T2:T3"/>
    <mergeCell ref="U2:U3"/>
    <mergeCell ref="V2:V3"/>
    <mergeCell ref="W2:W3"/>
    <mergeCell ref="X2:X3"/>
    <mergeCell ref="Y2:Y3"/>
    <mergeCell ref="N2:N3"/>
    <mergeCell ref="O2:O3"/>
    <mergeCell ref="P2:P3"/>
    <mergeCell ref="Z20:Z21"/>
    <mergeCell ref="AA20:AA21"/>
    <mergeCell ref="AB20:AB21"/>
    <mergeCell ref="AC20:AC21"/>
    <mergeCell ref="AD20:AD21"/>
    <mergeCell ref="AE20:AE21"/>
    <mergeCell ref="T20:T21"/>
    <mergeCell ref="U20:U21"/>
    <mergeCell ref="V20:V21"/>
    <mergeCell ref="W20:W21"/>
    <mergeCell ref="X20:X21"/>
    <mergeCell ref="Y20:Y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J23:K23"/>
    <mergeCell ref="J5:K5"/>
    <mergeCell ref="B19:AR19"/>
    <mergeCell ref="B37:AR38"/>
    <mergeCell ref="N5:O5"/>
    <mergeCell ref="N23:O23"/>
    <mergeCell ref="AB32:AC32"/>
    <mergeCell ref="AF14:AG14"/>
    <mergeCell ref="AH32:AI32"/>
    <mergeCell ref="AJ35:AK35"/>
    <mergeCell ref="AL17:AM17"/>
    <mergeCell ref="AP35:AQ35"/>
    <mergeCell ref="P29:Q29"/>
    <mergeCell ref="R11:S11"/>
    <mergeCell ref="V29:W29"/>
    <mergeCell ref="V11:W11"/>
    <mergeCell ref="T29:U29"/>
    <mergeCell ref="AR20:AR21"/>
    <mergeCell ref="L8:M8"/>
    <mergeCell ref="N26:O26"/>
    <mergeCell ref="Z14:AA14"/>
    <mergeCell ref="AL20:AL21"/>
    <mergeCell ref="AM20:AM21"/>
    <mergeCell ref="AN20:AN2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36"/>
  <sheetViews>
    <sheetView showGridLines="0" zoomScale="85" zoomScaleNormal="85" workbookViewId="0">
      <selection activeCell="T29" sqref="T29:U29"/>
    </sheetView>
  </sheetViews>
  <sheetFormatPr defaultRowHeight="16.5" x14ac:dyDescent="0.3"/>
  <cols>
    <col min="10" max="38" width="6.625" customWidth="1"/>
  </cols>
  <sheetData>
    <row r="1" spans="2:38" ht="17.25" thickBot="1" x14ac:dyDescent="0.35"/>
    <row r="2" spans="2:38" ht="17.25" thickBot="1" x14ac:dyDescent="0.35">
      <c r="B2" s="138" t="s">
        <v>51</v>
      </c>
      <c r="C2" s="109"/>
      <c r="D2" s="109"/>
      <c r="E2" s="109"/>
      <c r="F2" s="109"/>
      <c r="G2" s="109"/>
      <c r="H2" s="109"/>
      <c r="I2" s="139"/>
      <c r="J2" s="132">
        <v>1</v>
      </c>
      <c r="K2" s="132">
        <v>2</v>
      </c>
      <c r="L2" s="132">
        <v>3</v>
      </c>
      <c r="M2" s="138">
        <v>4</v>
      </c>
      <c r="N2" s="132">
        <v>5</v>
      </c>
      <c r="O2" s="132">
        <v>6</v>
      </c>
      <c r="P2" s="132">
        <v>7</v>
      </c>
      <c r="Q2" s="151">
        <v>8</v>
      </c>
      <c r="R2" s="132">
        <v>9</v>
      </c>
      <c r="S2" s="132">
        <v>10</v>
      </c>
      <c r="T2" s="132">
        <v>11</v>
      </c>
      <c r="U2" s="151">
        <v>12</v>
      </c>
      <c r="V2" s="139">
        <v>13</v>
      </c>
      <c r="W2" s="132">
        <v>14</v>
      </c>
      <c r="X2" s="132">
        <v>15</v>
      </c>
      <c r="Y2" s="132">
        <v>16</v>
      </c>
      <c r="Z2" s="132">
        <v>17</v>
      </c>
      <c r="AA2" s="132">
        <v>18</v>
      </c>
      <c r="AB2" s="132">
        <v>19</v>
      </c>
      <c r="AC2" s="138">
        <v>20</v>
      </c>
      <c r="AD2" s="132">
        <v>21</v>
      </c>
      <c r="AE2" s="132">
        <v>22</v>
      </c>
      <c r="AF2" s="132">
        <v>23</v>
      </c>
      <c r="AG2" s="132">
        <v>24</v>
      </c>
      <c r="AH2" s="132">
        <v>25</v>
      </c>
      <c r="AI2" s="132">
        <v>26</v>
      </c>
      <c r="AJ2" s="132">
        <v>27</v>
      </c>
      <c r="AK2" s="138">
        <v>28</v>
      </c>
      <c r="AL2" s="132">
        <v>29</v>
      </c>
    </row>
    <row r="3" spans="2:38" ht="17.25" thickBot="1" x14ac:dyDescent="0.35">
      <c r="B3" s="138" t="s">
        <v>50</v>
      </c>
      <c r="C3" s="109"/>
      <c r="D3" s="109"/>
      <c r="E3" s="109"/>
      <c r="F3" s="109"/>
      <c r="G3" s="139"/>
      <c r="H3" s="138" t="s">
        <v>45</v>
      </c>
      <c r="I3" s="139"/>
      <c r="J3" s="133"/>
      <c r="K3" s="133"/>
      <c r="L3" s="133"/>
      <c r="M3" s="136"/>
      <c r="N3" s="132"/>
      <c r="O3" s="133"/>
      <c r="P3" s="133"/>
      <c r="Q3" s="152"/>
      <c r="R3" s="133"/>
      <c r="S3" s="133"/>
      <c r="T3" s="133"/>
      <c r="U3" s="152"/>
      <c r="V3" s="139"/>
      <c r="W3" s="133"/>
      <c r="X3" s="133"/>
      <c r="Y3" s="133"/>
      <c r="Z3" s="133"/>
      <c r="AA3" s="133"/>
      <c r="AB3" s="133"/>
      <c r="AC3" s="136"/>
      <c r="AD3" s="132"/>
      <c r="AE3" s="133"/>
      <c r="AF3" s="133"/>
      <c r="AG3" s="133"/>
      <c r="AH3" s="133"/>
      <c r="AI3" s="133"/>
      <c r="AJ3" s="133"/>
      <c r="AK3" s="136"/>
      <c r="AL3" s="132"/>
    </row>
    <row r="4" spans="2:38" ht="17.25" thickBot="1" x14ac:dyDescent="0.35">
      <c r="B4" s="136" t="s">
        <v>44</v>
      </c>
      <c r="C4" s="126"/>
      <c r="D4" s="126"/>
      <c r="E4" s="126"/>
      <c r="F4" s="126"/>
      <c r="G4" s="124"/>
      <c r="H4" s="136"/>
      <c r="I4" s="126"/>
      <c r="J4" s="10"/>
      <c r="K4" s="6"/>
      <c r="L4" s="32"/>
      <c r="M4" s="33"/>
      <c r="N4" s="6"/>
      <c r="O4" s="6"/>
      <c r="P4" s="32"/>
      <c r="Q4" s="21"/>
      <c r="R4" s="6"/>
      <c r="S4" s="33"/>
      <c r="T4" s="6"/>
      <c r="U4" s="21"/>
      <c r="V4" s="6"/>
      <c r="W4" s="6"/>
      <c r="X4" s="32"/>
      <c r="Y4" s="33"/>
      <c r="Z4" s="6"/>
      <c r="AA4" s="6"/>
      <c r="AB4" s="32"/>
      <c r="AC4" s="33"/>
      <c r="AD4" s="6"/>
      <c r="AE4" s="6"/>
      <c r="AF4" s="32"/>
      <c r="AG4" s="33"/>
      <c r="AH4" s="6"/>
      <c r="AI4" s="6"/>
      <c r="AJ4" s="32"/>
      <c r="AK4" s="33"/>
      <c r="AL4" s="7"/>
    </row>
    <row r="5" spans="2:38" x14ac:dyDescent="0.3">
      <c r="B5" s="134"/>
      <c r="C5" s="127"/>
      <c r="D5" s="127"/>
      <c r="E5" s="127"/>
      <c r="F5" s="127"/>
      <c r="G5" s="125"/>
      <c r="H5" s="134"/>
      <c r="I5" s="127"/>
      <c r="J5" s="140">
        <v>0</v>
      </c>
      <c r="K5" s="141"/>
      <c r="L5" s="26"/>
      <c r="M5" s="27"/>
      <c r="N5" s="8"/>
      <c r="O5" s="8"/>
      <c r="P5" s="26"/>
      <c r="Q5" s="20"/>
      <c r="R5" s="8"/>
      <c r="S5" s="27"/>
      <c r="T5" s="8"/>
      <c r="U5" s="20"/>
      <c r="V5" s="8"/>
      <c r="W5" s="8"/>
      <c r="X5" s="26"/>
      <c r="Y5" s="27"/>
      <c r="Z5" s="8"/>
      <c r="AA5" s="8"/>
      <c r="AB5" s="26"/>
      <c r="AC5" s="27"/>
      <c r="AD5" s="8"/>
      <c r="AE5" s="8"/>
      <c r="AF5" s="26"/>
      <c r="AG5" s="27"/>
      <c r="AH5" s="8"/>
      <c r="AI5" s="8"/>
      <c r="AJ5" s="26"/>
      <c r="AK5" s="27"/>
      <c r="AL5" s="9"/>
    </row>
    <row r="6" spans="2:38" ht="17.25" thickBot="1" x14ac:dyDescent="0.35">
      <c r="B6" s="135"/>
      <c r="C6" s="110"/>
      <c r="D6" s="110"/>
      <c r="E6" s="110"/>
      <c r="F6" s="110"/>
      <c r="G6" s="137"/>
      <c r="H6" s="135"/>
      <c r="I6" s="110"/>
      <c r="J6" s="4"/>
      <c r="L6" s="28"/>
      <c r="M6" s="29"/>
      <c r="P6" s="28"/>
      <c r="Q6" s="13"/>
      <c r="S6" s="29"/>
      <c r="U6" s="13"/>
      <c r="X6" s="28"/>
      <c r="Y6" s="29"/>
      <c r="AB6" s="28"/>
      <c r="AC6" s="29"/>
      <c r="AF6" s="28"/>
      <c r="AG6" s="29"/>
      <c r="AJ6" s="28"/>
      <c r="AK6" s="29"/>
      <c r="AL6" s="1"/>
    </row>
    <row r="7" spans="2:38" ht="17.25" thickBot="1" x14ac:dyDescent="0.35">
      <c r="B7" s="136" t="s">
        <v>49</v>
      </c>
      <c r="C7" s="126"/>
      <c r="D7" s="126"/>
      <c r="E7" s="126"/>
      <c r="F7" s="126"/>
      <c r="G7" s="124"/>
      <c r="H7" s="136"/>
      <c r="I7" s="126"/>
      <c r="J7" s="4"/>
      <c r="L7" s="30"/>
      <c r="M7" s="31"/>
      <c r="N7" s="2"/>
      <c r="O7" s="2"/>
      <c r="P7" s="30"/>
      <c r="Q7" s="18"/>
      <c r="R7" s="2"/>
      <c r="S7" s="31"/>
      <c r="T7" s="2"/>
      <c r="U7" s="18"/>
      <c r="V7" s="2"/>
      <c r="W7" s="2"/>
      <c r="X7" s="30"/>
      <c r="Y7" s="31"/>
      <c r="Z7" s="2"/>
      <c r="AB7" s="28"/>
      <c r="AC7" s="29"/>
      <c r="AF7" s="28"/>
      <c r="AG7" s="29"/>
      <c r="AJ7" s="28"/>
      <c r="AK7" s="29"/>
      <c r="AL7" s="1"/>
    </row>
    <row r="8" spans="2:38" ht="17.25" thickBot="1" x14ac:dyDescent="0.35">
      <c r="B8" s="134"/>
      <c r="C8" s="127"/>
      <c r="D8" s="127"/>
      <c r="E8" s="127"/>
      <c r="F8" s="127"/>
      <c r="G8" s="125"/>
      <c r="H8" s="134"/>
      <c r="I8" s="127"/>
      <c r="J8" s="5"/>
      <c r="K8" s="2"/>
      <c r="L8" s="140">
        <v>1</v>
      </c>
      <c r="M8" s="154"/>
      <c r="N8" s="143"/>
      <c r="O8" s="143"/>
      <c r="P8" s="26"/>
      <c r="Q8" s="20"/>
      <c r="R8" s="8"/>
      <c r="S8" s="27"/>
      <c r="T8" s="8"/>
      <c r="U8" s="20"/>
      <c r="V8" s="8"/>
      <c r="W8" s="8"/>
      <c r="X8" s="26"/>
      <c r="Y8" s="27"/>
      <c r="Z8" s="11"/>
      <c r="AA8" s="5"/>
      <c r="AB8" s="30"/>
      <c r="AC8" s="31"/>
      <c r="AD8" s="2"/>
      <c r="AE8" s="2"/>
      <c r="AF8" s="30"/>
      <c r="AG8" s="31"/>
      <c r="AH8" s="2"/>
      <c r="AI8" s="2"/>
      <c r="AJ8" s="30"/>
      <c r="AK8" s="31"/>
      <c r="AL8" s="3"/>
    </row>
    <row r="9" spans="2:38" ht="17.25" thickBot="1" x14ac:dyDescent="0.35">
      <c r="B9" s="135"/>
      <c r="C9" s="110"/>
      <c r="D9" s="110"/>
      <c r="E9" s="110"/>
      <c r="F9" s="110"/>
      <c r="G9" s="137"/>
      <c r="H9" s="135"/>
      <c r="I9" s="110"/>
      <c r="J9" s="4"/>
      <c r="L9" s="28"/>
      <c r="M9" s="29"/>
      <c r="P9" s="28"/>
      <c r="Q9" s="13"/>
      <c r="S9" s="29"/>
      <c r="U9" s="13"/>
      <c r="X9" s="28"/>
      <c r="Y9" s="29"/>
      <c r="AB9" s="28"/>
      <c r="AC9" s="29"/>
      <c r="AF9" s="28"/>
      <c r="AG9" s="29"/>
      <c r="AJ9" s="28"/>
      <c r="AK9" s="29"/>
      <c r="AL9" s="1"/>
    </row>
    <row r="10" spans="2:38" ht="17.25" thickBot="1" x14ac:dyDescent="0.35">
      <c r="B10" s="136" t="s">
        <v>48</v>
      </c>
      <c r="C10" s="126"/>
      <c r="D10" s="126"/>
      <c r="E10" s="126"/>
      <c r="F10" s="126"/>
      <c r="G10" s="124"/>
      <c r="H10" s="136"/>
      <c r="I10" s="126"/>
      <c r="J10" s="4"/>
      <c r="L10" s="28"/>
      <c r="M10" s="29"/>
      <c r="P10" s="28"/>
      <c r="Q10" s="13"/>
      <c r="S10" s="29"/>
      <c r="U10" s="13"/>
      <c r="X10" s="28"/>
      <c r="Y10" s="29"/>
      <c r="Z10" s="2"/>
      <c r="AA10" s="2"/>
      <c r="AB10" s="30"/>
      <c r="AC10" s="31"/>
      <c r="AD10" s="2"/>
      <c r="AE10" s="2"/>
      <c r="AF10" s="30"/>
      <c r="AG10" s="31"/>
      <c r="AJ10" s="28"/>
      <c r="AK10" s="29"/>
      <c r="AL10" s="1"/>
    </row>
    <row r="11" spans="2:38" ht="17.25" thickBot="1" x14ac:dyDescent="0.35">
      <c r="B11" s="134"/>
      <c r="C11" s="127"/>
      <c r="D11" s="127"/>
      <c r="E11" s="127"/>
      <c r="F11" s="127"/>
      <c r="G11" s="125"/>
      <c r="H11" s="134"/>
      <c r="I11" s="127"/>
      <c r="J11" s="5"/>
      <c r="K11" s="2"/>
      <c r="L11" s="30"/>
      <c r="M11" s="31"/>
      <c r="N11" s="2"/>
      <c r="O11" s="2"/>
      <c r="P11" s="30"/>
      <c r="Q11" s="18"/>
      <c r="R11" s="2"/>
      <c r="S11" s="31"/>
      <c r="T11" s="2"/>
      <c r="U11" s="18"/>
      <c r="V11" s="2"/>
      <c r="W11" s="2"/>
      <c r="X11" s="30"/>
      <c r="Y11" s="2"/>
      <c r="Z11" s="140">
        <v>5</v>
      </c>
      <c r="AA11" s="154"/>
      <c r="AB11" s="26"/>
      <c r="AC11" s="27"/>
      <c r="AD11" s="8"/>
      <c r="AE11" s="8"/>
      <c r="AF11" s="159"/>
      <c r="AG11" s="160"/>
      <c r="AH11" s="118">
        <v>7</v>
      </c>
      <c r="AI11" s="119"/>
      <c r="AJ11" s="30"/>
      <c r="AK11" s="31"/>
      <c r="AL11" s="12"/>
    </row>
    <row r="12" spans="2:38" ht="17.25" thickBot="1" x14ac:dyDescent="0.35">
      <c r="B12" s="135"/>
      <c r="C12" s="110"/>
      <c r="D12" s="110"/>
      <c r="E12" s="110"/>
      <c r="F12" s="110"/>
      <c r="G12" s="137"/>
      <c r="H12" s="135"/>
      <c r="I12" s="110"/>
      <c r="J12" s="5"/>
      <c r="K12" s="2"/>
      <c r="L12" s="30"/>
      <c r="M12" s="31"/>
      <c r="N12" s="2"/>
      <c r="O12" s="2"/>
      <c r="P12" s="30"/>
      <c r="Q12" s="18"/>
      <c r="R12" s="2"/>
      <c r="S12" s="31"/>
      <c r="T12" s="2"/>
      <c r="U12" s="18"/>
      <c r="V12" s="2"/>
      <c r="W12" s="2"/>
      <c r="X12" s="30"/>
      <c r="Y12" s="31"/>
      <c r="Z12" s="2"/>
      <c r="AA12" s="2"/>
      <c r="AB12" s="30"/>
      <c r="AC12" s="31"/>
      <c r="AD12" s="2"/>
      <c r="AE12" s="2"/>
      <c r="AF12" s="30"/>
      <c r="AG12" s="31"/>
      <c r="AH12" s="2"/>
      <c r="AI12" s="2"/>
      <c r="AJ12" s="30"/>
      <c r="AK12" s="31"/>
      <c r="AL12" s="3"/>
    </row>
    <row r="13" spans="2:38" ht="17.25" thickBot="1" x14ac:dyDescent="0.35">
      <c r="B13" s="6"/>
      <c r="C13" s="6"/>
      <c r="D13" s="6"/>
      <c r="E13" s="6"/>
      <c r="F13" s="6"/>
      <c r="G13" s="6"/>
      <c r="H13" s="6"/>
      <c r="I13" s="6"/>
      <c r="J13" s="2"/>
      <c r="K13" s="2"/>
      <c r="L13" s="2"/>
      <c r="M13" s="6"/>
      <c r="N13" s="2"/>
      <c r="O13" s="2"/>
      <c r="P13" s="2"/>
      <c r="Q13" s="18"/>
      <c r="R13" s="2"/>
      <c r="S13" s="2"/>
      <c r="T13" s="6"/>
      <c r="U13" s="1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2:38" ht="17.25" thickBot="1" x14ac:dyDescent="0.35">
      <c r="B14" s="138" t="s">
        <v>47</v>
      </c>
      <c r="C14" s="109"/>
      <c r="D14" s="109"/>
      <c r="E14" s="109"/>
      <c r="F14" s="109"/>
      <c r="G14" s="109"/>
      <c r="H14" s="109"/>
      <c r="I14" s="139"/>
      <c r="J14" s="126">
        <v>1</v>
      </c>
      <c r="K14" s="130">
        <v>2</v>
      </c>
      <c r="L14" s="126">
        <v>3</v>
      </c>
      <c r="M14" s="126">
        <v>4</v>
      </c>
      <c r="N14" s="136">
        <v>5</v>
      </c>
      <c r="O14" s="130">
        <v>6</v>
      </c>
      <c r="P14" s="126">
        <v>7</v>
      </c>
      <c r="Q14" s="149">
        <v>8</v>
      </c>
      <c r="R14" s="126">
        <v>9</v>
      </c>
      <c r="S14" s="130">
        <v>10</v>
      </c>
      <c r="T14" s="126">
        <v>11</v>
      </c>
      <c r="U14" s="149">
        <v>12</v>
      </c>
      <c r="V14" s="126">
        <v>13</v>
      </c>
      <c r="W14" s="130">
        <v>14</v>
      </c>
      <c r="X14" s="126">
        <v>15</v>
      </c>
      <c r="Y14" s="124">
        <v>16</v>
      </c>
      <c r="Z14" s="126">
        <v>17</v>
      </c>
      <c r="AA14" s="130">
        <v>18</v>
      </c>
      <c r="AB14" s="126">
        <v>19</v>
      </c>
      <c r="AC14" s="126">
        <v>20</v>
      </c>
      <c r="AD14" s="136">
        <v>21</v>
      </c>
      <c r="AE14" s="130">
        <v>22</v>
      </c>
      <c r="AF14" s="126">
        <v>23</v>
      </c>
      <c r="AG14" s="124">
        <v>24</v>
      </c>
      <c r="AH14" s="126">
        <v>25</v>
      </c>
      <c r="AI14" s="130">
        <v>26</v>
      </c>
      <c r="AJ14" s="126">
        <v>27</v>
      </c>
      <c r="AK14" s="126">
        <v>28</v>
      </c>
      <c r="AL14" s="136">
        <v>29</v>
      </c>
    </row>
    <row r="15" spans="2:38" ht="17.25" thickBot="1" x14ac:dyDescent="0.35">
      <c r="B15" s="138" t="s">
        <v>46</v>
      </c>
      <c r="C15" s="109"/>
      <c r="D15" s="109"/>
      <c r="E15" s="109"/>
      <c r="F15" s="109"/>
      <c r="G15" s="139"/>
      <c r="H15" s="138" t="s">
        <v>45</v>
      </c>
      <c r="I15" s="139"/>
      <c r="J15" s="127"/>
      <c r="K15" s="131"/>
      <c r="L15" s="127"/>
      <c r="M15" s="127"/>
      <c r="N15" s="135"/>
      <c r="O15" s="131"/>
      <c r="P15" s="127"/>
      <c r="Q15" s="153"/>
      <c r="R15" s="127"/>
      <c r="S15" s="131"/>
      <c r="T15" s="127"/>
      <c r="U15" s="150"/>
      <c r="V15" s="110"/>
      <c r="W15" s="131"/>
      <c r="X15" s="127"/>
      <c r="Y15" s="137"/>
      <c r="Z15" s="127"/>
      <c r="AA15" s="131"/>
      <c r="AB15" s="127"/>
      <c r="AC15" s="127"/>
      <c r="AD15" s="135"/>
      <c r="AE15" s="131"/>
      <c r="AF15" s="127"/>
      <c r="AG15" s="137"/>
      <c r="AH15" s="127"/>
      <c r="AI15" s="131"/>
      <c r="AJ15" s="127"/>
      <c r="AK15" s="127"/>
      <c r="AL15" s="135"/>
    </row>
    <row r="16" spans="2:38" ht="17.25" thickBot="1" x14ac:dyDescent="0.35">
      <c r="B16" s="136" t="s">
        <v>44</v>
      </c>
      <c r="C16" s="126"/>
      <c r="D16" s="126"/>
      <c r="E16" s="126"/>
      <c r="F16" s="126"/>
      <c r="G16" s="124"/>
      <c r="H16" s="136"/>
      <c r="I16" s="126"/>
      <c r="J16" s="10"/>
      <c r="K16" s="6"/>
      <c r="L16" s="32"/>
      <c r="M16" s="33"/>
      <c r="N16" s="6"/>
      <c r="O16" s="6"/>
      <c r="P16" s="32"/>
      <c r="Q16" s="21"/>
      <c r="R16" s="6"/>
      <c r="S16" s="33"/>
      <c r="T16" s="6"/>
      <c r="U16" s="21"/>
      <c r="V16" s="6"/>
      <c r="W16" s="33"/>
      <c r="X16" s="6"/>
      <c r="Y16" s="6"/>
      <c r="Z16" s="32"/>
      <c r="AA16" s="33"/>
      <c r="AB16" s="6"/>
      <c r="AC16" s="6"/>
      <c r="AD16" s="32"/>
      <c r="AE16" s="33"/>
      <c r="AF16" s="6"/>
      <c r="AG16" s="6"/>
      <c r="AH16" s="32"/>
      <c r="AI16" s="33"/>
      <c r="AJ16" s="6"/>
      <c r="AK16" s="33"/>
      <c r="AL16" s="7"/>
    </row>
    <row r="17" spans="2:38" x14ac:dyDescent="0.3">
      <c r="B17" s="134"/>
      <c r="C17" s="127"/>
      <c r="D17" s="127"/>
      <c r="E17" s="127"/>
      <c r="F17" s="127"/>
      <c r="G17" s="125"/>
      <c r="H17" s="134"/>
      <c r="I17" s="127"/>
      <c r="J17" s="140">
        <v>0</v>
      </c>
      <c r="K17" s="141"/>
      <c r="L17" s="26"/>
      <c r="M17" s="27"/>
      <c r="N17" s="8"/>
      <c r="O17" s="8"/>
      <c r="P17" s="26"/>
      <c r="Q17" s="20"/>
      <c r="R17" s="8"/>
      <c r="S17" s="27"/>
      <c r="T17" s="8"/>
      <c r="U17" s="20"/>
      <c r="V17" s="8"/>
      <c r="W17" s="27"/>
      <c r="X17" s="8"/>
      <c r="Y17" s="8"/>
      <c r="Z17" s="26"/>
      <c r="AA17" s="27"/>
      <c r="AB17" s="8"/>
      <c r="AC17" s="8"/>
      <c r="AD17" s="26"/>
      <c r="AE17" s="27"/>
      <c r="AF17" s="8"/>
      <c r="AG17" s="8"/>
      <c r="AH17" s="26"/>
      <c r="AI17" s="27"/>
      <c r="AJ17" s="8"/>
      <c r="AK17" s="27"/>
      <c r="AL17" s="9"/>
    </row>
    <row r="18" spans="2:38" ht="17.25" thickBot="1" x14ac:dyDescent="0.35">
      <c r="B18" s="135"/>
      <c r="C18" s="110"/>
      <c r="D18" s="110"/>
      <c r="E18" s="110"/>
      <c r="F18" s="110"/>
      <c r="G18" s="137"/>
      <c r="H18" s="135"/>
      <c r="I18" s="110"/>
      <c r="J18" s="4"/>
      <c r="L18" s="28"/>
      <c r="M18" s="29"/>
      <c r="P18" s="28"/>
      <c r="Q18" s="13"/>
      <c r="S18" s="29"/>
      <c r="U18" s="13"/>
      <c r="W18" s="29"/>
      <c r="Z18" s="28"/>
      <c r="AA18" s="29"/>
      <c r="AD18" s="28"/>
      <c r="AE18" s="29"/>
      <c r="AH18" s="28"/>
      <c r="AI18" s="29"/>
      <c r="AK18" s="29"/>
      <c r="AL18" s="1"/>
    </row>
    <row r="19" spans="2:38" ht="17.25" thickBot="1" x14ac:dyDescent="0.35">
      <c r="B19" s="136" t="s">
        <v>43</v>
      </c>
      <c r="C19" s="126"/>
      <c r="D19" s="126"/>
      <c r="E19" s="126"/>
      <c r="F19" s="126"/>
      <c r="G19" s="124"/>
      <c r="H19" s="136"/>
      <c r="I19" s="126"/>
      <c r="J19" s="5"/>
      <c r="K19" s="2"/>
      <c r="L19" s="30"/>
      <c r="M19" s="31"/>
      <c r="P19" s="28"/>
      <c r="Q19" s="13"/>
      <c r="S19" s="29"/>
      <c r="U19" s="13"/>
      <c r="W19" s="29"/>
      <c r="Z19" s="28"/>
      <c r="AA19" s="29"/>
      <c r="AD19" s="28"/>
      <c r="AE19" s="29"/>
      <c r="AH19" s="28"/>
      <c r="AI19" s="29"/>
      <c r="AJ19" s="2"/>
      <c r="AK19" s="31"/>
      <c r="AL19" s="3"/>
    </row>
    <row r="20" spans="2:38" ht="17.25" thickBot="1" x14ac:dyDescent="0.35">
      <c r="B20" s="134"/>
      <c r="C20" s="127"/>
      <c r="D20" s="127"/>
      <c r="E20" s="127"/>
      <c r="F20" s="127"/>
      <c r="G20" s="125"/>
      <c r="H20" s="134"/>
      <c r="I20" s="127"/>
      <c r="J20" s="19"/>
      <c r="K20" s="8"/>
      <c r="L20" s="158">
        <v>2</v>
      </c>
      <c r="M20" s="141"/>
      <c r="N20" s="147"/>
      <c r="O20" s="148"/>
      <c r="P20" s="30"/>
      <c r="Q20" s="18"/>
      <c r="R20" s="2"/>
      <c r="S20" s="31"/>
      <c r="T20" s="2"/>
      <c r="U20" s="18"/>
      <c r="V20" s="2"/>
      <c r="W20" s="31"/>
      <c r="X20" s="2"/>
      <c r="Y20" s="2"/>
      <c r="Z20" s="30"/>
      <c r="AA20" s="31"/>
      <c r="AB20" s="2"/>
      <c r="AC20" s="2"/>
      <c r="AD20" s="30"/>
      <c r="AE20" s="31"/>
      <c r="AF20" s="2"/>
      <c r="AG20" s="2"/>
      <c r="AH20" s="30"/>
      <c r="AI20" s="2"/>
      <c r="AJ20" s="140">
        <v>8</v>
      </c>
      <c r="AK20" s="154"/>
      <c r="AL20" s="9"/>
    </row>
    <row r="21" spans="2:38" ht="17.25" thickBot="1" x14ac:dyDescent="0.35">
      <c r="B21" s="135"/>
      <c r="C21" s="110"/>
      <c r="D21" s="110"/>
      <c r="E21" s="110"/>
      <c r="F21" s="110"/>
      <c r="G21" s="137"/>
      <c r="H21" s="135"/>
      <c r="I21" s="110"/>
      <c r="J21" s="4"/>
      <c r="L21" s="28"/>
      <c r="M21" s="29"/>
      <c r="P21" s="28"/>
      <c r="Q21" s="13"/>
      <c r="S21" s="29"/>
      <c r="U21" s="13"/>
      <c r="W21" s="29"/>
      <c r="Z21" s="28"/>
      <c r="AA21" s="29"/>
      <c r="AD21" s="28"/>
      <c r="AE21" s="29"/>
      <c r="AH21" s="28"/>
      <c r="AI21" s="29"/>
      <c r="AK21" s="29"/>
      <c r="AL21" s="1"/>
    </row>
    <row r="22" spans="2:38" ht="17.25" thickBot="1" x14ac:dyDescent="0.35">
      <c r="B22" s="136" t="s">
        <v>42</v>
      </c>
      <c r="C22" s="126"/>
      <c r="D22" s="126"/>
      <c r="E22" s="126"/>
      <c r="F22" s="126"/>
      <c r="G22" s="124"/>
      <c r="H22" s="136"/>
      <c r="I22" s="126"/>
      <c r="J22" s="4"/>
      <c r="L22" s="28"/>
      <c r="M22" s="29"/>
      <c r="N22" s="2"/>
      <c r="O22" s="2"/>
      <c r="P22" s="30"/>
      <c r="Q22" s="18"/>
      <c r="S22" s="29"/>
      <c r="U22" s="13"/>
      <c r="W22" s="29"/>
      <c r="Z22" s="28"/>
      <c r="AA22" s="29"/>
      <c r="AD22" s="28"/>
      <c r="AE22" s="29"/>
      <c r="AH22" s="28"/>
      <c r="AI22" s="29"/>
      <c r="AK22" s="29"/>
      <c r="AL22" s="1"/>
    </row>
    <row r="23" spans="2:38" ht="17.25" thickBot="1" x14ac:dyDescent="0.35">
      <c r="B23" s="134"/>
      <c r="C23" s="127"/>
      <c r="D23" s="127"/>
      <c r="E23" s="127"/>
      <c r="F23" s="127"/>
      <c r="G23" s="125"/>
      <c r="H23" s="134"/>
      <c r="I23" s="127"/>
      <c r="J23" s="5"/>
      <c r="K23" s="2"/>
      <c r="L23" s="30"/>
      <c r="M23" s="2"/>
      <c r="N23" s="140">
        <v>3</v>
      </c>
      <c r="O23" s="154"/>
      <c r="P23" s="142"/>
      <c r="Q23" s="143"/>
      <c r="R23" s="61"/>
      <c r="S23" s="63"/>
      <c r="T23" s="25"/>
      <c r="U23" s="65"/>
      <c r="V23" s="144"/>
      <c r="W23" s="148"/>
      <c r="X23" s="144"/>
      <c r="Y23" s="144"/>
      <c r="Z23" s="145"/>
      <c r="AA23" s="146"/>
      <c r="AB23" s="2"/>
      <c r="AC23" s="2"/>
      <c r="AD23" s="30"/>
      <c r="AE23" s="31"/>
      <c r="AF23" s="2"/>
      <c r="AG23" s="2"/>
      <c r="AH23" s="30"/>
      <c r="AI23" s="31"/>
      <c r="AJ23" s="2"/>
      <c r="AK23" s="31"/>
      <c r="AL23" s="3"/>
    </row>
    <row r="24" spans="2:38" ht="17.25" thickBot="1" x14ac:dyDescent="0.35">
      <c r="B24" s="135"/>
      <c r="C24" s="110"/>
      <c r="D24" s="110"/>
      <c r="E24" s="110"/>
      <c r="F24" s="110"/>
      <c r="G24" s="137"/>
      <c r="H24" s="135"/>
      <c r="I24" s="110"/>
      <c r="J24" s="4"/>
      <c r="L24" s="28"/>
      <c r="M24" s="29"/>
      <c r="P24" s="28"/>
      <c r="Q24" s="13"/>
      <c r="S24" s="29"/>
      <c r="U24" s="13"/>
      <c r="W24" s="29"/>
      <c r="Z24" s="28"/>
      <c r="AA24" s="29"/>
      <c r="AD24" s="28"/>
      <c r="AE24" s="29"/>
      <c r="AH24" s="28"/>
      <c r="AI24" s="29"/>
      <c r="AK24" s="29"/>
      <c r="AL24" s="1"/>
    </row>
    <row r="25" spans="2:38" ht="17.25" thickBot="1" x14ac:dyDescent="0.35">
      <c r="B25" s="136" t="s">
        <v>41</v>
      </c>
      <c r="C25" s="126"/>
      <c r="D25" s="126"/>
      <c r="E25" s="126"/>
      <c r="F25" s="126"/>
      <c r="G25" s="124"/>
      <c r="H25" s="136"/>
      <c r="I25" s="126"/>
      <c r="J25" s="4"/>
      <c r="L25" s="28"/>
      <c r="M25" s="29"/>
      <c r="P25" s="28"/>
      <c r="Q25" s="13"/>
      <c r="S25" s="29"/>
      <c r="U25" s="13"/>
      <c r="V25" s="2"/>
      <c r="W25" s="31"/>
      <c r="X25" s="2"/>
      <c r="Y25" s="2"/>
      <c r="Z25" s="30"/>
      <c r="AA25" s="31"/>
      <c r="AB25" s="2"/>
      <c r="AC25" s="2"/>
      <c r="AD25" s="28"/>
      <c r="AE25" s="29"/>
      <c r="AH25" s="28"/>
      <c r="AI25" s="29"/>
      <c r="AK25" s="29"/>
      <c r="AL25" s="1"/>
    </row>
    <row r="26" spans="2:38" ht="17.25" thickBot="1" x14ac:dyDescent="0.35">
      <c r="B26" s="134"/>
      <c r="C26" s="127"/>
      <c r="D26" s="127"/>
      <c r="E26" s="127"/>
      <c r="F26" s="127"/>
      <c r="G26" s="125"/>
      <c r="H26" s="134"/>
      <c r="I26" s="127"/>
      <c r="J26" s="5"/>
      <c r="K26" s="2"/>
      <c r="L26" s="30"/>
      <c r="M26" s="31"/>
      <c r="N26" s="2"/>
      <c r="O26" s="2"/>
      <c r="P26" s="30"/>
      <c r="Q26" s="18"/>
      <c r="R26" s="2"/>
      <c r="S26" s="31"/>
      <c r="T26" s="2"/>
      <c r="U26" s="18"/>
      <c r="V26" s="141">
        <v>4</v>
      </c>
      <c r="W26" s="154"/>
      <c r="X26" s="8"/>
      <c r="Y26" s="8"/>
      <c r="Z26" s="26"/>
      <c r="AA26" s="27"/>
      <c r="AB26" s="141"/>
      <c r="AC26" s="141"/>
      <c r="AD26" s="147">
        <v>6</v>
      </c>
      <c r="AE26" s="148"/>
      <c r="AF26" s="144"/>
      <c r="AG26" s="144"/>
      <c r="AH26" s="30"/>
      <c r="AI26" s="31"/>
      <c r="AJ26" s="2"/>
      <c r="AK26" s="31"/>
      <c r="AL26" s="12"/>
    </row>
    <row r="27" spans="2:38" ht="17.25" thickBot="1" x14ac:dyDescent="0.35">
      <c r="B27" s="135"/>
      <c r="C27" s="110"/>
      <c r="D27" s="110"/>
      <c r="E27" s="110"/>
      <c r="F27" s="110"/>
      <c r="G27" s="137"/>
      <c r="H27" s="135"/>
      <c r="I27" s="110"/>
      <c r="J27" s="4"/>
      <c r="L27" s="28"/>
      <c r="M27" s="29"/>
      <c r="P27" s="28"/>
      <c r="Q27" s="13"/>
      <c r="S27" s="29"/>
      <c r="U27" s="13"/>
      <c r="W27" s="29"/>
      <c r="Z27" s="28"/>
      <c r="AA27" s="29"/>
      <c r="AD27" s="28"/>
      <c r="AE27" s="29"/>
      <c r="AH27" s="28"/>
      <c r="AI27" s="29"/>
      <c r="AK27" s="29"/>
      <c r="AL27" s="1"/>
    </row>
    <row r="28" spans="2:38" ht="17.25" thickBot="1" x14ac:dyDescent="0.35">
      <c r="B28" s="134" t="s">
        <v>40</v>
      </c>
      <c r="C28" s="127"/>
      <c r="D28" s="127"/>
      <c r="E28" s="127"/>
      <c r="F28" s="127"/>
      <c r="G28" s="127"/>
      <c r="H28" s="136"/>
      <c r="I28" s="126"/>
      <c r="J28" s="4"/>
      <c r="L28" s="28"/>
      <c r="M28" s="29"/>
      <c r="P28" s="28"/>
      <c r="Q28" s="13"/>
      <c r="S28" s="29"/>
      <c r="U28" s="13"/>
      <c r="V28" s="2"/>
      <c r="W28" s="31"/>
      <c r="X28" s="2"/>
      <c r="Y28" s="2"/>
      <c r="Z28" s="30"/>
      <c r="AA28" s="31"/>
      <c r="AB28" s="2"/>
      <c r="AC28" s="2"/>
      <c r="AD28" s="28"/>
      <c r="AE28" s="29"/>
      <c r="AH28" s="28"/>
      <c r="AI28" s="29"/>
      <c r="AK28" s="29"/>
      <c r="AL28" s="1"/>
    </row>
    <row r="29" spans="2:38" ht="17.25" thickBot="1" x14ac:dyDescent="0.35">
      <c r="B29" s="134"/>
      <c r="C29" s="127"/>
      <c r="D29" s="127"/>
      <c r="E29" s="127"/>
      <c r="F29" s="127"/>
      <c r="G29" s="127"/>
      <c r="H29" s="134"/>
      <c r="I29" s="127"/>
      <c r="J29" s="5"/>
      <c r="K29" s="2"/>
      <c r="L29" s="30"/>
      <c r="M29" s="31"/>
      <c r="N29" s="2"/>
      <c r="O29" s="2"/>
      <c r="P29" s="30"/>
      <c r="Q29" s="18"/>
      <c r="R29" s="2"/>
      <c r="S29" s="2"/>
      <c r="T29" s="140">
        <v>4</v>
      </c>
      <c r="U29" s="141"/>
      <c r="V29" s="155">
        <v>4</v>
      </c>
      <c r="W29" s="154"/>
      <c r="X29" s="8"/>
      <c r="Y29" s="8"/>
      <c r="Z29" s="26"/>
      <c r="AA29" s="27"/>
      <c r="AB29" s="8"/>
      <c r="AC29" s="11"/>
      <c r="AD29" s="2"/>
      <c r="AE29" s="31"/>
      <c r="AF29" s="2"/>
      <c r="AG29" s="2"/>
      <c r="AH29" s="30"/>
      <c r="AI29" s="31"/>
      <c r="AJ29" s="2"/>
      <c r="AK29" s="31"/>
      <c r="AL29" s="3"/>
    </row>
    <row r="30" spans="2:38" ht="17.25" thickBot="1" x14ac:dyDescent="0.35">
      <c r="B30" s="135"/>
      <c r="C30" s="110"/>
      <c r="D30" s="110"/>
      <c r="E30" s="110"/>
      <c r="F30" s="110"/>
      <c r="G30" s="110"/>
      <c r="H30" s="135"/>
      <c r="I30" s="110"/>
      <c r="J30" s="5"/>
      <c r="K30" s="2"/>
      <c r="L30" s="30"/>
      <c r="M30" s="31"/>
      <c r="N30" s="2"/>
      <c r="O30" s="2"/>
      <c r="P30" s="30"/>
      <c r="Q30" s="18"/>
      <c r="R30" s="2"/>
      <c r="S30" s="31"/>
      <c r="T30" s="2"/>
      <c r="U30" s="18"/>
      <c r="V30" s="2"/>
      <c r="W30" s="31"/>
      <c r="X30" s="2"/>
      <c r="Y30" s="2"/>
      <c r="Z30" s="30"/>
      <c r="AA30" s="31"/>
      <c r="AB30" s="2"/>
      <c r="AC30" s="2"/>
      <c r="AD30" s="30"/>
      <c r="AE30" s="31"/>
      <c r="AF30" s="2"/>
      <c r="AG30" s="2"/>
      <c r="AH30" s="30"/>
      <c r="AI30" s="31"/>
      <c r="AJ30" s="2"/>
      <c r="AK30" s="31"/>
      <c r="AL30" s="3"/>
    </row>
    <row r="31" spans="2:38" ht="16.5" customHeight="1" x14ac:dyDescent="0.3">
      <c r="B31" s="17"/>
      <c r="C31" s="16"/>
      <c r="D31" s="16"/>
      <c r="E31" s="16"/>
      <c r="F31" s="16"/>
      <c r="G31" s="16"/>
      <c r="H31" s="16"/>
      <c r="I31" s="16"/>
      <c r="J31" s="14"/>
      <c r="K31" s="14"/>
      <c r="L31" s="14"/>
      <c r="M31" s="16"/>
      <c r="N31" s="14"/>
      <c r="O31" s="14"/>
      <c r="P31" s="14"/>
      <c r="Q31" s="15"/>
      <c r="R31" s="14"/>
      <c r="S31" s="14"/>
      <c r="T31" s="14"/>
      <c r="U31" s="15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ht="16.5" customHeight="1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4"/>
      <c r="S32" s="14"/>
      <c r="T32" s="14"/>
      <c r="U32" s="15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4:21" x14ac:dyDescent="0.3">
      <c r="O33" s="62"/>
      <c r="P33" s="62"/>
      <c r="Q33" s="64"/>
      <c r="R33" s="156" t="s">
        <v>39</v>
      </c>
      <c r="S33" s="156"/>
      <c r="T33" s="156"/>
      <c r="U33" s="157"/>
    </row>
    <row r="34" spans="14:21" x14ac:dyDescent="0.3">
      <c r="N34" s="62"/>
      <c r="O34" s="62"/>
      <c r="P34" s="62"/>
      <c r="Q34" s="64"/>
      <c r="R34" s="62"/>
      <c r="S34" s="62"/>
      <c r="T34" s="23"/>
      <c r="U34" s="24"/>
    </row>
    <row r="35" spans="14:21" x14ac:dyDescent="0.3">
      <c r="N35" s="127"/>
      <c r="O35" s="127"/>
      <c r="P35" s="127"/>
      <c r="Q35" s="127"/>
      <c r="R35" s="22"/>
      <c r="S35" s="22"/>
      <c r="T35" s="22"/>
      <c r="U35" s="22"/>
    </row>
    <row r="36" spans="14:21" x14ac:dyDescent="0.3">
      <c r="N36" s="127"/>
      <c r="O36" s="127"/>
      <c r="P36" s="127"/>
      <c r="Q36" s="127"/>
      <c r="R36" s="22"/>
      <c r="S36" s="22"/>
      <c r="T36" s="22"/>
      <c r="U36" s="22"/>
    </row>
  </sheetData>
  <mergeCells count="103">
    <mergeCell ref="Z11:AA11"/>
    <mergeCell ref="AB26:AC26"/>
    <mergeCell ref="AJ20:AK20"/>
    <mergeCell ref="AH11:AI11"/>
    <mergeCell ref="AD26:AE26"/>
    <mergeCell ref="AC14:AC15"/>
    <mergeCell ref="AB2:AB3"/>
    <mergeCell ref="AC2:AC3"/>
    <mergeCell ref="AF11:AG11"/>
    <mergeCell ref="AF26:AG26"/>
    <mergeCell ref="N35:Q36"/>
    <mergeCell ref="N23:O23"/>
    <mergeCell ref="V26:W26"/>
    <mergeCell ref="V29:W29"/>
    <mergeCell ref="V23:W23"/>
    <mergeCell ref="R33:U33"/>
    <mergeCell ref="T29:U29"/>
    <mergeCell ref="L20:M20"/>
    <mergeCell ref="B2:I2"/>
    <mergeCell ref="J2:J3"/>
    <mergeCell ref="K2:K3"/>
    <mergeCell ref="L2:L3"/>
    <mergeCell ref="M2:M3"/>
    <mergeCell ref="B4:G6"/>
    <mergeCell ref="H4:I6"/>
    <mergeCell ref="J5:K5"/>
    <mergeCell ref="B7:G9"/>
    <mergeCell ref="L8:M8"/>
    <mergeCell ref="H7:I9"/>
    <mergeCell ref="B15:G15"/>
    <mergeCell ref="H15:I15"/>
    <mergeCell ref="B10:G12"/>
    <mergeCell ref="H10:I12"/>
    <mergeCell ref="N2:N3"/>
    <mergeCell ref="B3:G3"/>
    <mergeCell ref="H3:I3"/>
    <mergeCell ref="V2:V3"/>
    <mergeCell ref="W2:W3"/>
    <mergeCell ref="X2:X3"/>
    <mergeCell ref="Y2:Y3"/>
    <mergeCell ref="Z2:Z3"/>
    <mergeCell ref="AA2:AA3"/>
    <mergeCell ref="U2:U3"/>
    <mergeCell ref="T2:T3"/>
    <mergeCell ref="R2:R3"/>
    <mergeCell ref="S2:S3"/>
    <mergeCell ref="AL2:AL3"/>
    <mergeCell ref="AE2:AE3"/>
    <mergeCell ref="AF2:AF3"/>
    <mergeCell ref="AG2:AG3"/>
    <mergeCell ref="AH2:AH3"/>
    <mergeCell ref="AI2:AI3"/>
    <mergeCell ref="AJ2:AJ3"/>
    <mergeCell ref="B14:I14"/>
    <mergeCell ref="AK2:AK3"/>
    <mergeCell ref="AD2:AD3"/>
    <mergeCell ref="O2:O3"/>
    <mergeCell ref="P2:P3"/>
    <mergeCell ref="Q2:Q3"/>
    <mergeCell ref="AD14:AD15"/>
    <mergeCell ref="O14:O15"/>
    <mergeCell ref="P14:P15"/>
    <mergeCell ref="Q14:Q15"/>
    <mergeCell ref="V14:V15"/>
    <mergeCell ref="W14:W15"/>
    <mergeCell ref="X14:X15"/>
    <mergeCell ref="Z14:Z15"/>
    <mergeCell ref="AA14:AA15"/>
    <mergeCell ref="AB14:AB15"/>
    <mergeCell ref="N8:O8"/>
    <mergeCell ref="X23:Y23"/>
    <mergeCell ref="Z23:AA23"/>
    <mergeCell ref="B25:G27"/>
    <mergeCell ref="H25:I27"/>
    <mergeCell ref="H19:I21"/>
    <mergeCell ref="N20:O20"/>
    <mergeCell ref="AK14:AK15"/>
    <mergeCell ref="AL14:AL15"/>
    <mergeCell ref="AE14:AE15"/>
    <mergeCell ref="AF14:AF15"/>
    <mergeCell ref="AG14:AG15"/>
    <mergeCell ref="AH14:AH15"/>
    <mergeCell ref="AI14:AI15"/>
    <mergeCell ref="AJ14:AJ15"/>
    <mergeCell ref="Y14:Y15"/>
    <mergeCell ref="J14:J15"/>
    <mergeCell ref="K14:K15"/>
    <mergeCell ref="L14:L15"/>
    <mergeCell ref="M14:M15"/>
    <mergeCell ref="N14:N15"/>
    <mergeCell ref="T14:T15"/>
    <mergeCell ref="U14:U15"/>
    <mergeCell ref="R14:R15"/>
    <mergeCell ref="S14:S15"/>
    <mergeCell ref="B16:G18"/>
    <mergeCell ref="H16:I18"/>
    <mergeCell ref="J17:K17"/>
    <mergeCell ref="B19:G21"/>
    <mergeCell ref="B28:G30"/>
    <mergeCell ref="H28:I30"/>
    <mergeCell ref="B22:G24"/>
    <mergeCell ref="H22:I24"/>
    <mergeCell ref="P23:Q2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J15"/>
  <sheetViews>
    <sheetView workbookViewId="0">
      <selection activeCell="F22" sqref="F22"/>
    </sheetView>
  </sheetViews>
  <sheetFormatPr defaultRowHeight="16.5" x14ac:dyDescent="0.3"/>
  <cols>
    <col min="4" max="4" width="33.875" bestFit="1" customWidth="1"/>
    <col min="5" max="5" width="13.625" style="22" bestFit="1" customWidth="1"/>
    <col min="6" max="6" width="13.625" customWidth="1"/>
    <col min="7" max="7" width="11.375" style="22" bestFit="1" customWidth="1"/>
    <col min="8" max="8" width="32.375" bestFit="1" customWidth="1"/>
    <col min="9" max="9" width="31.125" bestFit="1" customWidth="1"/>
  </cols>
  <sheetData>
    <row r="5" spans="3:10" x14ac:dyDescent="0.3">
      <c r="C5">
        <v>1</v>
      </c>
      <c r="D5" t="s">
        <v>58</v>
      </c>
      <c r="E5" s="22" t="s">
        <v>57</v>
      </c>
    </row>
    <row r="6" spans="3:10" x14ac:dyDescent="0.3">
      <c r="C6">
        <v>2</v>
      </c>
      <c r="D6" t="s">
        <v>59</v>
      </c>
      <c r="E6" s="22" t="s">
        <v>56</v>
      </c>
      <c r="G6" s="22" t="s">
        <v>55</v>
      </c>
      <c r="H6" t="s">
        <v>60</v>
      </c>
    </row>
    <row r="7" spans="3:10" x14ac:dyDescent="0.3">
      <c r="C7">
        <v>3</v>
      </c>
      <c r="H7" t="s">
        <v>61</v>
      </c>
      <c r="I7" t="s">
        <v>54</v>
      </c>
    </row>
    <row r="8" spans="3:10" x14ac:dyDescent="0.3">
      <c r="C8">
        <v>4</v>
      </c>
      <c r="G8" s="22" t="s">
        <v>53</v>
      </c>
      <c r="H8" t="s">
        <v>62</v>
      </c>
      <c r="I8" t="s">
        <v>63</v>
      </c>
      <c r="J8" t="s">
        <v>52</v>
      </c>
    </row>
    <row r="15" spans="3:10" x14ac:dyDescent="0.3">
      <c r="H15" s="6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PLC</vt:lpstr>
      <vt:lpstr>B1</vt:lpstr>
      <vt:lpstr>W1</vt:lpstr>
      <vt:lpstr>Protocol_Cal</vt:lpstr>
      <vt:lpstr>Protocol_Align</vt:lpstr>
      <vt:lpstr>Model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2020-09-09T06:28:46Z</dcterms:created>
  <dcterms:modified xsi:type="dcterms:W3CDTF">2025-06-10T07:06:47Z</dcterms:modified>
</cp:coreProperties>
</file>