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JumptoMoon\JM_ERP\초기 데이터\"/>
    </mc:Choice>
  </mc:AlternateContent>
  <xr:revisionPtr revIDLastSave="0" documentId="13_ncr:1_{5C8F10FF-66A5-43F2-BBBF-1D8FBCF6B0D3}" xr6:coauthVersionLast="45" xr6:coauthVersionMax="47" xr10:uidLastSave="{00000000-0000-0000-0000-000000000000}"/>
  <bookViews>
    <workbookView xWindow="-120" yWindow="-120" windowWidth="25440" windowHeight="15390" xr2:uid="{9290B461-2903-485C-8800-72ACE2CD4F4C}"/>
  </bookViews>
  <sheets>
    <sheet name="Sheet1" sheetId="1" r:id="rId1"/>
    <sheet name="Sheet2" sheetId="4" r:id="rId2"/>
    <sheet name="product" sheetId="2" r:id="rId3"/>
    <sheet name="member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1" l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H19" i="1" l="1"/>
  <c r="O8" i="1"/>
  <c r="O12" i="1"/>
  <c r="O16" i="1"/>
  <c r="O20" i="1"/>
  <c r="I22" i="1"/>
  <c r="I16" i="1"/>
  <c r="I17" i="1" s="1"/>
  <c r="I11" i="1"/>
  <c r="E3" i="1" s="1"/>
  <c r="H8" i="1"/>
  <c r="I3" i="1"/>
  <c r="I4" i="1" s="1"/>
  <c r="E99" i="1" l="1"/>
  <c r="E87" i="1"/>
  <c r="E74" i="1"/>
  <c r="E58" i="1"/>
  <c r="E34" i="1"/>
  <c r="E26" i="1"/>
  <c r="E18" i="1"/>
  <c r="E10" i="1"/>
  <c r="I12" i="1"/>
  <c r="E67" i="1" s="1"/>
  <c r="E98" i="1"/>
  <c r="E86" i="1"/>
  <c r="E81" i="1"/>
  <c r="E73" i="1"/>
  <c r="E49" i="1"/>
  <c r="E41" i="1"/>
  <c r="E25" i="1"/>
  <c r="E17" i="1"/>
  <c r="E9" i="1"/>
  <c r="O11" i="1"/>
  <c r="E97" i="1"/>
  <c r="E90" i="1"/>
  <c r="E85" i="1"/>
  <c r="E70" i="1"/>
  <c r="E62" i="1"/>
  <c r="E38" i="1"/>
  <c r="E30" i="1"/>
  <c r="E14" i="1"/>
  <c r="E6" i="1"/>
  <c r="I23" i="1"/>
  <c r="O4" i="1" s="1"/>
  <c r="O18" i="1"/>
  <c r="O10" i="1"/>
  <c r="O6" i="1"/>
  <c r="E95" i="1"/>
  <c r="E89" i="1"/>
  <c r="E83" i="1"/>
  <c r="E77" i="1"/>
  <c r="E69" i="1"/>
  <c r="E61" i="1"/>
  <c r="E45" i="1"/>
  <c r="E37" i="1"/>
  <c r="E29" i="1"/>
  <c r="E13" i="1"/>
  <c r="E5" i="1"/>
  <c r="O1" i="1"/>
  <c r="I18" i="1"/>
  <c r="M11" i="1" s="1"/>
  <c r="N11" i="1" s="1"/>
  <c r="M6" i="1"/>
  <c r="N6" i="1" s="1"/>
  <c r="M20" i="1"/>
  <c r="N20" i="1" s="1"/>
  <c r="M9" i="1"/>
  <c r="N9" i="1" s="1"/>
  <c r="M1" i="1"/>
  <c r="M10" i="1"/>
  <c r="N10" i="1" s="1"/>
  <c r="M14" i="1"/>
  <c r="N14" i="1" s="1"/>
  <c r="M3" i="1"/>
  <c r="N3" i="1" s="1"/>
  <c r="E92" i="1"/>
  <c r="E88" i="1"/>
  <c r="E76" i="1"/>
  <c r="E72" i="1"/>
  <c r="E60" i="1"/>
  <c r="E56" i="1"/>
  <c r="E48" i="1"/>
  <c r="E44" i="1"/>
  <c r="E40" i="1"/>
  <c r="E32" i="1"/>
  <c r="E28" i="1"/>
  <c r="E24" i="1"/>
  <c r="E20" i="1"/>
  <c r="E16" i="1"/>
  <c r="E12" i="1"/>
  <c r="E8" i="1"/>
  <c r="E4" i="1"/>
  <c r="E91" i="1"/>
  <c r="E79" i="1"/>
  <c r="E75" i="1"/>
  <c r="E71" i="1"/>
  <c r="E59" i="1"/>
  <c r="E55" i="1"/>
  <c r="E43" i="1"/>
  <c r="E39" i="1"/>
  <c r="E35" i="1"/>
  <c r="E27" i="1"/>
  <c r="E23" i="1"/>
  <c r="E15" i="1"/>
  <c r="E11" i="1"/>
  <c r="E7" i="1"/>
  <c r="I5" i="1"/>
  <c r="I6" i="1" s="1"/>
  <c r="O7" i="1" l="1"/>
  <c r="M18" i="1"/>
  <c r="N18" i="1" s="1"/>
  <c r="M13" i="1"/>
  <c r="N13" i="1" s="1"/>
  <c r="M12" i="1"/>
  <c r="N12" i="1" s="1"/>
  <c r="O9" i="1"/>
  <c r="E66" i="1"/>
  <c r="E94" i="1"/>
  <c r="E31" i="1"/>
  <c r="E47" i="1"/>
  <c r="E63" i="1"/>
  <c r="E64" i="1"/>
  <c r="E80" i="1"/>
  <c r="E96" i="1"/>
  <c r="O13" i="1"/>
  <c r="E101" i="1"/>
  <c r="O14" i="1"/>
  <c r="E46" i="1"/>
  <c r="E78" i="1"/>
  <c r="E2" i="1"/>
  <c r="O15" i="1"/>
  <c r="E57" i="1"/>
  <c r="E42" i="1"/>
  <c r="E19" i="1"/>
  <c r="E51" i="1"/>
  <c r="E36" i="1"/>
  <c r="E52" i="1"/>
  <c r="E68" i="1"/>
  <c r="E84" i="1"/>
  <c r="E100" i="1"/>
  <c r="M15" i="1"/>
  <c r="N15" i="1" s="1"/>
  <c r="M8" i="1"/>
  <c r="N8" i="1" s="1"/>
  <c r="O17" i="1"/>
  <c r="E21" i="1"/>
  <c r="E53" i="1"/>
  <c r="O2" i="1"/>
  <c r="E22" i="1"/>
  <c r="E54" i="1"/>
  <c r="O3" i="1"/>
  <c r="O19" i="1"/>
  <c r="E33" i="1"/>
  <c r="E65" i="1"/>
  <c r="E93" i="1"/>
  <c r="E50" i="1"/>
  <c r="E82" i="1"/>
  <c r="O5" i="1"/>
  <c r="M17" i="1"/>
  <c r="N17" i="1" s="1"/>
  <c r="M7" i="1"/>
  <c r="N7" i="1" s="1"/>
  <c r="M19" i="1"/>
  <c r="N19" i="1" s="1"/>
  <c r="M16" i="1"/>
  <c r="N16" i="1" s="1"/>
  <c r="M2" i="1"/>
  <c r="N2" i="1" s="1"/>
  <c r="N1" i="1"/>
  <c r="M4" i="1"/>
  <c r="N4" i="1" s="1"/>
  <c r="M5" i="1"/>
  <c r="N5" i="1" s="1"/>
  <c r="I7" i="1"/>
  <c r="A122" i="1" s="1"/>
  <c r="B122" i="1" s="1"/>
  <c r="A195" i="1" l="1"/>
  <c r="B195" i="1" s="1"/>
  <c r="D195" i="1" s="1"/>
  <c r="A193" i="1"/>
  <c r="B193" i="1" s="1"/>
  <c r="A181" i="1"/>
  <c r="B181" i="1" s="1"/>
  <c r="C181" i="1" s="1"/>
  <c r="A185" i="1"/>
  <c r="B185" i="1" s="1"/>
  <c r="C185" i="1" s="1"/>
  <c r="A198" i="1"/>
  <c r="B198" i="1" s="1"/>
  <c r="C198" i="1" s="1"/>
  <c r="A148" i="1"/>
  <c r="B148" i="1" s="1"/>
  <c r="D148" i="1" s="1"/>
  <c r="A110" i="1"/>
  <c r="B110" i="1" s="1"/>
  <c r="C110" i="1" s="1"/>
  <c r="A136" i="1"/>
  <c r="B136" i="1" s="1"/>
  <c r="C136" i="1" s="1"/>
  <c r="A183" i="1"/>
  <c r="B183" i="1" s="1"/>
  <c r="D183" i="1" s="1"/>
  <c r="A164" i="1"/>
  <c r="B164" i="1" s="1"/>
  <c r="C164" i="1" s="1"/>
  <c r="A137" i="1"/>
  <c r="B137" i="1" s="1"/>
  <c r="C137" i="1" s="1"/>
  <c r="A141" i="1"/>
  <c r="B141" i="1" s="1"/>
  <c r="D141" i="1" s="1"/>
  <c r="A130" i="1"/>
  <c r="B130" i="1" s="1"/>
  <c r="D130" i="1" s="1"/>
  <c r="A129" i="1"/>
  <c r="B129" i="1" s="1"/>
  <c r="C129" i="1" s="1"/>
  <c r="A176" i="1"/>
  <c r="B176" i="1" s="1"/>
  <c r="C176" i="1" s="1"/>
  <c r="A166" i="1"/>
  <c r="B166" i="1" s="1"/>
  <c r="C166" i="1" s="1"/>
  <c r="A150" i="1"/>
  <c r="B150" i="1" s="1"/>
  <c r="C150" i="1" s="1"/>
  <c r="A152" i="1"/>
  <c r="B152" i="1" s="1"/>
  <c r="D152" i="1" s="1"/>
  <c r="A190" i="1"/>
  <c r="B190" i="1" s="1"/>
  <c r="C190" i="1" s="1"/>
  <c r="A160" i="1"/>
  <c r="B160" i="1" s="1"/>
  <c r="C160" i="1" s="1"/>
  <c r="A161" i="1"/>
  <c r="B161" i="1" s="1"/>
  <c r="D161" i="1" s="1"/>
  <c r="A133" i="1"/>
  <c r="B133" i="1" s="1"/>
  <c r="D133" i="1" s="1"/>
  <c r="A191" i="1"/>
  <c r="B191" i="1" s="1"/>
  <c r="D191" i="1" s="1"/>
  <c r="A197" i="1"/>
  <c r="B197" i="1" s="1"/>
  <c r="C197" i="1" s="1"/>
  <c r="A175" i="1"/>
  <c r="B175" i="1" s="1"/>
  <c r="C175" i="1" s="1"/>
  <c r="A158" i="1"/>
  <c r="B158" i="1" s="1"/>
  <c r="C158" i="1" s="1"/>
  <c r="A179" i="1"/>
  <c r="B179" i="1" s="1"/>
  <c r="C179" i="1" s="1"/>
  <c r="A201" i="1"/>
  <c r="B201" i="1" s="1"/>
  <c r="C201" i="1" s="1"/>
  <c r="A146" i="1"/>
  <c r="B146" i="1" s="1"/>
  <c r="D146" i="1" s="1"/>
  <c r="A188" i="1"/>
  <c r="B188" i="1" s="1"/>
  <c r="C188" i="1" s="1"/>
  <c r="A113" i="1"/>
  <c r="B113" i="1" s="1"/>
  <c r="D113" i="1" s="1"/>
  <c r="A186" i="1"/>
  <c r="B186" i="1" s="1"/>
  <c r="D186" i="1" s="1"/>
  <c r="A199" i="1"/>
  <c r="B199" i="1" s="1"/>
  <c r="D199" i="1" s="1"/>
  <c r="A178" i="1"/>
  <c r="B178" i="1" s="1"/>
  <c r="D178" i="1" s="1"/>
  <c r="A149" i="1"/>
  <c r="B149" i="1" s="1"/>
  <c r="C149" i="1" s="1"/>
  <c r="A187" i="1"/>
  <c r="B187" i="1" s="1"/>
  <c r="C187" i="1" s="1"/>
  <c r="A128" i="1"/>
  <c r="B128" i="1" s="1"/>
  <c r="D128" i="1" s="1"/>
  <c r="A127" i="1"/>
  <c r="B127" i="1" s="1"/>
  <c r="D127" i="1" s="1"/>
  <c r="A165" i="1"/>
  <c r="B165" i="1" s="1"/>
  <c r="C165" i="1" s="1"/>
  <c r="A162" i="1"/>
  <c r="B162" i="1" s="1"/>
  <c r="C162" i="1" s="1"/>
  <c r="A124" i="1"/>
  <c r="B124" i="1" s="1"/>
  <c r="D124" i="1" s="1"/>
  <c r="A174" i="1"/>
  <c r="B174" i="1" s="1"/>
  <c r="C174" i="1" s="1"/>
  <c r="A109" i="1"/>
  <c r="B109" i="1" s="1"/>
  <c r="A171" i="1"/>
  <c r="B171" i="1" s="1"/>
  <c r="A131" i="1"/>
  <c r="B131" i="1" s="1"/>
  <c r="C131" i="1" s="1"/>
  <c r="A145" i="1"/>
  <c r="B145" i="1" s="1"/>
  <c r="C145" i="1" s="1"/>
  <c r="A154" i="1"/>
  <c r="B154" i="1" s="1"/>
  <c r="C154" i="1" s="1"/>
  <c r="A115" i="1"/>
  <c r="B115" i="1" s="1"/>
  <c r="D115" i="1" s="1"/>
  <c r="A117" i="1"/>
  <c r="B117" i="1" s="1"/>
  <c r="A142" i="1"/>
  <c r="B142" i="1" s="1"/>
  <c r="C142" i="1" s="1"/>
  <c r="A169" i="1"/>
  <c r="B169" i="1" s="1"/>
  <c r="C169" i="1" s="1"/>
  <c r="A134" i="1"/>
  <c r="B134" i="1" s="1"/>
  <c r="C134" i="1" s="1"/>
  <c r="A140" i="1"/>
  <c r="B140" i="1" s="1"/>
  <c r="D140" i="1" s="1"/>
  <c r="A177" i="1"/>
  <c r="B177" i="1" s="1"/>
  <c r="D177" i="1" s="1"/>
  <c r="A104" i="1"/>
  <c r="B104" i="1" s="1"/>
  <c r="A138" i="1"/>
  <c r="B138" i="1" s="1"/>
  <c r="A112" i="1"/>
  <c r="B112" i="1" s="1"/>
  <c r="C112" i="1" s="1"/>
  <c r="A126" i="1"/>
  <c r="B126" i="1" s="1"/>
  <c r="C126" i="1" s="1"/>
  <c r="A173" i="1"/>
  <c r="B173" i="1" s="1"/>
  <c r="A167" i="1"/>
  <c r="B167" i="1" s="1"/>
  <c r="A123" i="1"/>
  <c r="B123" i="1" s="1"/>
  <c r="A143" i="1"/>
  <c r="B143" i="1" s="1"/>
  <c r="C122" i="1"/>
  <c r="D122" i="1"/>
  <c r="A111" i="1"/>
  <c r="B111" i="1" s="1"/>
  <c r="C195" i="1"/>
  <c r="A119" i="1"/>
  <c r="B119" i="1" s="1"/>
  <c r="A108" i="1"/>
  <c r="B108" i="1" s="1"/>
  <c r="A125" i="1"/>
  <c r="B125" i="1" s="1"/>
  <c r="A139" i="1"/>
  <c r="B139" i="1" s="1"/>
  <c r="A182" i="1"/>
  <c r="B182" i="1" s="1"/>
  <c r="C193" i="1"/>
  <c r="D193" i="1"/>
  <c r="A144" i="1"/>
  <c r="B144" i="1" s="1"/>
  <c r="A114" i="1"/>
  <c r="B114" i="1" s="1"/>
  <c r="A120" i="1"/>
  <c r="B120" i="1" s="1"/>
  <c r="A194" i="1"/>
  <c r="B194" i="1" s="1"/>
  <c r="A180" i="1"/>
  <c r="B180" i="1" s="1"/>
  <c r="A132" i="1"/>
  <c r="B132" i="1" s="1"/>
  <c r="A62" i="1"/>
  <c r="B62" i="1" s="1"/>
  <c r="C62" i="1" s="1"/>
  <c r="A102" i="1"/>
  <c r="B102" i="1" s="1"/>
  <c r="A106" i="1"/>
  <c r="B106" i="1" s="1"/>
  <c r="A121" i="1"/>
  <c r="B121" i="1" s="1"/>
  <c r="A155" i="1"/>
  <c r="B155" i="1" s="1"/>
  <c r="A157" i="1"/>
  <c r="B157" i="1" s="1"/>
  <c r="A159" i="1"/>
  <c r="B159" i="1" s="1"/>
  <c r="A170" i="1"/>
  <c r="B170" i="1" s="1"/>
  <c r="A172" i="1"/>
  <c r="B172" i="1" s="1"/>
  <c r="A147" i="1"/>
  <c r="B147" i="1" s="1"/>
  <c r="A151" i="1"/>
  <c r="B151" i="1" s="1"/>
  <c r="A184" i="1"/>
  <c r="B184" i="1" s="1"/>
  <c r="A192" i="1"/>
  <c r="B192" i="1" s="1"/>
  <c r="A163" i="1"/>
  <c r="B163" i="1" s="1"/>
  <c r="A189" i="1"/>
  <c r="B189" i="1" s="1"/>
  <c r="A135" i="1"/>
  <c r="B135" i="1" s="1"/>
  <c r="A103" i="1"/>
  <c r="B103" i="1" s="1"/>
  <c r="A105" i="1"/>
  <c r="B105" i="1" s="1"/>
  <c r="A107" i="1"/>
  <c r="B107" i="1" s="1"/>
  <c r="A116" i="1"/>
  <c r="B116" i="1" s="1"/>
  <c r="A118" i="1"/>
  <c r="B118" i="1" s="1"/>
  <c r="A153" i="1"/>
  <c r="B153" i="1" s="1"/>
  <c r="A156" i="1"/>
  <c r="B156" i="1" s="1"/>
  <c r="A168" i="1"/>
  <c r="B168" i="1" s="1"/>
  <c r="A196" i="1"/>
  <c r="B196" i="1" s="1"/>
  <c r="A200" i="1"/>
  <c r="B200" i="1" s="1"/>
  <c r="A72" i="1"/>
  <c r="B72" i="1" s="1"/>
  <c r="N22" i="1"/>
  <c r="N24" i="1"/>
  <c r="N23" i="1"/>
  <c r="M22" i="1"/>
  <c r="M23" i="1"/>
  <c r="M24" i="1"/>
  <c r="A78" i="1"/>
  <c r="B78" i="1" s="1"/>
  <c r="D78" i="1" s="1"/>
  <c r="A90" i="1"/>
  <c r="B90" i="1" s="1"/>
  <c r="C90" i="1" s="1"/>
  <c r="A95" i="1"/>
  <c r="B95" i="1" s="1"/>
  <c r="D95" i="1" s="1"/>
  <c r="A101" i="1"/>
  <c r="B101" i="1" s="1"/>
  <c r="C101" i="1" s="1"/>
  <c r="A60" i="1"/>
  <c r="B60" i="1" s="1"/>
  <c r="D60" i="1" s="1"/>
  <c r="A82" i="1"/>
  <c r="B82" i="1" s="1"/>
  <c r="D82" i="1" s="1"/>
  <c r="A86" i="1"/>
  <c r="B86" i="1" s="1"/>
  <c r="C86" i="1" s="1"/>
  <c r="A93" i="1"/>
  <c r="B93" i="1" s="1"/>
  <c r="D93" i="1" s="1"/>
  <c r="A53" i="1"/>
  <c r="B53" i="1" s="1"/>
  <c r="C53" i="1" s="1"/>
  <c r="A54" i="1"/>
  <c r="B54" i="1" s="1"/>
  <c r="A74" i="1"/>
  <c r="B74" i="1" s="1"/>
  <c r="C74" i="1" s="1"/>
  <c r="A96" i="1"/>
  <c r="B96" i="1" s="1"/>
  <c r="D96" i="1" s="1"/>
  <c r="A56" i="1"/>
  <c r="B56" i="1" s="1"/>
  <c r="C56" i="1" s="1"/>
  <c r="A59" i="1"/>
  <c r="B59" i="1" s="1"/>
  <c r="D59" i="1" s="1"/>
  <c r="A52" i="1"/>
  <c r="B52" i="1" s="1"/>
  <c r="A64" i="1"/>
  <c r="B64" i="1" s="1"/>
  <c r="D64" i="1" s="1"/>
  <c r="A73" i="1"/>
  <c r="B73" i="1" s="1"/>
  <c r="A28" i="1"/>
  <c r="B28" i="1" s="1"/>
  <c r="C28" i="1" s="1"/>
  <c r="A58" i="1"/>
  <c r="B58" i="1" s="1"/>
  <c r="C58" i="1" s="1"/>
  <c r="A57" i="1"/>
  <c r="B57" i="1" s="1"/>
  <c r="D57" i="1" s="1"/>
  <c r="A77" i="1"/>
  <c r="B77" i="1" s="1"/>
  <c r="A99" i="1"/>
  <c r="B99" i="1" s="1"/>
  <c r="C99" i="1" s="1"/>
  <c r="A94" i="1"/>
  <c r="B94" i="1" s="1"/>
  <c r="C94" i="1" s="1"/>
  <c r="A69" i="1"/>
  <c r="B69" i="1" s="1"/>
  <c r="C69" i="1" s="1"/>
  <c r="A83" i="1"/>
  <c r="B83" i="1" s="1"/>
  <c r="C83" i="1" s="1"/>
  <c r="A97" i="1"/>
  <c r="B97" i="1" s="1"/>
  <c r="D97" i="1" s="1"/>
  <c r="A71" i="1"/>
  <c r="B71" i="1" s="1"/>
  <c r="C71" i="1" s="1"/>
  <c r="A80" i="1"/>
  <c r="B80" i="1" s="1"/>
  <c r="C80" i="1" s="1"/>
  <c r="A67" i="1"/>
  <c r="B67" i="1" s="1"/>
  <c r="A100" i="1"/>
  <c r="B100" i="1" s="1"/>
  <c r="D100" i="1" s="1"/>
  <c r="A63" i="1"/>
  <c r="B63" i="1" s="1"/>
  <c r="C63" i="1" s="1"/>
  <c r="A87" i="1"/>
  <c r="B87" i="1" s="1"/>
  <c r="C87" i="1" s="1"/>
  <c r="A85" i="1"/>
  <c r="B85" i="1" s="1"/>
  <c r="A65" i="1"/>
  <c r="B65" i="1" s="1"/>
  <c r="A55" i="1"/>
  <c r="B55" i="1" s="1"/>
  <c r="C55" i="1" s="1"/>
  <c r="A88" i="1"/>
  <c r="B88" i="1" s="1"/>
  <c r="C88" i="1" s="1"/>
  <c r="A75" i="1"/>
  <c r="B75" i="1" s="1"/>
  <c r="D75" i="1" s="1"/>
  <c r="A84" i="1"/>
  <c r="B84" i="1" s="1"/>
  <c r="D84" i="1" s="1"/>
  <c r="A66" i="1"/>
  <c r="B66" i="1" s="1"/>
  <c r="A91" i="1"/>
  <c r="B91" i="1" s="1"/>
  <c r="C91" i="1" s="1"/>
  <c r="A76" i="1"/>
  <c r="B76" i="1" s="1"/>
  <c r="C76" i="1" s="1"/>
  <c r="C82" i="1"/>
  <c r="A98" i="1"/>
  <c r="B98" i="1" s="1"/>
  <c r="A61" i="1"/>
  <c r="B61" i="1" s="1"/>
  <c r="D61" i="1" s="1"/>
  <c r="A89" i="1"/>
  <c r="B89" i="1" s="1"/>
  <c r="A70" i="1"/>
  <c r="B70" i="1" s="1"/>
  <c r="A68" i="1"/>
  <c r="B68" i="1" s="1"/>
  <c r="A79" i="1"/>
  <c r="B79" i="1" s="1"/>
  <c r="A81" i="1"/>
  <c r="B81" i="1" s="1"/>
  <c r="A92" i="1"/>
  <c r="B92" i="1" s="1"/>
  <c r="A2" i="1"/>
  <c r="B2" i="1" s="1"/>
  <c r="D2" i="1" s="1"/>
  <c r="A41" i="1"/>
  <c r="B41" i="1" s="1"/>
  <c r="A33" i="1"/>
  <c r="B33" i="1" s="1"/>
  <c r="A35" i="1"/>
  <c r="B35" i="1" s="1"/>
  <c r="A36" i="1"/>
  <c r="B36" i="1" s="1"/>
  <c r="A51" i="1"/>
  <c r="B51" i="1" s="1"/>
  <c r="A50" i="1"/>
  <c r="B50" i="1" s="1"/>
  <c r="A7" i="1"/>
  <c r="B7" i="1" s="1"/>
  <c r="A23" i="1"/>
  <c r="B23" i="1" s="1"/>
  <c r="A8" i="1"/>
  <c r="B8" i="1" s="1"/>
  <c r="A47" i="1"/>
  <c r="B47" i="1" s="1"/>
  <c r="A6" i="1"/>
  <c r="B6" i="1" s="1"/>
  <c r="A38" i="1"/>
  <c r="B38" i="1" s="1"/>
  <c r="A26" i="1"/>
  <c r="B26" i="1" s="1"/>
  <c r="A20" i="1"/>
  <c r="B20" i="1" s="1"/>
  <c r="A13" i="1"/>
  <c r="B13" i="1" s="1"/>
  <c r="A44" i="1"/>
  <c r="B44" i="1" s="1"/>
  <c r="A42" i="1"/>
  <c r="B42" i="1" s="1"/>
  <c r="A29" i="1"/>
  <c r="B29" i="1" s="1"/>
  <c r="A14" i="1"/>
  <c r="B14" i="1" s="1"/>
  <c r="A48" i="1"/>
  <c r="B48" i="1" s="1"/>
  <c r="A46" i="1"/>
  <c r="B46" i="1" s="1"/>
  <c r="A25" i="1"/>
  <c r="B25" i="1" s="1"/>
  <c r="A37" i="1"/>
  <c r="B37" i="1" s="1"/>
  <c r="A43" i="1"/>
  <c r="B43" i="1" s="1"/>
  <c r="A49" i="1"/>
  <c r="B49" i="1" s="1"/>
  <c r="A31" i="1"/>
  <c r="B31" i="1" s="1"/>
  <c r="A40" i="1"/>
  <c r="B40" i="1" s="1"/>
  <c r="A32" i="1"/>
  <c r="B32" i="1" s="1"/>
  <c r="A16" i="1"/>
  <c r="B16" i="1" s="1"/>
  <c r="A39" i="1"/>
  <c r="B39" i="1" s="1"/>
  <c r="A45" i="1"/>
  <c r="B45" i="1" s="1"/>
  <c r="A17" i="1"/>
  <c r="B17" i="1" s="1"/>
  <c r="A27" i="1"/>
  <c r="B27" i="1" s="1"/>
  <c r="A12" i="1"/>
  <c r="B12" i="1" s="1"/>
  <c r="A19" i="1"/>
  <c r="B19" i="1" s="1"/>
  <c r="A21" i="1"/>
  <c r="B21" i="1" s="1"/>
  <c r="A9" i="1"/>
  <c r="B9" i="1" s="1"/>
  <c r="A3" i="1"/>
  <c r="B3" i="1" s="1"/>
  <c r="A10" i="1"/>
  <c r="B10" i="1" s="1"/>
  <c r="A4" i="1"/>
  <c r="B4" i="1" s="1"/>
  <c r="A11" i="1"/>
  <c r="B11" i="1" s="1"/>
  <c r="A5" i="1"/>
  <c r="B5" i="1" s="1"/>
  <c r="A34" i="1"/>
  <c r="B34" i="1" s="1"/>
  <c r="A22" i="1"/>
  <c r="B22" i="1" s="1"/>
  <c r="A24" i="1"/>
  <c r="B24" i="1" s="1"/>
  <c r="A15" i="1"/>
  <c r="B15" i="1" s="1"/>
  <c r="A30" i="1"/>
  <c r="B30" i="1" s="1"/>
  <c r="A18" i="1"/>
  <c r="B18" i="1" s="1"/>
  <c r="D181" i="1" l="1"/>
  <c r="D110" i="1"/>
  <c r="D185" i="1"/>
  <c r="D198" i="1"/>
  <c r="C148" i="1"/>
  <c r="C130" i="1"/>
  <c r="D137" i="1"/>
  <c r="C141" i="1"/>
  <c r="D136" i="1"/>
  <c r="D187" i="1"/>
  <c r="D201" i="1"/>
  <c r="C133" i="1"/>
  <c r="D164" i="1"/>
  <c r="C152" i="1"/>
  <c r="C183" i="1"/>
  <c r="D188" i="1"/>
  <c r="D197" i="1"/>
  <c r="D158" i="1"/>
  <c r="D129" i="1"/>
  <c r="D154" i="1"/>
  <c r="D176" i="1"/>
  <c r="D179" i="1"/>
  <c r="D190" i="1"/>
  <c r="C191" i="1"/>
  <c r="D165" i="1"/>
  <c r="C127" i="1"/>
  <c r="C177" i="1"/>
  <c r="C161" i="1"/>
  <c r="D166" i="1"/>
  <c r="D160" i="1"/>
  <c r="C128" i="1"/>
  <c r="C178" i="1"/>
  <c r="D150" i="1"/>
  <c r="D175" i="1"/>
  <c r="D131" i="1"/>
  <c r="C146" i="1"/>
  <c r="C186" i="1"/>
  <c r="C199" i="1"/>
  <c r="C113" i="1"/>
  <c r="D149" i="1"/>
  <c r="D169" i="1"/>
  <c r="D142" i="1"/>
  <c r="C115" i="1"/>
  <c r="D162" i="1"/>
  <c r="C78" i="1"/>
  <c r="D112" i="1"/>
  <c r="C124" i="1"/>
  <c r="D174" i="1"/>
  <c r="D134" i="1"/>
  <c r="D126" i="1"/>
  <c r="D145" i="1"/>
  <c r="D171" i="1"/>
  <c r="C171" i="1"/>
  <c r="C117" i="1"/>
  <c r="D117" i="1"/>
  <c r="C109" i="1"/>
  <c r="D109" i="1"/>
  <c r="C173" i="1"/>
  <c r="D173" i="1"/>
  <c r="C104" i="1"/>
  <c r="D104" i="1"/>
  <c r="C140" i="1"/>
  <c r="D143" i="1"/>
  <c r="C143" i="1"/>
  <c r="D123" i="1"/>
  <c r="C123" i="1"/>
  <c r="D167" i="1"/>
  <c r="C167" i="1"/>
  <c r="C138" i="1"/>
  <c r="D138" i="1"/>
  <c r="D108" i="1"/>
  <c r="C108" i="1"/>
  <c r="D62" i="1"/>
  <c r="D132" i="1"/>
  <c r="C132" i="1"/>
  <c r="D194" i="1"/>
  <c r="C194" i="1"/>
  <c r="C114" i="1"/>
  <c r="D114" i="1"/>
  <c r="C182" i="1"/>
  <c r="D182" i="1"/>
  <c r="D125" i="1"/>
  <c r="C125" i="1"/>
  <c r="C119" i="1"/>
  <c r="D119" i="1"/>
  <c r="D180" i="1"/>
  <c r="C180" i="1"/>
  <c r="D139" i="1"/>
  <c r="C139" i="1"/>
  <c r="C120" i="1"/>
  <c r="D120" i="1"/>
  <c r="C144" i="1"/>
  <c r="D144" i="1"/>
  <c r="C111" i="1"/>
  <c r="D111" i="1"/>
  <c r="C168" i="1"/>
  <c r="D168" i="1"/>
  <c r="C184" i="1"/>
  <c r="D184" i="1"/>
  <c r="C170" i="1"/>
  <c r="D170" i="1"/>
  <c r="C156" i="1"/>
  <c r="D156" i="1"/>
  <c r="D107" i="1"/>
  <c r="C107" i="1"/>
  <c r="C189" i="1"/>
  <c r="D189" i="1"/>
  <c r="D151" i="1"/>
  <c r="C151" i="1"/>
  <c r="D159" i="1"/>
  <c r="C159" i="1"/>
  <c r="C106" i="1"/>
  <c r="D106" i="1"/>
  <c r="D135" i="1"/>
  <c r="C135" i="1"/>
  <c r="C121" i="1"/>
  <c r="D121" i="1"/>
  <c r="C200" i="1"/>
  <c r="D200" i="1"/>
  <c r="C153" i="1"/>
  <c r="D153" i="1"/>
  <c r="C105" i="1"/>
  <c r="D105" i="1"/>
  <c r="D163" i="1"/>
  <c r="C163" i="1"/>
  <c r="D147" i="1"/>
  <c r="C147" i="1"/>
  <c r="C157" i="1"/>
  <c r="D157" i="1"/>
  <c r="C102" i="1"/>
  <c r="D102" i="1"/>
  <c r="C116" i="1"/>
  <c r="D116" i="1"/>
  <c r="C196" i="1"/>
  <c r="D196" i="1"/>
  <c r="C118" i="1"/>
  <c r="D118" i="1"/>
  <c r="C103" i="1"/>
  <c r="D103" i="1"/>
  <c r="C192" i="1"/>
  <c r="D192" i="1"/>
  <c r="C172" i="1"/>
  <c r="D172" i="1"/>
  <c r="C155" i="1"/>
  <c r="D155" i="1"/>
  <c r="O24" i="1"/>
  <c r="D72" i="1"/>
  <c r="C72" i="1"/>
  <c r="O22" i="1"/>
  <c r="O23" i="1"/>
  <c r="C95" i="1"/>
  <c r="D90" i="1"/>
  <c r="D74" i="1"/>
  <c r="D101" i="1"/>
  <c r="C96" i="1"/>
  <c r="D87" i="1"/>
  <c r="D86" i="1"/>
  <c r="C60" i="1"/>
  <c r="C100" i="1"/>
  <c r="D99" i="1"/>
  <c r="D53" i="1"/>
  <c r="C93" i="1"/>
  <c r="D69" i="1"/>
  <c r="D56" i="1"/>
  <c r="C54" i="1"/>
  <c r="D54" i="1"/>
  <c r="D28" i="1"/>
  <c r="C59" i="1"/>
  <c r="D55" i="1"/>
  <c r="C64" i="1"/>
  <c r="C57" i="1"/>
  <c r="D52" i="1"/>
  <c r="C52" i="1"/>
  <c r="D94" i="1"/>
  <c r="D58" i="1"/>
  <c r="D71" i="1"/>
  <c r="C84" i="1"/>
  <c r="C97" i="1"/>
  <c r="D83" i="1"/>
  <c r="C73" i="1"/>
  <c r="D73" i="1"/>
  <c r="C61" i="1"/>
  <c r="D77" i="1"/>
  <c r="C77" i="1"/>
  <c r="D80" i="1"/>
  <c r="D88" i="1"/>
  <c r="D91" i="1"/>
  <c r="D63" i="1"/>
  <c r="D67" i="1"/>
  <c r="C67" i="1"/>
  <c r="C75" i="1"/>
  <c r="C98" i="1"/>
  <c r="D98" i="1"/>
  <c r="D85" i="1"/>
  <c r="C85" i="1"/>
  <c r="C65" i="1"/>
  <c r="D65" i="1"/>
  <c r="D76" i="1"/>
  <c r="C66" i="1"/>
  <c r="D66" i="1"/>
  <c r="D89" i="1"/>
  <c r="C89" i="1"/>
  <c r="C70" i="1"/>
  <c r="D70" i="1"/>
  <c r="D81" i="1"/>
  <c r="C81" i="1"/>
  <c r="D92" i="1"/>
  <c r="C92" i="1"/>
  <c r="D79" i="1"/>
  <c r="C79" i="1"/>
  <c r="C68" i="1"/>
  <c r="D68" i="1"/>
  <c r="C3" i="1"/>
  <c r="D3" i="1"/>
  <c r="C39" i="1"/>
  <c r="D39" i="1"/>
  <c r="C31" i="1"/>
  <c r="D31" i="1"/>
  <c r="C25" i="1"/>
  <c r="D25" i="1"/>
  <c r="C29" i="1"/>
  <c r="D29" i="1"/>
  <c r="D20" i="1"/>
  <c r="C20" i="1"/>
  <c r="C47" i="1"/>
  <c r="D47" i="1"/>
  <c r="C50" i="1"/>
  <c r="D50" i="1"/>
  <c r="C33" i="1"/>
  <c r="D33" i="1"/>
  <c r="C18" i="1"/>
  <c r="D18" i="1"/>
  <c r="D24" i="1"/>
  <c r="C24" i="1"/>
  <c r="C11" i="1"/>
  <c r="D11" i="1"/>
  <c r="C9" i="1"/>
  <c r="D9" i="1"/>
  <c r="C27" i="1"/>
  <c r="D27" i="1"/>
  <c r="C16" i="1"/>
  <c r="D16" i="1"/>
  <c r="C49" i="1"/>
  <c r="D49" i="1"/>
  <c r="C46" i="1"/>
  <c r="D46" i="1"/>
  <c r="C42" i="1"/>
  <c r="D42" i="1"/>
  <c r="C26" i="1"/>
  <c r="D26" i="1"/>
  <c r="C8" i="1"/>
  <c r="D8" i="1"/>
  <c r="C51" i="1"/>
  <c r="D51" i="1"/>
  <c r="C41" i="1"/>
  <c r="D41" i="1"/>
  <c r="C5" i="1"/>
  <c r="D5" i="1"/>
  <c r="C12" i="1"/>
  <c r="D12" i="1"/>
  <c r="C22" i="1"/>
  <c r="D22" i="1"/>
  <c r="C4" i="1"/>
  <c r="D4" i="1"/>
  <c r="C21" i="1"/>
  <c r="D21" i="1"/>
  <c r="C17" i="1"/>
  <c r="D17" i="1"/>
  <c r="C32" i="1"/>
  <c r="D32" i="1"/>
  <c r="C43" i="1"/>
  <c r="D43" i="1"/>
  <c r="C48" i="1"/>
  <c r="D48" i="1"/>
  <c r="C44" i="1"/>
  <c r="D44" i="1"/>
  <c r="D38" i="1"/>
  <c r="C38" i="1"/>
  <c r="C23" i="1"/>
  <c r="D23" i="1"/>
  <c r="C36" i="1"/>
  <c r="D36" i="1"/>
  <c r="C15" i="1"/>
  <c r="D15" i="1"/>
  <c r="C30" i="1"/>
  <c r="D30" i="1"/>
  <c r="D34" i="1"/>
  <c r="C34" i="1"/>
  <c r="C10" i="1"/>
  <c r="D10" i="1"/>
  <c r="C19" i="1"/>
  <c r="D19" i="1"/>
  <c r="C45" i="1"/>
  <c r="D45" i="1"/>
  <c r="C40" i="1"/>
  <c r="D40" i="1"/>
  <c r="C37" i="1"/>
  <c r="D37" i="1"/>
  <c r="C14" i="1"/>
  <c r="D14" i="1"/>
  <c r="C13" i="1"/>
  <c r="D13" i="1"/>
  <c r="C6" i="1"/>
  <c r="D6" i="1"/>
  <c r="C7" i="1"/>
  <c r="D7" i="1"/>
  <c r="C35" i="1"/>
  <c r="D35" i="1"/>
  <c r="C2" i="1"/>
  <c r="J5" i="1"/>
  <c r="J7" i="1"/>
  <c r="J2" i="1"/>
  <c r="J6" i="1"/>
  <c r="J4" i="1"/>
  <c r="J3" i="1"/>
  <c r="J8" i="1" l="1"/>
  <c r="K3" i="1" s="1"/>
  <c r="K2" i="1" l="1"/>
  <c r="K6" i="1"/>
  <c r="K7" i="1"/>
  <c r="K5" i="1"/>
  <c r="K4" i="1"/>
  <c r="K8" i="1" l="1"/>
</calcChain>
</file>

<file path=xl/sharedStrings.xml><?xml version="1.0" encoding="utf-8"?>
<sst xmlns="http://schemas.openxmlformats.org/spreadsheetml/2006/main" count="405" uniqueCount="264">
  <si>
    <t>category</t>
  </si>
  <si>
    <t>product_id</t>
  </si>
  <si>
    <t>price</t>
  </si>
  <si>
    <t>seller_id</t>
  </si>
  <si>
    <t>최대값</t>
  </si>
  <si>
    <t>확률</t>
  </si>
  <si>
    <t>누적확률</t>
  </si>
  <si>
    <t>개수</t>
  </si>
  <si>
    <t>공구</t>
  </si>
  <si>
    <t>도서</t>
  </si>
  <si>
    <t>패션</t>
  </si>
  <si>
    <t>전자기기</t>
  </si>
  <si>
    <t>식품</t>
  </si>
  <si>
    <t>누계</t>
  </si>
  <si>
    <t>리빙</t>
    <phoneticPr fontId="1" type="noConversion"/>
  </si>
  <si>
    <t>product_name</t>
  </si>
  <si>
    <t>시나공 퀵이지 정보처리기사 필기 단기완성 - 길벗 알앤디</t>
  </si>
  <si>
    <t>길벗</t>
  </si>
  <si>
    <t>인생의 태도 - 웨인 다이어</t>
  </si>
  <si>
    <t>디즈니, 픽사 베스트 컬렉션 - 엘리멘탈</t>
  </si>
  <si>
    <t>처음부터 시작하는 주식투자 단타전략 - 홍인기</t>
  </si>
  <si>
    <t>분산 컴퓨팅 - 윤영</t>
  </si>
  <si>
    <t>제 0호 - 움베르트 에코</t>
  </si>
  <si>
    <t>열린책들</t>
  </si>
  <si>
    <t>창문 넘어 도망친 100세 노인 - 요나스 요나손</t>
  </si>
  <si>
    <t>4 3 2 1 (1) - 폴 오스터</t>
  </si>
  <si>
    <t>4 3 2 1 (2) - 폴 오스터</t>
  </si>
  <si>
    <t>앵무새 죽이기 - 하퍼 리</t>
  </si>
  <si>
    <t>져지</t>
  </si>
  <si>
    <t>아디오스</t>
  </si>
  <si>
    <t>가젤볼드</t>
  </si>
  <si>
    <t>눕시블랙</t>
  </si>
  <si>
    <t>노스페이스</t>
  </si>
  <si>
    <t>코튼에센셜후디</t>
  </si>
  <si>
    <t>INTL-Logo 백팩</t>
  </si>
  <si>
    <t>디스이즈네버댓</t>
  </si>
  <si>
    <t>T-Logo Tee</t>
  </si>
  <si>
    <t>아구찜 스몰 숄더백</t>
  </si>
  <si>
    <t>아구찜</t>
  </si>
  <si>
    <t>아구찜 스크립트 체인 지갑</t>
  </si>
  <si>
    <t>나이스 솔로 스우시 남성 플리스 팬츠</t>
  </si>
  <si>
    <t>나이스</t>
  </si>
  <si>
    <t>나이스 스포츠웨어 클럽 남성 패딩 재킷</t>
  </si>
  <si>
    <t>드릴</t>
  </si>
  <si>
    <t>Bosch</t>
  </si>
  <si>
    <t>그라인더</t>
  </si>
  <si>
    <t>톱</t>
  </si>
  <si>
    <t>열풍기</t>
  </si>
  <si>
    <t>공구 백</t>
  </si>
  <si>
    <t>임팩트 렌치</t>
  </si>
  <si>
    <t>센더</t>
  </si>
  <si>
    <t>건습 청소기</t>
  </si>
  <si>
    <t>레이저 거리 측정기</t>
  </si>
  <si>
    <t>열화상 카메라</t>
  </si>
  <si>
    <t>리빙</t>
  </si>
  <si>
    <t>미니멀리스트 테이블 램프</t>
  </si>
  <si>
    <t>모던홈</t>
  </si>
  <si>
    <t>오가닉 코튼 침구 세트</t>
  </si>
  <si>
    <t>패브릭 모던 소파</t>
  </si>
  <si>
    <t>모던 아트 캔버스 프린트</t>
  </si>
  <si>
    <t>디자이너 플로어 램프</t>
  </si>
  <si>
    <t>마블 글로우 대리석 테이블</t>
  </si>
  <si>
    <t>어반 라이트 스탠드 램프</t>
  </si>
  <si>
    <t>노르딕 라운지 소파</t>
  </si>
  <si>
    <t>사파리 월드 야생동물 인형 세트</t>
  </si>
  <si>
    <t>팔도비빔면 130g 20개</t>
  </si>
  <si>
    <t>팔도</t>
  </si>
  <si>
    <t>[동원선물세트] 동원참치 O-24호</t>
  </si>
  <si>
    <t>(주)동원엔터프라이즈</t>
  </si>
  <si>
    <t>도드람 한돈 1등급 삼겹살 구이용 (냉장) 1kg</t>
  </si>
  <si>
    <t>도드람양돈협동조합</t>
  </si>
  <si>
    <t>펩시 제로 슈거 무라벨 콜라 라임향 300ml, 40개</t>
  </si>
  <si>
    <t>롯데칠성음료</t>
  </si>
  <si>
    <t>투데이넛 너트한줌 꿀호두 실속형 20g, 50개</t>
  </si>
  <si>
    <t>(주)해맑음푸드</t>
  </si>
  <si>
    <t>횡성한우 등심 1++등급 구이용 200g (냉장)</t>
  </si>
  <si>
    <t>(주)횡성명품한우유통사업단</t>
  </si>
  <si>
    <t>농협 여주 대왕님표 여주쌀 진상미 10kg</t>
  </si>
  <si>
    <t>농협</t>
  </si>
  <si>
    <t>해맑은푸드 오징어 쫀득이 60g, 5개</t>
  </si>
  <si>
    <t>먹태깡 청양마요맛 60g, 16개</t>
  </si>
  <si>
    <t>농심</t>
  </si>
  <si>
    <t>풀무원 올바른 핫도그 개별 (냉동) 525g, 1개</t>
  </si>
  <si>
    <t>풀무원</t>
  </si>
  <si>
    <t>에오스-(200-1)D</t>
  </si>
  <si>
    <t>삼성전자</t>
  </si>
  <si>
    <t>이동식 에어컨</t>
  </si>
  <si>
    <t>김치냉장고</t>
  </si>
  <si>
    <t>위니아</t>
  </si>
  <si>
    <t>냉장고</t>
  </si>
  <si>
    <t>캐리어</t>
  </si>
  <si>
    <t>노트북</t>
  </si>
  <si>
    <t>플레이스테이션 5</t>
  </si>
  <si>
    <t>소니코리아(주)</t>
  </si>
  <si>
    <t>세탁기</t>
  </si>
  <si>
    <t>커브드 모니터</t>
  </si>
  <si>
    <t>알파스캔</t>
  </si>
  <si>
    <t>로봇청소기</t>
  </si>
  <si>
    <t>엠지텍</t>
  </si>
  <si>
    <t>Rollable</t>
  </si>
  <si>
    <t>LG전자</t>
  </si>
  <si>
    <t>member_id</t>
  </si>
  <si>
    <t>address</t>
  </si>
  <si>
    <t>contact_number</t>
  </si>
  <si>
    <t>country</t>
  </si>
  <si>
    <t>credit_date</t>
  </si>
  <si>
    <t>date_of_birth</t>
  </si>
  <si>
    <t>email</t>
  </si>
  <si>
    <t>join_date</t>
  </si>
  <si>
    <t>membership</t>
  </si>
  <si>
    <t>name</t>
  </si>
  <si>
    <t>choihaeun456</t>
  </si>
  <si>
    <t>대구시 중구</t>
  </si>
  <si>
    <t>010-1234-5681</t>
  </si>
  <si>
    <t>Korea</t>
  </si>
  <si>
    <t>118-8816-4816</t>
  </si>
  <si>
    <t>haeun.choi@example.com</t>
  </si>
  <si>
    <t>최하은</t>
  </si>
  <si>
    <t>choiseowoo789</t>
  </si>
  <si>
    <t>대구시 수성구</t>
  </si>
  <si>
    <t>010-1234-5694</t>
  </si>
  <si>
    <t>499-3145-1794</t>
  </si>
  <si>
    <t>seowoo.choi@example.com</t>
  </si>
  <si>
    <t>최서우</t>
  </si>
  <si>
    <t>hwangseoah123</t>
  </si>
  <si>
    <t>전라남도 여수시</t>
  </si>
  <si>
    <t>010-1234-5688</t>
  </si>
  <si>
    <t>496-8313-4846</t>
  </si>
  <si>
    <t>seoah.hwang@example.com</t>
  </si>
  <si>
    <t>황서아</t>
  </si>
  <si>
    <t>junghajin890</t>
  </si>
  <si>
    <t>인천시 부평구</t>
  </si>
  <si>
    <t>010-1234-5695</t>
  </si>
  <si>
    <t>393-8890-6519</t>
  </si>
  <si>
    <t>hajin.jung@example.com</t>
  </si>
  <si>
    <t>정하진</t>
  </si>
  <si>
    <t>jungjiho567</t>
  </si>
  <si>
    <t>인천시 연수구</t>
  </si>
  <si>
    <t>010-1234-5682</t>
  </si>
  <si>
    <t>989-4024-3564</t>
  </si>
  <si>
    <t>jiho.jung@example.com</t>
  </si>
  <si>
    <t>정지호</t>
  </si>
  <si>
    <t>kangjia901</t>
  </si>
  <si>
    <t>광주시 남구</t>
  </si>
  <si>
    <t>010-1234-5696</t>
  </si>
  <si>
    <t>897-7580-1220</t>
  </si>
  <si>
    <t>jia.kang@example.com</t>
  </si>
  <si>
    <t>강지아</t>
  </si>
  <si>
    <t>kangsoyul678</t>
  </si>
  <si>
    <t>광주시 서구</t>
  </si>
  <si>
    <t>010-1234-5683</t>
  </si>
  <si>
    <t>604-1325-7579</t>
  </si>
  <si>
    <t>soyul.kang@example.com</t>
  </si>
  <si>
    <t>강소율</t>
  </si>
  <si>
    <t>kimminjun123</t>
  </si>
  <si>
    <t>서울시 강남구</t>
  </si>
  <si>
    <t>010-1234-5678</t>
  </si>
  <si>
    <t>326-6430-8907</t>
  </si>
  <si>
    <t>minjun.kim@example.com</t>
  </si>
  <si>
    <t>김민준</t>
  </si>
  <si>
    <t>kimtaewoo456</t>
  </si>
  <si>
    <t>서울시 강서구</t>
  </si>
  <si>
    <t>010-1234-5691</t>
  </si>
  <si>
    <t>667-9801-5998</t>
  </si>
  <si>
    <t>taewoo.kim@example.com</t>
  </si>
  <si>
    <t>김태우</t>
  </si>
  <si>
    <t>kwonhayul345</t>
  </si>
  <si>
    <t>제주도 제주시</t>
  </si>
  <si>
    <t>010-1234-5690</t>
  </si>
  <si>
    <t>401-4344-4672</t>
  </si>
  <si>
    <t>hayul.kwon@example.com</t>
  </si>
  <si>
    <t>권하율</t>
  </si>
  <si>
    <t>leejian567</t>
  </si>
  <si>
    <t>서울시 동대문구</t>
  </si>
  <si>
    <t>010-1234-5692</t>
  </si>
  <si>
    <t>440-9325-8184</t>
  </si>
  <si>
    <t>jian.lee@example.com</t>
  </si>
  <si>
    <t>이지안</t>
  </si>
  <si>
    <t>leeseoyeon234</t>
  </si>
  <si>
    <t>서울시 서초구</t>
  </si>
  <si>
    <t>010-1234-5679</t>
  </si>
  <si>
    <t>338-3064-9348</t>
  </si>
  <si>
    <t>seoyeon.lee@example.com</t>
  </si>
  <si>
    <t>이서연</t>
  </si>
  <si>
    <t>limyuna890</t>
  </si>
  <si>
    <t>울산시 남구</t>
  </si>
  <si>
    <t>010-1234-5685</t>
  </si>
  <si>
    <t>589-3176-5724</t>
  </si>
  <si>
    <t>yuna.lim@example.com</t>
  </si>
  <si>
    <t>임유나</t>
  </si>
  <si>
    <t>nohjunhyuk012</t>
  </si>
  <si>
    <t>충청북도 청주시</t>
  </si>
  <si>
    <t>010-1234-5687</t>
  </si>
  <si>
    <t>552-1199-3545</t>
  </si>
  <si>
    <t>junhyuk.noh@example.com</t>
  </si>
  <si>
    <t>노준혁</t>
  </si>
  <si>
    <t>ohsiwoo234</t>
  </si>
  <si>
    <t>경상북도 포항시</t>
  </si>
  <si>
    <t>010-1234-5689</t>
  </si>
  <si>
    <t>832-8847-7656</t>
  </si>
  <si>
    <t>siwoo.oh@example.com</t>
  </si>
  <si>
    <t>오시우</t>
  </si>
  <si>
    <t>parkdoyun345</t>
  </si>
  <si>
    <t>부산시 해운대구</t>
  </si>
  <si>
    <t>010-1234-5680</t>
  </si>
  <si>
    <t>857-7882-7770</t>
  </si>
  <si>
    <t>doyun.park@example.com</t>
  </si>
  <si>
    <t>박도윤</t>
  </si>
  <si>
    <t>parkyejun678</t>
  </si>
  <si>
    <t>부산시 사하구</t>
  </si>
  <si>
    <t>010-1234-5693</t>
  </si>
  <si>
    <t>247-2596-5623</t>
  </si>
  <si>
    <t>yejun.park@example.com</t>
  </si>
  <si>
    <t>박예준</t>
  </si>
  <si>
    <t>sonminseo901</t>
  </si>
  <si>
    <t>경기도 수원시</t>
  </si>
  <si>
    <t>010-1234-5686</t>
  </si>
  <si>
    <t>354-2077-6032</t>
  </si>
  <si>
    <t>minseo.son@example.com</t>
  </si>
  <si>
    <t>손민서</t>
  </si>
  <si>
    <t>yoondoyun012</t>
  </si>
  <si>
    <t>대전시 서구</t>
  </si>
  <si>
    <t>010-1234-5697</t>
  </si>
  <si>
    <t>834-2467-5017</t>
  </si>
  <si>
    <t>doyun.yoon@example.com</t>
  </si>
  <si>
    <t>윤도윤</t>
  </si>
  <si>
    <t>yoonhajun789</t>
  </si>
  <si>
    <t>대전시 동구</t>
  </si>
  <si>
    <t>010-1234-5684</t>
  </si>
  <si>
    <t>996-1567-2673</t>
  </si>
  <si>
    <t>hajun.yoon@example.com</t>
  </si>
  <si>
    <t>윤하준</t>
  </si>
  <si>
    <t>214-86-79828</t>
  </si>
  <si>
    <t>137-86-46087</t>
  </si>
  <si>
    <t>233-87-00692</t>
  </si>
  <si>
    <t>314-81-70874</t>
  </si>
  <si>
    <t>107-86-14075</t>
  </si>
  <si>
    <t>105-81-69021</t>
  </si>
  <si>
    <t>211-81-30457</t>
  </si>
  <si>
    <t>110-81-27101</t>
  </si>
  <si>
    <t>118-81-03914</t>
  </si>
  <si>
    <t>119-85-45180</t>
  </si>
  <si>
    <t>126-82-04416</t>
  </si>
  <si>
    <t>361-86-01005</t>
  </si>
  <si>
    <t>214-81-07770</t>
  </si>
  <si>
    <t>106-81-54897</t>
  </si>
  <si>
    <t>124-81-00998</t>
  </si>
  <si>
    <t>106-81-23810</t>
  </si>
  <si>
    <t>120-81-79834</t>
  </si>
  <si>
    <t>214-21-07412</t>
  </si>
  <si>
    <t>116-81-50968</t>
  </si>
  <si>
    <t>135-81-89784</t>
  </si>
  <si>
    <t>101-81-90181</t>
  </si>
  <si>
    <t>290-85-00804</t>
  </si>
  <si>
    <t>캐논코리아(주)</t>
  </si>
  <si>
    <t>120-81-15636</t>
  </si>
  <si>
    <t>141-03-86047</t>
  </si>
  <si>
    <t>파센느</t>
  </si>
  <si>
    <t>158-63-00527</t>
  </si>
  <si>
    <t>308-81-03161</t>
  </si>
  <si>
    <t>315-81-01744</t>
  </si>
  <si>
    <t>A001</t>
    <phoneticPr fontId="1" type="noConversion"/>
  </si>
  <si>
    <t>B001</t>
    <phoneticPr fontId="1" type="noConversion"/>
  </si>
  <si>
    <t>C001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</si>
</sst>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A161-D1DD-43D2-919F-C200484FB83C}">
  <dimension ref="A1:O201"/>
  <sheetViews>
    <sheetView tabSelected="1" topLeftCell="A170" workbookViewId="0">
      <selection activeCell="B2" sqref="B2:E201"/>
    </sheetView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3</v>
      </c>
      <c r="D1" t="s">
        <v>2</v>
      </c>
      <c r="G1" t="s">
        <v>4</v>
      </c>
      <c r="H1" t="s">
        <v>5</v>
      </c>
      <c r="I1" t="s">
        <v>6</v>
      </c>
      <c r="J1" t="s">
        <v>7</v>
      </c>
      <c r="K1" t="s">
        <v>5</v>
      </c>
      <c r="M1" t="str">
        <f t="shared" ref="M1:M20" ca="1" si="0">INDEX($G$16:$G$18,MATCH(RAND(),$I$16:$I$18))</f>
        <v>C001</v>
      </c>
      <c r="N1">
        <f t="shared" ref="N1:N20" ca="1" si="1">VLOOKUP(M1,$G$16:$J$18,4)</f>
        <v>2500</v>
      </c>
      <c r="O1">
        <f ca="1">INDEX($G$21:$G$23,MATCH(RAND(),$I$21:$I$23))</f>
        <v>10</v>
      </c>
    </row>
    <row r="2" spans="1:15" x14ac:dyDescent="0.3">
      <c r="A2" t="str">
        <f ca="1">INDEX($G$2:$G$7,MATCH(RAND(),$I$2:$I$7))</f>
        <v>리빙</v>
      </c>
      <c r="B2">
        <f ca="1">IF(A2=$G$2,RANDBETWEEN(1,10),IF(A2=$G$3,RANDBETWEEN(11,20),IF(A2=$G$4,RANDBETWEEN(21,30),IF(A2=$G$5,RANDBETWEEN(31,40),IF(A2=$G$6,RANDBETWEEN(41,50),IF(A2=$G$7,RANDBETWEEN(50,59)))))))</f>
        <v>36</v>
      </c>
      <c r="C2" t="str">
        <f ca="1">VLOOKUP($B2,product!$A$2:$E$60,5)</f>
        <v>모던홈</v>
      </c>
      <c r="D2">
        <f ca="1">VLOOKUP($B2,product!$A$2:$E$60,3)</f>
        <v>700000</v>
      </c>
      <c r="E2">
        <f ca="1">INDEX($G$10:$G$12,MATCH(RAND(),$I$10:$I$12))</f>
        <v>3</v>
      </c>
      <c r="G2" t="s">
        <v>9</v>
      </c>
      <c r="H2" s="1">
        <v>0.14000000000000001</v>
      </c>
      <c r="I2">
        <v>0</v>
      </c>
      <c r="J2">
        <f ca="1">COUNTIF(A:A,G2)</f>
        <v>32</v>
      </c>
      <c r="K2">
        <f ca="1">J2/$J$8</f>
        <v>0.16</v>
      </c>
      <c r="M2" t="str">
        <f t="shared" ca="1" si="0"/>
        <v>A001</v>
      </c>
      <c r="N2">
        <f t="shared" ca="1" si="1"/>
        <v>2300</v>
      </c>
      <c r="O2">
        <f t="shared" ref="O2:O20" ca="1" si="2">INDEX($G$21:$G$23,MATCH(RAND(),$I$21:$I$23))</f>
        <v>20</v>
      </c>
    </row>
    <row r="3" spans="1:15" x14ac:dyDescent="0.3">
      <c r="A3" t="str">
        <f t="shared" ref="A3:A66" ca="1" si="3">INDEX($G$2:$G$7,MATCH(RAND(),$I$2:$I$7))</f>
        <v>전자기기</v>
      </c>
      <c r="B3">
        <f t="shared" ref="B3:B50" ca="1" si="4">IF(A3=$G$2,RANDBETWEEN(1,10),IF(A3=$G$3,RANDBETWEEN(11,20),IF(A3=$G$4,RANDBETWEEN(21,30),IF(A3=$G$5,RANDBETWEEN(31,40),IF(A3=$G$6,RANDBETWEEN(41,50),IF(A3=$G$7,RANDBETWEEN(50,59)))))))</f>
        <v>59</v>
      </c>
      <c r="C3" t="str">
        <f ca="1">VLOOKUP($B3,product!$A$2:$E$60,5)</f>
        <v>LG전자</v>
      </c>
      <c r="D3">
        <f ca="1">VLOOKUP($B3,product!$A$2:$E$60,3)</f>
        <v>2690000</v>
      </c>
      <c r="E3">
        <f t="shared" ref="E3:E66" ca="1" si="5">INDEX($G$10:$G$12,MATCH(RAND(),$I$10:$I$12))</f>
        <v>3</v>
      </c>
      <c r="G3" t="s">
        <v>10</v>
      </c>
      <c r="H3" s="1">
        <v>0.2</v>
      </c>
      <c r="I3" s="1">
        <f>SUM(H2,I2)</f>
        <v>0.14000000000000001</v>
      </c>
      <c r="J3">
        <f t="shared" ref="J3:J7" ca="1" si="6">COUNTIF(A:A,G3)</f>
        <v>38</v>
      </c>
      <c r="K3">
        <f t="shared" ref="K3:K7" ca="1" si="7">J3/$J$8</f>
        <v>0.19</v>
      </c>
      <c r="M3" t="str">
        <f t="shared" ca="1" si="0"/>
        <v>B001</v>
      </c>
      <c r="N3">
        <f t="shared" ca="1" si="1"/>
        <v>2000</v>
      </c>
      <c r="O3">
        <f t="shared" ca="1" si="2"/>
        <v>20</v>
      </c>
    </row>
    <row r="4" spans="1:15" x14ac:dyDescent="0.3">
      <c r="A4" t="str">
        <f t="shared" ca="1" si="3"/>
        <v>패션</v>
      </c>
      <c r="B4">
        <f t="shared" ca="1" si="4"/>
        <v>11</v>
      </c>
      <c r="C4" t="str">
        <f ca="1">VLOOKUP($B4,product!$A$2:$E$60,5)</f>
        <v>아디오스</v>
      </c>
      <c r="D4">
        <f ca="1">VLOOKUP($B4,product!$A$2:$E$60,3)</f>
        <v>200000</v>
      </c>
      <c r="E4">
        <f t="shared" ca="1" si="5"/>
        <v>1</v>
      </c>
      <c r="G4" t="s">
        <v>8</v>
      </c>
      <c r="H4" s="1">
        <v>0.12</v>
      </c>
      <c r="I4" s="1">
        <f t="shared" ref="I4:I7" si="8">SUM(H3,I3)</f>
        <v>0.34</v>
      </c>
      <c r="J4">
        <f t="shared" ca="1" si="6"/>
        <v>26</v>
      </c>
      <c r="K4">
        <f t="shared" ca="1" si="7"/>
        <v>0.13</v>
      </c>
      <c r="M4" t="str">
        <f t="shared" ca="1" si="0"/>
        <v>B001</v>
      </c>
      <c r="N4">
        <f t="shared" ca="1" si="1"/>
        <v>2000</v>
      </c>
      <c r="O4">
        <f t="shared" ca="1" si="2"/>
        <v>20</v>
      </c>
    </row>
    <row r="5" spans="1:15" x14ac:dyDescent="0.3">
      <c r="A5" t="str">
        <f t="shared" ca="1" si="3"/>
        <v>패션</v>
      </c>
      <c r="B5">
        <f t="shared" ca="1" si="4"/>
        <v>19</v>
      </c>
      <c r="C5" t="str">
        <f ca="1">VLOOKUP($B5,product!$A$2:$E$60,5)</f>
        <v>나이스</v>
      </c>
      <c r="D5">
        <f ca="1">VLOOKUP($B5,product!$A$2:$E$60,3)</f>
        <v>115000</v>
      </c>
      <c r="E5">
        <f t="shared" ca="1" si="5"/>
        <v>1</v>
      </c>
      <c r="G5" t="s">
        <v>14</v>
      </c>
      <c r="H5" s="1">
        <v>0.24</v>
      </c>
      <c r="I5" s="1">
        <f t="shared" si="8"/>
        <v>0.46</v>
      </c>
      <c r="J5">
        <f t="shared" ca="1" si="6"/>
        <v>47</v>
      </c>
      <c r="K5">
        <f t="shared" ca="1" si="7"/>
        <v>0.23499999999999999</v>
      </c>
      <c r="M5" t="str">
        <f t="shared" ca="1" si="0"/>
        <v>A001</v>
      </c>
      <c r="N5">
        <f t="shared" ca="1" si="1"/>
        <v>2300</v>
      </c>
      <c r="O5">
        <f t="shared" ca="1" si="2"/>
        <v>10</v>
      </c>
    </row>
    <row r="6" spans="1:15" x14ac:dyDescent="0.3">
      <c r="A6" t="str">
        <f t="shared" ca="1" si="3"/>
        <v>공구</v>
      </c>
      <c r="B6">
        <f t="shared" ca="1" si="4"/>
        <v>28</v>
      </c>
      <c r="C6" t="str">
        <f ca="1">VLOOKUP($B6,product!$A$2:$E$60,5)</f>
        <v>Bosch</v>
      </c>
      <c r="D6">
        <f ca="1">VLOOKUP($B6,product!$A$2:$E$60,3)</f>
        <v>128400</v>
      </c>
      <c r="E6">
        <f t="shared" ca="1" si="5"/>
        <v>3</v>
      </c>
      <c r="G6" t="s">
        <v>12</v>
      </c>
      <c r="H6" s="1">
        <v>0.24</v>
      </c>
      <c r="I6" s="1">
        <f t="shared" si="8"/>
        <v>0.7</v>
      </c>
      <c r="J6">
        <f t="shared" ca="1" si="6"/>
        <v>48</v>
      </c>
      <c r="K6">
        <f t="shared" ca="1" si="7"/>
        <v>0.24</v>
      </c>
      <c r="M6" t="str">
        <f t="shared" ca="1" si="0"/>
        <v>B001</v>
      </c>
      <c r="N6">
        <f t="shared" ca="1" si="1"/>
        <v>2000</v>
      </c>
      <c r="O6">
        <f t="shared" ca="1" si="2"/>
        <v>20</v>
      </c>
    </row>
    <row r="7" spans="1:15" x14ac:dyDescent="0.3">
      <c r="A7" t="str">
        <f t="shared" ca="1" si="3"/>
        <v>공구</v>
      </c>
      <c r="B7">
        <f t="shared" ca="1" si="4"/>
        <v>27</v>
      </c>
      <c r="C7" t="str">
        <f ca="1">VLOOKUP($B7,product!$A$2:$E$60,5)</f>
        <v>Bosch</v>
      </c>
      <c r="D7">
        <f ca="1">VLOOKUP($B7,product!$A$2:$E$60,3)</f>
        <v>142800</v>
      </c>
      <c r="E7">
        <f t="shared" ca="1" si="5"/>
        <v>1</v>
      </c>
      <c r="G7" t="s">
        <v>11</v>
      </c>
      <c r="H7" s="1">
        <v>0.06</v>
      </c>
      <c r="I7" s="1">
        <f t="shared" si="8"/>
        <v>0.94</v>
      </c>
      <c r="J7">
        <f t="shared" ca="1" si="6"/>
        <v>9</v>
      </c>
      <c r="K7">
        <f t="shared" ca="1" si="7"/>
        <v>4.4999999999999998E-2</v>
      </c>
      <c r="M7" t="str">
        <f t="shared" ca="1" si="0"/>
        <v>B001</v>
      </c>
      <c r="N7">
        <f t="shared" ca="1" si="1"/>
        <v>2000</v>
      </c>
      <c r="O7">
        <f t="shared" ca="1" si="2"/>
        <v>10</v>
      </c>
    </row>
    <row r="8" spans="1:15" x14ac:dyDescent="0.3">
      <c r="A8" t="str">
        <f t="shared" ca="1" si="3"/>
        <v>리빙</v>
      </c>
      <c r="B8">
        <f t="shared" ca="1" si="4"/>
        <v>35</v>
      </c>
      <c r="C8" t="str">
        <f ca="1">VLOOKUP($B8,product!$A$2:$E$60,5)</f>
        <v>모던홈</v>
      </c>
      <c r="D8">
        <f ca="1">VLOOKUP($B8,product!$A$2:$E$60,3)</f>
        <v>150000</v>
      </c>
      <c r="E8">
        <f t="shared" ca="1" si="5"/>
        <v>2</v>
      </c>
      <c r="G8" t="s">
        <v>13</v>
      </c>
      <c r="H8" s="1">
        <f>SUM(H2:H7)</f>
        <v>1</v>
      </c>
      <c r="I8" s="1"/>
      <c r="J8">
        <f ca="1">SUM(J2:J7)</f>
        <v>200</v>
      </c>
      <c r="K8">
        <f ca="1">SUM(K2:K7)</f>
        <v>1</v>
      </c>
      <c r="M8" t="str">
        <f t="shared" ca="1" si="0"/>
        <v>C001</v>
      </c>
      <c r="N8">
        <f t="shared" ca="1" si="1"/>
        <v>2500</v>
      </c>
      <c r="O8">
        <f t="shared" ca="1" si="2"/>
        <v>10</v>
      </c>
    </row>
    <row r="9" spans="1:15" x14ac:dyDescent="0.3">
      <c r="A9" t="str">
        <f t="shared" ca="1" si="3"/>
        <v>리빙</v>
      </c>
      <c r="B9">
        <f t="shared" ca="1" si="4"/>
        <v>40</v>
      </c>
      <c r="C9" t="str">
        <f ca="1">VLOOKUP($B9,product!$A$2:$E$60,5)</f>
        <v>팔도</v>
      </c>
      <c r="D9">
        <f ca="1">VLOOKUP($B9,product!$A$2:$E$60,3)</f>
        <v>14400</v>
      </c>
      <c r="E9">
        <f t="shared" ca="1" si="5"/>
        <v>1</v>
      </c>
      <c r="M9" t="str">
        <f t="shared" ca="1" si="0"/>
        <v>A001</v>
      </c>
      <c r="N9">
        <f t="shared" ca="1" si="1"/>
        <v>2300</v>
      </c>
      <c r="O9">
        <f t="shared" ca="1" si="2"/>
        <v>30</v>
      </c>
    </row>
    <row r="10" spans="1:15" x14ac:dyDescent="0.3">
      <c r="A10" t="str">
        <f t="shared" ca="1" si="3"/>
        <v>패션</v>
      </c>
      <c r="B10">
        <f t="shared" ca="1" si="4"/>
        <v>19</v>
      </c>
      <c r="C10" t="str">
        <f ca="1">VLOOKUP($B10,product!$A$2:$E$60,5)</f>
        <v>나이스</v>
      </c>
      <c r="D10">
        <f ca="1">VLOOKUP($B10,product!$A$2:$E$60,3)</f>
        <v>115000</v>
      </c>
      <c r="E10">
        <f t="shared" ca="1" si="5"/>
        <v>1</v>
      </c>
      <c r="G10">
        <v>1</v>
      </c>
      <c r="H10" s="1">
        <v>0.3</v>
      </c>
      <c r="I10" s="1">
        <v>0</v>
      </c>
      <c r="K10">
        <v>1</v>
      </c>
      <c r="M10" t="str">
        <f t="shared" ca="1" si="0"/>
        <v>A001</v>
      </c>
      <c r="N10">
        <f t="shared" ca="1" si="1"/>
        <v>2300</v>
      </c>
      <c r="O10">
        <f t="shared" ca="1" si="2"/>
        <v>20</v>
      </c>
    </row>
    <row r="11" spans="1:15" x14ac:dyDescent="0.3">
      <c r="A11" t="str">
        <f t="shared" ca="1" si="3"/>
        <v>공구</v>
      </c>
      <c r="B11">
        <f t="shared" ca="1" si="4"/>
        <v>27</v>
      </c>
      <c r="C11" t="str">
        <f ca="1">VLOOKUP($B11,product!$A$2:$E$60,5)</f>
        <v>Bosch</v>
      </c>
      <c r="D11">
        <f ca="1">VLOOKUP($B11,product!$A$2:$E$60,3)</f>
        <v>142800</v>
      </c>
      <c r="E11">
        <f t="shared" ca="1" si="5"/>
        <v>3</v>
      </c>
      <c r="G11">
        <v>2</v>
      </c>
      <c r="H11" s="1">
        <v>0.4</v>
      </c>
      <c r="I11" s="1">
        <f>SUM(H10+I10)</f>
        <v>0.3</v>
      </c>
      <c r="K11">
        <v>1</v>
      </c>
      <c r="M11" t="str">
        <f t="shared" ca="1" si="0"/>
        <v>B001</v>
      </c>
      <c r="N11">
        <f t="shared" ca="1" si="1"/>
        <v>2000</v>
      </c>
      <c r="O11">
        <f t="shared" ca="1" si="2"/>
        <v>10</v>
      </c>
    </row>
    <row r="12" spans="1:15" x14ac:dyDescent="0.3">
      <c r="A12" t="str">
        <f t="shared" ca="1" si="3"/>
        <v>도서</v>
      </c>
      <c r="B12">
        <f t="shared" ca="1" si="4"/>
        <v>1</v>
      </c>
      <c r="C12" t="str">
        <f ca="1">VLOOKUP($B12,product!$A$2:$E$60,5)</f>
        <v>길벗</v>
      </c>
      <c r="D12">
        <f ca="1">VLOOKUP($B12,product!$A$2:$E$60,3)</f>
        <v>29000</v>
      </c>
      <c r="E12">
        <f t="shared" ca="1" si="5"/>
        <v>3</v>
      </c>
      <c r="G12">
        <v>3</v>
      </c>
      <c r="H12" s="1">
        <v>0.3</v>
      </c>
      <c r="I12" s="1">
        <f>SUM(H11+I11)</f>
        <v>0.7</v>
      </c>
      <c r="M12" t="str">
        <f t="shared" ca="1" si="0"/>
        <v>A001</v>
      </c>
      <c r="N12">
        <f t="shared" ca="1" si="1"/>
        <v>2300</v>
      </c>
      <c r="O12">
        <f t="shared" ca="1" si="2"/>
        <v>10</v>
      </c>
    </row>
    <row r="13" spans="1:15" x14ac:dyDescent="0.3">
      <c r="A13" t="str">
        <f t="shared" ca="1" si="3"/>
        <v>식품</v>
      </c>
      <c r="B13">
        <f t="shared" ca="1" si="4"/>
        <v>46</v>
      </c>
      <c r="C13" t="str">
        <f ca="1">VLOOKUP($B13,product!$A$2:$E$60,5)</f>
        <v>농협</v>
      </c>
      <c r="D13">
        <f ca="1">VLOOKUP($B13,product!$A$2:$E$60,3)</f>
        <v>43900</v>
      </c>
      <c r="E13">
        <f t="shared" ca="1" si="5"/>
        <v>2</v>
      </c>
      <c r="M13" t="str">
        <f t="shared" ca="1" si="0"/>
        <v>A001</v>
      </c>
      <c r="N13">
        <f t="shared" ca="1" si="1"/>
        <v>2300</v>
      </c>
      <c r="O13">
        <f t="shared" ca="1" si="2"/>
        <v>10</v>
      </c>
    </row>
    <row r="14" spans="1:15" x14ac:dyDescent="0.3">
      <c r="A14" t="str">
        <f t="shared" ca="1" si="3"/>
        <v>공구</v>
      </c>
      <c r="B14">
        <f t="shared" ca="1" si="4"/>
        <v>24</v>
      </c>
      <c r="C14" t="str">
        <f ca="1">VLOOKUP($B14,product!$A$2:$E$60,5)</f>
        <v>Bosch</v>
      </c>
      <c r="D14">
        <f ca="1">VLOOKUP($B14,product!$A$2:$E$60,3)</f>
        <v>52030</v>
      </c>
      <c r="E14">
        <f t="shared" ca="1" si="5"/>
        <v>2</v>
      </c>
      <c r="M14" t="str">
        <f t="shared" ca="1" si="0"/>
        <v>B001</v>
      </c>
      <c r="N14">
        <f t="shared" ca="1" si="1"/>
        <v>2000</v>
      </c>
      <c r="O14">
        <f t="shared" ca="1" si="2"/>
        <v>30</v>
      </c>
    </row>
    <row r="15" spans="1:15" x14ac:dyDescent="0.3">
      <c r="A15" t="str">
        <f t="shared" ca="1" si="3"/>
        <v>식품</v>
      </c>
      <c r="B15">
        <f t="shared" ca="1" si="4"/>
        <v>44</v>
      </c>
      <c r="C15" t="str">
        <f ca="1">VLOOKUP($B15,product!$A$2:$E$60,5)</f>
        <v>(주)해맑음푸드</v>
      </c>
      <c r="D15">
        <f ca="1">VLOOKUP($B15,product!$A$2:$E$60,3)</f>
        <v>28000</v>
      </c>
      <c r="E15">
        <f t="shared" ca="1" si="5"/>
        <v>3</v>
      </c>
      <c r="M15" t="str">
        <f t="shared" ca="1" si="0"/>
        <v>C001</v>
      </c>
      <c r="N15">
        <f t="shared" ca="1" si="1"/>
        <v>2500</v>
      </c>
      <c r="O15">
        <f t="shared" ca="1" si="2"/>
        <v>30</v>
      </c>
    </row>
    <row r="16" spans="1:15" x14ac:dyDescent="0.3">
      <c r="A16" t="str">
        <f t="shared" ca="1" si="3"/>
        <v>식품</v>
      </c>
      <c r="B16">
        <f t="shared" ca="1" si="4"/>
        <v>41</v>
      </c>
      <c r="C16" t="str">
        <f ca="1">VLOOKUP($B16,product!$A$2:$E$60,5)</f>
        <v>(주)동원엔터프라이즈</v>
      </c>
      <c r="D16">
        <f ca="1">VLOOKUP($B16,product!$A$2:$E$60,3)</f>
        <v>51600</v>
      </c>
      <c r="E16">
        <f t="shared" ca="1" si="5"/>
        <v>2</v>
      </c>
      <c r="G16" t="s">
        <v>261</v>
      </c>
      <c r="H16" s="1">
        <v>0.35</v>
      </c>
      <c r="I16">
        <f>H15+I15</f>
        <v>0</v>
      </c>
      <c r="J16">
        <v>2300</v>
      </c>
      <c r="M16" t="str">
        <f t="shared" ca="1" si="0"/>
        <v>A001</v>
      </c>
      <c r="N16">
        <f t="shared" ca="1" si="1"/>
        <v>2300</v>
      </c>
      <c r="O16">
        <f t="shared" ca="1" si="2"/>
        <v>10</v>
      </c>
    </row>
    <row r="17" spans="1:15" x14ac:dyDescent="0.3">
      <c r="A17" t="str">
        <f t="shared" ca="1" si="3"/>
        <v>도서</v>
      </c>
      <c r="B17">
        <f t="shared" ca="1" si="4"/>
        <v>6</v>
      </c>
      <c r="C17" t="str">
        <f ca="1">VLOOKUP($B17,product!$A$2:$E$60,5)</f>
        <v>열린책들</v>
      </c>
      <c r="D17">
        <f ca="1">VLOOKUP($B17,product!$A$2:$E$60,3)</f>
        <v>13800</v>
      </c>
      <c r="E17">
        <f t="shared" ca="1" si="5"/>
        <v>1</v>
      </c>
      <c r="G17" t="s">
        <v>262</v>
      </c>
      <c r="H17" s="1">
        <v>0.25</v>
      </c>
      <c r="I17">
        <f t="shared" ref="I17:I18" si="9">H16+I16</f>
        <v>0.35</v>
      </c>
      <c r="J17">
        <v>2000</v>
      </c>
      <c r="M17" t="str">
        <f t="shared" ca="1" si="0"/>
        <v>A001</v>
      </c>
      <c r="N17">
        <f t="shared" ca="1" si="1"/>
        <v>2300</v>
      </c>
      <c r="O17">
        <f t="shared" ca="1" si="2"/>
        <v>10</v>
      </c>
    </row>
    <row r="18" spans="1:15" x14ac:dyDescent="0.3">
      <c r="A18" t="str">
        <f t="shared" ca="1" si="3"/>
        <v>리빙</v>
      </c>
      <c r="B18">
        <f t="shared" ca="1" si="4"/>
        <v>33</v>
      </c>
      <c r="C18" t="str">
        <f ca="1">VLOOKUP($B18,product!$A$2:$E$60,5)</f>
        <v>모던홈</v>
      </c>
      <c r="D18">
        <f ca="1">VLOOKUP($B18,product!$A$2:$E$60,3)</f>
        <v>800000</v>
      </c>
      <c r="E18">
        <f t="shared" ca="1" si="5"/>
        <v>3</v>
      </c>
      <c r="G18" t="s">
        <v>263</v>
      </c>
      <c r="H18" s="1">
        <v>0.4</v>
      </c>
      <c r="I18">
        <f t="shared" si="9"/>
        <v>0.6</v>
      </c>
      <c r="J18">
        <v>2500</v>
      </c>
      <c r="M18" t="str">
        <f t="shared" ca="1" si="0"/>
        <v>B001</v>
      </c>
      <c r="N18">
        <f t="shared" ca="1" si="1"/>
        <v>2000</v>
      </c>
      <c r="O18">
        <f t="shared" ca="1" si="2"/>
        <v>10</v>
      </c>
    </row>
    <row r="19" spans="1:15" x14ac:dyDescent="0.3">
      <c r="A19" t="str">
        <f t="shared" ca="1" si="3"/>
        <v>패션</v>
      </c>
      <c r="B19">
        <f t="shared" ca="1" si="4"/>
        <v>16</v>
      </c>
      <c r="C19" t="str">
        <f ca="1">VLOOKUP($B19,product!$A$2:$E$60,5)</f>
        <v>디스이즈네버댓</v>
      </c>
      <c r="D19">
        <f ca="1">VLOOKUP($B19,product!$A$2:$E$60,3)</f>
        <v>31500</v>
      </c>
      <c r="E19">
        <f t="shared" ca="1" si="5"/>
        <v>3</v>
      </c>
      <c r="H19" s="1">
        <f>SUM(H16:H18)</f>
        <v>1</v>
      </c>
      <c r="M19" t="str">
        <f t="shared" ca="1" si="0"/>
        <v>B001</v>
      </c>
      <c r="N19">
        <f t="shared" ca="1" si="1"/>
        <v>2000</v>
      </c>
      <c r="O19">
        <f t="shared" ca="1" si="2"/>
        <v>30</v>
      </c>
    </row>
    <row r="20" spans="1:15" x14ac:dyDescent="0.3">
      <c r="A20" t="str">
        <f t="shared" ca="1" si="3"/>
        <v>전자기기</v>
      </c>
      <c r="B20">
        <f t="shared" ca="1" si="4"/>
        <v>54</v>
      </c>
      <c r="C20" t="str">
        <f ca="1">VLOOKUP($B20,product!$A$2:$E$60,5)</f>
        <v>삼성전자</v>
      </c>
      <c r="D20">
        <f ca="1">VLOOKUP($B20,product!$A$2:$E$60,3)</f>
        <v>958000</v>
      </c>
      <c r="E20">
        <f t="shared" ca="1" si="5"/>
        <v>3</v>
      </c>
      <c r="M20" t="str">
        <f t="shared" ca="1" si="0"/>
        <v>A001</v>
      </c>
      <c r="N20">
        <f t="shared" ca="1" si="1"/>
        <v>2300</v>
      </c>
      <c r="O20">
        <f t="shared" ca="1" si="2"/>
        <v>20</v>
      </c>
    </row>
    <row r="21" spans="1:15" x14ac:dyDescent="0.3">
      <c r="A21" t="str">
        <f t="shared" ca="1" si="3"/>
        <v>공구</v>
      </c>
      <c r="B21">
        <f t="shared" ca="1" si="4"/>
        <v>28</v>
      </c>
      <c r="C21" t="str">
        <f ca="1">VLOOKUP($B21,product!$A$2:$E$60,5)</f>
        <v>Bosch</v>
      </c>
      <c r="D21">
        <f ca="1">VLOOKUP($B21,product!$A$2:$E$60,3)</f>
        <v>128400</v>
      </c>
      <c r="E21">
        <f t="shared" ca="1" si="5"/>
        <v>3</v>
      </c>
      <c r="G21">
        <v>10</v>
      </c>
      <c r="H21" s="1">
        <v>0.33</v>
      </c>
      <c r="I21">
        <v>0</v>
      </c>
    </row>
    <row r="22" spans="1:15" x14ac:dyDescent="0.3">
      <c r="A22" t="str">
        <f t="shared" ca="1" si="3"/>
        <v>리빙</v>
      </c>
      <c r="B22">
        <f t="shared" ca="1" si="4"/>
        <v>36</v>
      </c>
      <c r="C22" t="str">
        <f ca="1">VLOOKUP($B22,product!$A$2:$E$60,5)</f>
        <v>모던홈</v>
      </c>
      <c r="D22">
        <f ca="1">VLOOKUP($B22,product!$A$2:$E$60,3)</f>
        <v>700000</v>
      </c>
      <c r="E22">
        <f t="shared" ca="1" si="5"/>
        <v>2</v>
      </c>
      <c r="G22">
        <v>20</v>
      </c>
      <c r="H22" s="1">
        <v>0.33</v>
      </c>
      <c r="I22" s="1">
        <f>H21+I21</f>
        <v>0.33</v>
      </c>
      <c r="M22">
        <f ca="1">SUMIF($M$1:$M$20,$G$16,$N$1:$N$20)</f>
        <v>20700</v>
      </c>
      <c r="N22">
        <f ca="1">SUMIF($M$1:$M$20,$G16,$O$1:$O$20)</f>
        <v>140</v>
      </c>
      <c r="O22">
        <f ca="1">M22*N22</f>
        <v>2898000</v>
      </c>
    </row>
    <row r="23" spans="1:15" x14ac:dyDescent="0.3">
      <c r="A23" t="str">
        <f t="shared" ca="1" si="3"/>
        <v>공구</v>
      </c>
      <c r="B23">
        <f t="shared" ca="1" si="4"/>
        <v>24</v>
      </c>
      <c r="C23" t="str">
        <f ca="1">VLOOKUP($B23,product!$A$2:$E$60,5)</f>
        <v>Bosch</v>
      </c>
      <c r="D23">
        <f ca="1">VLOOKUP($B23,product!$A$2:$E$60,3)</f>
        <v>52030</v>
      </c>
      <c r="E23">
        <f t="shared" ca="1" si="5"/>
        <v>1</v>
      </c>
      <c r="G23">
        <v>30</v>
      </c>
      <c r="H23" s="1">
        <v>0.33</v>
      </c>
      <c r="I23" s="1">
        <f>H22+I22</f>
        <v>0.66</v>
      </c>
      <c r="M23">
        <f t="shared" ref="M23:M24" ca="1" si="10">SUMIF($M$1:$M$20,G17,$N$1:$N$20)</f>
        <v>16000</v>
      </c>
      <c r="N23">
        <f t="shared" ref="N23:N24" ca="1" si="11">SUMIF($M$1:$M$20,$G17,$O$1:$O$20)</f>
        <v>150</v>
      </c>
      <c r="O23">
        <f t="shared" ref="O23:O24" ca="1" si="12">M23*N23</f>
        <v>2400000</v>
      </c>
    </row>
    <row r="24" spans="1:15" x14ac:dyDescent="0.3">
      <c r="A24" t="str">
        <f t="shared" ca="1" si="3"/>
        <v>식품</v>
      </c>
      <c r="B24">
        <f t="shared" ca="1" si="4"/>
        <v>43</v>
      </c>
      <c r="C24" t="str">
        <f ca="1">VLOOKUP($B24,product!$A$2:$E$60,5)</f>
        <v>롯데칠성음료</v>
      </c>
      <c r="D24">
        <f ca="1">VLOOKUP($B24,product!$A$2:$E$60,3)</f>
        <v>26000</v>
      </c>
      <c r="E24">
        <f t="shared" ca="1" si="5"/>
        <v>3</v>
      </c>
      <c r="M24">
        <f t="shared" ca="1" si="10"/>
        <v>7500</v>
      </c>
      <c r="N24">
        <f t="shared" ca="1" si="11"/>
        <v>50</v>
      </c>
      <c r="O24">
        <f t="shared" ca="1" si="12"/>
        <v>375000</v>
      </c>
    </row>
    <row r="25" spans="1:15" x14ac:dyDescent="0.3">
      <c r="A25" t="str">
        <f t="shared" ca="1" si="3"/>
        <v>리빙</v>
      </c>
      <c r="B25">
        <f t="shared" ca="1" si="4"/>
        <v>39</v>
      </c>
      <c r="C25" t="str">
        <f ca="1">VLOOKUP($B25,product!$A$2:$E$60,5)</f>
        <v>모던홈</v>
      </c>
      <c r="D25">
        <f ca="1">VLOOKUP($B25,product!$A$2:$E$60,3)</f>
        <v>69000</v>
      </c>
      <c r="E25">
        <f t="shared" ca="1" si="5"/>
        <v>3</v>
      </c>
    </row>
    <row r="26" spans="1:15" x14ac:dyDescent="0.3">
      <c r="A26" t="str">
        <f t="shared" ca="1" si="3"/>
        <v>도서</v>
      </c>
      <c r="B26">
        <f t="shared" ca="1" si="4"/>
        <v>9</v>
      </c>
      <c r="C26" t="str">
        <f ca="1">VLOOKUP($B26,product!$A$2:$E$60,5)</f>
        <v>열린책들</v>
      </c>
      <c r="D26">
        <f ca="1">VLOOKUP($B26,product!$A$2:$E$60,3)</f>
        <v>22000</v>
      </c>
      <c r="E26">
        <f t="shared" ca="1" si="5"/>
        <v>2</v>
      </c>
    </row>
    <row r="27" spans="1:15" x14ac:dyDescent="0.3">
      <c r="A27" t="str">
        <f t="shared" ca="1" si="3"/>
        <v>도서</v>
      </c>
      <c r="B27">
        <f t="shared" ca="1" si="4"/>
        <v>8</v>
      </c>
      <c r="C27" t="str">
        <f ca="1">VLOOKUP($B27,product!$A$2:$E$60,5)</f>
        <v>열린책들</v>
      </c>
      <c r="D27">
        <f ca="1">VLOOKUP($B27,product!$A$2:$E$60,3)</f>
        <v>22000</v>
      </c>
      <c r="E27">
        <f t="shared" ca="1" si="5"/>
        <v>1</v>
      </c>
    </row>
    <row r="28" spans="1:15" x14ac:dyDescent="0.3">
      <c r="A28" t="str">
        <f t="shared" ca="1" si="3"/>
        <v>리빙</v>
      </c>
      <c r="B28">
        <f t="shared" ca="1" si="4"/>
        <v>38</v>
      </c>
      <c r="C28" t="str">
        <f ca="1">VLOOKUP($B28,product!$A$2:$E$60,5)</f>
        <v>모던홈</v>
      </c>
      <c r="D28">
        <f ca="1">VLOOKUP($B28,product!$A$2:$E$60,3)</f>
        <v>1100000</v>
      </c>
      <c r="E28">
        <f t="shared" ca="1" si="5"/>
        <v>3</v>
      </c>
    </row>
    <row r="29" spans="1:15" x14ac:dyDescent="0.3">
      <c r="A29" t="str">
        <f t="shared" ca="1" si="3"/>
        <v>리빙</v>
      </c>
      <c r="B29">
        <f t="shared" ca="1" si="4"/>
        <v>37</v>
      </c>
      <c r="C29" t="str">
        <f ca="1">VLOOKUP($B29,product!$A$2:$E$60,5)</f>
        <v>모던홈</v>
      </c>
      <c r="D29">
        <f ca="1">VLOOKUP($B29,product!$A$2:$E$60,3)</f>
        <v>150000</v>
      </c>
      <c r="E29">
        <f t="shared" ca="1" si="5"/>
        <v>2</v>
      </c>
    </row>
    <row r="30" spans="1:15" x14ac:dyDescent="0.3">
      <c r="A30" t="str">
        <f t="shared" ca="1" si="3"/>
        <v>공구</v>
      </c>
      <c r="B30">
        <f t="shared" ca="1" si="4"/>
        <v>25</v>
      </c>
      <c r="C30" t="str">
        <f ca="1">VLOOKUP($B30,product!$A$2:$E$60,5)</f>
        <v>Bosch</v>
      </c>
      <c r="D30">
        <f ca="1">VLOOKUP($B30,product!$A$2:$E$60,3)</f>
        <v>36000</v>
      </c>
      <c r="E30">
        <f t="shared" ca="1" si="5"/>
        <v>3</v>
      </c>
    </row>
    <row r="31" spans="1:15" x14ac:dyDescent="0.3">
      <c r="A31" t="str">
        <f t="shared" ca="1" si="3"/>
        <v>식품</v>
      </c>
      <c r="B31">
        <f t="shared" ca="1" si="4"/>
        <v>48</v>
      </c>
      <c r="C31" t="str">
        <f ca="1">VLOOKUP($B31,product!$A$2:$E$60,5)</f>
        <v>농심</v>
      </c>
      <c r="D31">
        <f ca="1">VLOOKUP($B31,product!$A$2:$E$60,3)</f>
        <v>39600</v>
      </c>
      <c r="E31">
        <f t="shared" ca="1" si="5"/>
        <v>3</v>
      </c>
    </row>
    <row r="32" spans="1:15" x14ac:dyDescent="0.3">
      <c r="A32" t="str">
        <f t="shared" ca="1" si="3"/>
        <v>패션</v>
      </c>
      <c r="B32">
        <f t="shared" ca="1" si="4"/>
        <v>13</v>
      </c>
      <c r="C32" t="str">
        <f ca="1">VLOOKUP($B32,product!$A$2:$E$60,5)</f>
        <v>노스페이스</v>
      </c>
      <c r="D32">
        <f ca="1">VLOOKUP($B32,product!$A$2:$E$60,3)</f>
        <v>400000</v>
      </c>
      <c r="E32">
        <f t="shared" ca="1" si="5"/>
        <v>3</v>
      </c>
    </row>
    <row r="33" spans="1:5" x14ac:dyDescent="0.3">
      <c r="A33" t="str">
        <f t="shared" ca="1" si="3"/>
        <v>도서</v>
      </c>
      <c r="B33">
        <f t="shared" ca="1" si="4"/>
        <v>5</v>
      </c>
      <c r="C33" t="str">
        <f ca="1">VLOOKUP($B33,product!$A$2:$E$60,5)</f>
        <v>길벗</v>
      </c>
      <c r="D33">
        <f ca="1">VLOOKUP($B33,product!$A$2:$E$60,3)</f>
        <v>29800</v>
      </c>
      <c r="E33">
        <f t="shared" ca="1" si="5"/>
        <v>3</v>
      </c>
    </row>
    <row r="34" spans="1:5" x14ac:dyDescent="0.3">
      <c r="A34" t="str">
        <f t="shared" ca="1" si="3"/>
        <v>도서</v>
      </c>
      <c r="B34">
        <f t="shared" ca="1" si="4"/>
        <v>7</v>
      </c>
      <c r="C34" t="str">
        <f ca="1">VLOOKUP($B34,product!$A$2:$E$60,5)</f>
        <v>열린책들</v>
      </c>
      <c r="D34">
        <f ca="1">VLOOKUP($B34,product!$A$2:$E$60,3)</f>
        <v>13800</v>
      </c>
      <c r="E34">
        <f t="shared" ca="1" si="5"/>
        <v>2</v>
      </c>
    </row>
    <row r="35" spans="1:5" x14ac:dyDescent="0.3">
      <c r="A35" t="str">
        <f t="shared" ca="1" si="3"/>
        <v>전자기기</v>
      </c>
      <c r="B35">
        <f t="shared" ca="1" si="4"/>
        <v>59</v>
      </c>
      <c r="C35" t="str">
        <f ca="1">VLOOKUP($B35,product!$A$2:$E$60,5)</f>
        <v>LG전자</v>
      </c>
      <c r="D35">
        <f ca="1">VLOOKUP($B35,product!$A$2:$E$60,3)</f>
        <v>2690000</v>
      </c>
      <c r="E35">
        <f t="shared" ca="1" si="5"/>
        <v>3</v>
      </c>
    </row>
    <row r="36" spans="1:5" x14ac:dyDescent="0.3">
      <c r="A36" t="str">
        <f t="shared" ca="1" si="3"/>
        <v>리빙</v>
      </c>
      <c r="B36">
        <f t="shared" ca="1" si="4"/>
        <v>34</v>
      </c>
      <c r="C36" t="str">
        <f ca="1">VLOOKUP($B36,product!$A$2:$E$60,5)</f>
        <v>모던홈</v>
      </c>
      <c r="D36">
        <f ca="1">VLOOKUP($B36,product!$A$2:$E$60,3)</f>
        <v>75000</v>
      </c>
      <c r="E36">
        <f t="shared" ca="1" si="5"/>
        <v>2</v>
      </c>
    </row>
    <row r="37" spans="1:5" x14ac:dyDescent="0.3">
      <c r="A37" t="str">
        <f t="shared" ca="1" si="3"/>
        <v>리빙</v>
      </c>
      <c r="B37">
        <f t="shared" ca="1" si="4"/>
        <v>31</v>
      </c>
      <c r="C37" t="str">
        <f ca="1">VLOOKUP($B37,product!$A$2:$E$60,5)</f>
        <v>모던홈</v>
      </c>
      <c r="D37">
        <f ca="1">VLOOKUP($B37,product!$A$2:$E$60,3)</f>
        <v>45000</v>
      </c>
      <c r="E37">
        <f t="shared" ca="1" si="5"/>
        <v>1</v>
      </c>
    </row>
    <row r="38" spans="1:5" x14ac:dyDescent="0.3">
      <c r="A38" t="str">
        <f t="shared" ca="1" si="3"/>
        <v>패션</v>
      </c>
      <c r="B38">
        <f t="shared" ca="1" si="4"/>
        <v>13</v>
      </c>
      <c r="C38" t="str">
        <f ca="1">VLOOKUP($B38,product!$A$2:$E$60,5)</f>
        <v>노스페이스</v>
      </c>
      <c r="D38">
        <f ca="1">VLOOKUP($B38,product!$A$2:$E$60,3)</f>
        <v>400000</v>
      </c>
      <c r="E38">
        <f t="shared" ca="1" si="5"/>
        <v>2</v>
      </c>
    </row>
    <row r="39" spans="1:5" x14ac:dyDescent="0.3">
      <c r="A39" t="str">
        <f t="shared" ca="1" si="3"/>
        <v>공구</v>
      </c>
      <c r="B39">
        <f t="shared" ca="1" si="4"/>
        <v>26</v>
      </c>
      <c r="C39" t="str">
        <f ca="1">VLOOKUP($B39,product!$A$2:$E$60,5)</f>
        <v>Bosch</v>
      </c>
      <c r="D39">
        <f ca="1">VLOOKUP($B39,product!$A$2:$E$60,3)</f>
        <v>199000</v>
      </c>
      <c r="E39">
        <f t="shared" ca="1" si="5"/>
        <v>1</v>
      </c>
    </row>
    <row r="40" spans="1:5" x14ac:dyDescent="0.3">
      <c r="A40" t="str">
        <f t="shared" ca="1" si="3"/>
        <v>리빙</v>
      </c>
      <c r="B40">
        <f t="shared" ca="1" si="4"/>
        <v>34</v>
      </c>
      <c r="C40" t="str">
        <f ca="1">VLOOKUP($B40,product!$A$2:$E$60,5)</f>
        <v>모던홈</v>
      </c>
      <c r="D40">
        <f ca="1">VLOOKUP($B40,product!$A$2:$E$60,3)</f>
        <v>75000</v>
      </c>
      <c r="E40">
        <f t="shared" ca="1" si="5"/>
        <v>3</v>
      </c>
    </row>
    <row r="41" spans="1:5" x14ac:dyDescent="0.3">
      <c r="A41" t="str">
        <f t="shared" ca="1" si="3"/>
        <v>패션</v>
      </c>
      <c r="B41">
        <f t="shared" ca="1" si="4"/>
        <v>19</v>
      </c>
      <c r="C41" t="str">
        <f ca="1">VLOOKUP($B41,product!$A$2:$E$60,5)</f>
        <v>나이스</v>
      </c>
      <c r="D41">
        <f ca="1">VLOOKUP($B41,product!$A$2:$E$60,3)</f>
        <v>115000</v>
      </c>
      <c r="E41">
        <f t="shared" ca="1" si="5"/>
        <v>2</v>
      </c>
    </row>
    <row r="42" spans="1:5" x14ac:dyDescent="0.3">
      <c r="A42" t="str">
        <f t="shared" ca="1" si="3"/>
        <v>식품</v>
      </c>
      <c r="B42">
        <f t="shared" ca="1" si="4"/>
        <v>44</v>
      </c>
      <c r="C42" t="str">
        <f ca="1">VLOOKUP($B42,product!$A$2:$E$60,5)</f>
        <v>(주)해맑음푸드</v>
      </c>
      <c r="D42">
        <f ca="1">VLOOKUP($B42,product!$A$2:$E$60,3)</f>
        <v>28000</v>
      </c>
      <c r="E42">
        <f t="shared" ca="1" si="5"/>
        <v>1</v>
      </c>
    </row>
    <row r="43" spans="1:5" x14ac:dyDescent="0.3">
      <c r="A43" t="str">
        <f t="shared" ca="1" si="3"/>
        <v>식품</v>
      </c>
      <c r="B43">
        <f t="shared" ca="1" si="4"/>
        <v>45</v>
      </c>
      <c r="C43" t="str">
        <f ca="1">VLOOKUP($B43,product!$A$2:$E$60,5)</f>
        <v>(주)횡성명품한우유통사업단</v>
      </c>
      <c r="D43">
        <f ca="1">VLOOKUP($B43,product!$A$2:$E$60,3)</f>
        <v>39500</v>
      </c>
      <c r="E43">
        <f t="shared" ca="1" si="5"/>
        <v>1</v>
      </c>
    </row>
    <row r="44" spans="1:5" x14ac:dyDescent="0.3">
      <c r="A44" t="str">
        <f t="shared" ca="1" si="3"/>
        <v>식품</v>
      </c>
      <c r="B44">
        <f t="shared" ca="1" si="4"/>
        <v>45</v>
      </c>
      <c r="C44" t="str">
        <f ca="1">VLOOKUP($B44,product!$A$2:$E$60,5)</f>
        <v>(주)횡성명품한우유통사업단</v>
      </c>
      <c r="D44">
        <f ca="1">VLOOKUP($B44,product!$A$2:$E$60,3)</f>
        <v>39500</v>
      </c>
      <c r="E44">
        <f t="shared" ca="1" si="5"/>
        <v>2</v>
      </c>
    </row>
    <row r="45" spans="1:5" x14ac:dyDescent="0.3">
      <c r="A45" t="str">
        <f t="shared" ca="1" si="3"/>
        <v>식품</v>
      </c>
      <c r="B45">
        <f t="shared" ca="1" si="4"/>
        <v>50</v>
      </c>
      <c r="C45" t="str">
        <f ca="1">VLOOKUP($B45,product!$A$2:$E$60,5)</f>
        <v>삼성전자</v>
      </c>
      <c r="D45">
        <f ca="1">VLOOKUP($B45,product!$A$2:$E$60,3)</f>
        <v>700000</v>
      </c>
      <c r="E45">
        <f t="shared" ca="1" si="5"/>
        <v>1</v>
      </c>
    </row>
    <row r="46" spans="1:5" x14ac:dyDescent="0.3">
      <c r="A46" t="str">
        <f t="shared" ca="1" si="3"/>
        <v>공구</v>
      </c>
      <c r="B46">
        <f t="shared" ca="1" si="4"/>
        <v>25</v>
      </c>
      <c r="C46" t="str">
        <f ca="1">VLOOKUP($B46,product!$A$2:$E$60,5)</f>
        <v>Bosch</v>
      </c>
      <c r="D46">
        <f ca="1">VLOOKUP($B46,product!$A$2:$E$60,3)</f>
        <v>36000</v>
      </c>
      <c r="E46">
        <f t="shared" ca="1" si="5"/>
        <v>3</v>
      </c>
    </row>
    <row r="47" spans="1:5" x14ac:dyDescent="0.3">
      <c r="A47" t="str">
        <f t="shared" ca="1" si="3"/>
        <v>식품</v>
      </c>
      <c r="B47">
        <f t="shared" ca="1" si="4"/>
        <v>49</v>
      </c>
      <c r="C47" t="str">
        <f ca="1">VLOOKUP($B47,product!$A$2:$E$60,5)</f>
        <v>풀무원</v>
      </c>
      <c r="D47">
        <f ca="1">VLOOKUP($B47,product!$A$2:$E$60,3)</f>
        <v>7800</v>
      </c>
      <c r="E47">
        <f t="shared" ca="1" si="5"/>
        <v>3</v>
      </c>
    </row>
    <row r="48" spans="1:5" x14ac:dyDescent="0.3">
      <c r="A48" t="str">
        <f t="shared" ca="1" si="3"/>
        <v>식품</v>
      </c>
      <c r="B48">
        <f t="shared" ca="1" si="4"/>
        <v>48</v>
      </c>
      <c r="C48" t="str">
        <f ca="1">VLOOKUP($B48,product!$A$2:$E$60,5)</f>
        <v>농심</v>
      </c>
      <c r="D48">
        <f ca="1">VLOOKUP($B48,product!$A$2:$E$60,3)</f>
        <v>39600</v>
      </c>
      <c r="E48">
        <f t="shared" ca="1" si="5"/>
        <v>1</v>
      </c>
    </row>
    <row r="49" spans="1:5" x14ac:dyDescent="0.3">
      <c r="A49" t="str">
        <f t="shared" ca="1" si="3"/>
        <v>식품</v>
      </c>
      <c r="B49">
        <f t="shared" ca="1" si="4"/>
        <v>41</v>
      </c>
      <c r="C49" t="str">
        <f ca="1">VLOOKUP($B49,product!$A$2:$E$60,5)</f>
        <v>(주)동원엔터프라이즈</v>
      </c>
      <c r="D49">
        <f ca="1">VLOOKUP($B49,product!$A$2:$E$60,3)</f>
        <v>51600</v>
      </c>
      <c r="E49">
        <f t="shared" ca="1" si="5"/>
        <v>2</v>
      </c>
    </row>
    <row r="50" spans="1:5" x14ac:dyDescent="0.3">
      <c r="A50" t="str">
        <f t="shared" ca="1" si="3"/>
        <v>공구</v>
      </c>
      <c r="B50">
        <f t="shared" ca="1" si="4"/>
        <v>27</v>
      </c>
      <c r="C50" t="str">
        <f ca="1">VLOOKUP($B50,product!$A$2:$E$60,5)</f>
        <v>Bosch</v>
      </c>
      <c r="D50">
        <f ca="1">VLOOKUP($B50,product!$A$2:$E$60,3)</f>
        <v>142800</v>
      </c>
      <c r="E50">
        <f t="shared" ca="1" si="5"/>
        <v>2</v>
      </c>
    </row>
    <row r="51" spans="1:5" x14ac:dyDescent="0.3">
      <c r="A51" t="str">
        <f t="shared" ca="1" si="3"/>
        <v>식품</v>
      </c>
      <c r="B51">
        <f t="shared" ref="B51" ca="1" si="13">IF(A51=$G$2,RANDBETWEEN(1,10),IF(A51=$G$3,RANDBETWEEN(11,20),IF(A51=$G$4,RANDBETWEEN(21,30),IF(A51=$G$5,RANDBETWEEN(31,40),IF(A51=$G$6,RANDBETWEEN(41,50),IF(A51=$G$7,RANDBETWEEN(50,59)))))))</f>
        <v>45</v>
      </c>
      <c r="C51" t="str">
        <f ca="1">VLOOKUP($B51,product!$A$2:$E$60,5)</f>
        <v>(주)횡성명품한우유통사업단</v>
      </c>
      <c r="D51">
        <f ca="1">VLOOKUP($B51,product!$A$2:$E$60,3)</f>
        <v>39500</v>
      </c>
      <c r="E51">
        <f t="shared" ca="1" si="5"/>
        <v>3</v>
      </c>
    </row>
    <row r="52" spans="1:5" x14ac:dyDescent="0.3">
      <c r="A52" t="str">
        <f t="shared" ca="1" si="3"/>
        <v>식품</v>
      </c>
      <c r="B52">
        <f t="shared" ref="B52:B101" ca="1" si="14">IF(A52=$G$2,RANDBETWEEN(1,10),IF(A52=$G$3,RANDBETWEEN(11,20),IF(A52=$G$4,RANDBETWEEN(21,30),IF(A52=$G$5,RANDBETWEEN(31,40),IF(A52=$G$6,RANDBETWEEN(41,50),IF(A52=$G$7,RANDBETWEEN(50,59)))))))</f>
        <v>43</v>
      </c>
      <c r="C52" t="str">
        <f ca="1">VLOOKUP($B52,product!$A$2:$E$60,5)</f>
        <v>롯데칠성음료</v>
      </c>
      <c r="D52">
        <f ca="1">VLOOKUP($B52,product!$A$2:$E$60,3)</f>
        <v>26000</v>
      </c>
      <c r="E52">
        <f t="shared" ca="1" si="5"/>
        <v>2</v>
      </c>
    </row>
    <row r="53" spans="1:5" x14ac:dyDescent="0.3">
      <c r="A53" t="str">
        <f t="shared" ca="1" si="3"/>
        <v>식품</v>
      </c>
      <c r="B53">
        <f t="shared" ca="1" si="14"/>
        <v>47</v>
      </c>
      <c r="C53" t="str">
        <f ca="1">VLOOKUP($B53,product!$A$2:$E$60,5)</f>
        <v>(주)해맑음푸드</v>
      </c>
      <c r="D53">
        <f ca="1">VLOOKUP($B53,product!$A$2:$E$60,3)</f>
        <v>14900</v>
      </c>
      <c r="E53">
        <f t="shared" ca="1" si="5"/>
        <v>2</v>
      </c>
    </row>
    <row r="54" spans="1:5" x14ac:dyDescent="0.3">
      <c r="A54" t="str">
        <f t="shared" ca="1" si="3"/>
        <v>패션</v>
      </c>
      <c r="B54">
        <f t="shared" ca="1" si="14"/>
        <v>16</v>
      </c>
      <c r="C54" t="str">
        <f ca="1">VLOOKUP($B54,product!$A$2:$E$60,5)</f>
        <v>디스이즈네버댓</v>
      </c>
      <c r="D54">
        <f ca="1">VLOOKUP($B54,product!$A$2:$E$60,3)</f>
        <v>31500</v>
      </c>
      <c r="E54">
        <f t="shared" ca="1" si="5"/>
        <v>2</v>
      </c>
    </row>
    <row r="55" spans="1:5" x14ac:dyDescent="0.3">
      <c r="A55" t="str">
        <f t="shared" ca="1" si="3"/>
        <v>패션</v>
      </c>
      <c r="B55">
        <f t="shared" ca="1" si="14"/>
        <v>19</v>
      </c>
      <c r="C55" t="str">
        <f ca="1">VLOOKUP($B55,product!$A$2:$E$60,5)</f>
        <v>나이스</v>
      </c>
      <c r="D55">
        <f ca="1">VLOOKUP($B55,product!$A$2:$E$60,3)</f>
        <v>115000</v>
      </c>
      <c r="E55">
        <f t="shared" ca="1" si="5"/>
        <v>3</v>
      </c>
    </row>
    <row r="56" spans="1:5" x14ac:dyDescent="0.3">
      <c r="A56" t="str">
        <f t="shared" ca="1" si="3"/>
        <v>식품</v>
      </c>
      <c r="B56">
        <f t="shared" ca="1" si="14"/>
        <v>42</v>
      </c>
      <c r="C56" t="str">
        <f ca="1">VLOOKUP($B56,product!$A$2:$E$60,5)</f>
        <v>도드람양돈협동조합</v>
      </c>
      <c r="D56">
        <f ca="1">VLOOKUP($B56,product!$A$2:$E$60,3)</f>
        <v>28000</v>
      </c>
      <c r="E56">
        <f t="shared" ca="1" si="5"/>
        <v>1</v>
      </c>
    </row>
    <row r="57" spans="1:5" x14ac:dyDescent="0.3">
      <c r="A57" t="str">
        <f t="shared" ca="1" si="3"/>
        <v>패션</v>
      </c>
      <c r="B57">
        <f t="shared" ca="1" si="14"/>
        <v>17</v>
      </c>
      <c r="C57" t="str">
        <f ca="1">VLOOKUP($B57,product!$A$2:$E$60,5)</f>
        <v>아구찜</v>
      </c>
      <c r="D57">
        <f ca="1">VLOOKUP($B57,product!$A$2:$E$60,3)</f>
        <v>4900000</v>
      </c>
      <c r="E57">
        <f t="shared" ca="1" si="5"/>
        <v>3</v>
      </c>
    </row>
    <row r="58" spans="1:5" x14ac:dyDescent="0.3">
      <c r="A58" t="str">
        <f t="shared" ca="1" si="3"/>
        <v>공구</v>
      </c>
      <c r="B58">
        <f t="shared" ca="1" si="14"/>
        <v>30</v>
      </c>
      <c r="C58" t="str">
        <f ca="1">VLOOKUP($B58,product!$A$2:$E$60,5)</f>
        <v>Bosch</v>
      </c>
      <c r="D58">
        <f ca="1">VLOOKUP($B58,product!$A$2:$E$60,3)</f>
        <v>934410</v>
      </c>
      <c r="E58">
        <f t="shared" ca="1" si="5"/>
        <v>2</v>
      </c>
    </row>
    <row r="59" spans="1:5" x14ac:dyDescent="0.3">
      <c r="A59" t="str">
        <f t="shared" ca="1" si="3"/>
        <v>식품</v>
      </c>
      <c r="B59">
        <f t="shared" ca="1" si="14"/>
        <v>41</v>
      </c>
      <c r="C59" t="str">
        <f ca="1">VLOOKUP($B59,product!$A$2:$E$60,5)</f>
        <v>(주)동원엔터프라이즈</v>
      </c>
      <c r="D59">
        <f ca="1">VLOOKUP($B59,product!$A$2:$E$60,3)</f>
        <v>51600</v>
      </c>
      <c r="E59">
        <f t="shared" ca="1" si="5"/>
        <v>1</v>
      </c>
    </row>
    <row r="60" spans="1:5" x14ac:dyDescent="0.3">
      <c r="A60" t="str">
        <f t="shared" ca="1" si="3"/>
        <v>도서</v>
      </c>
      <c r="B60">
        <f t="shared" ca="1" si="14"/>
        <v>8</v>
      </c>
      <c r="C60" t="str">
        <f ca="1">VLOOKUP($B60,product!$A$2:$E$60,5)</f>
        <v>열린책들</v>
      </c>
      <c r="D60">
        <f ca="1">VLOOKUP($B60,product!$A$2:$E$60,3)</f>
        <v>22000</v>
      </c>
      <c r="E60">
        <f t="shared" ca="1" si="5"/>
        <v>3</v>
      </c>
    </row>
    <row r="61" spans="1:5" x14ac:dyDescent="0.3">
      <c r="A61" t="str">
        <f t="shared" ca="1" si="3"/>
        <v>도서</v>
      </c>
      <c r="B61">
        <f t="shared" ca="1" si="14"/>
        <v>9</v>
      </c>
      <c r="C61" t="str">
        <f ca="1">VLOOKUP($B61,product!$A$2:$E$60,5)</f>
        <v>열린책들</v>
      </c>
      <c r="D61">
        <f ca="1">VLOOKUP($B61,product!$A$2:$E$60,3)</f>
        <v>22000</v>
      </c>
      <c r="E61">
        <f t="shared" ca="1" si="5"/>
        <v>1</v>
      </c>
    </row>
    <row r="62" spans="1:5" x14ac:dyDescent="0.3">
      <c r="A62" t="str">
        <f t="shared" ca="1" si="3"/>
        <v>도서</v>
      </c>
      <c r="B62">
        <f t="shared" ca="1" si="14"/>
        <v>8</v>
      </c>
      <c r="C62" t="str">
        <f ca="1">VLOOKUP($B62,product!$A$2:$E$60,5)</f>
        <v>열린책들</v>
      </c>
      <c r="D62">
        <f ca="1">VLOOKUP($B62,product!$A$2:$E$60,3)</f>
        <v>22000</v>
      </c>
      <c r="E62">
        <f t="shared" ca="1" si="5"/>
        <v>1</v>
      </c>
    </row>
    <row r="63" spans="1:5" x14ac:dyDescent="0.3">
      <c r="A63" t="str">
        <f t="shared" ca="1" si="3"/>
        <v>식품</v>
      </c>
      <c r="B63">
        <f t="shared" ca="1" si="14"/>
        <v>47</v>
      </c>
      <c r="C63" t="str">
        <f ca="1">VLOOKUP($B63,product!$A$2:$E$60,5)</f>
        <v>(주)해맑음푸드</v>
      </c>
      <c r="D63">
        <f ca="1">VLOOKUP($B63,product!$A$2:$E$60,3)</f>
        <v>14900</v>
      </c>
      <c r="E63">
        <f t="shared" ca="1" si="5"/>
        <v>3</v>
      </c>
    </row>
    <row r="64" spans="1:5" x14ac:dyDescent="0.3">
      <c r="A64" t="str">
        <f t="shared" ca="1" si="3"/>
        <v>리빙</v>
      </c>
      <c r="B64">
        <f t="shared" ca="1" si="14"/>
        <v>33</v>
      </c>
      <c r="C64" t="str">
        <f ca="1">VLOOKUP($B64,product!$A$2:$E$60,5)</f>
        <v>모던홈</v>
      </c>
      <c r="D64">
        <f ca="1">VLOOKUP($B64,product!$A$2:$E$60,3)</f>
        <v>800000</v>
      </c>
      <c r="E64">
        <f t="shared" ca="1" si="5"/>
        <v>2</v>
      </c>
    </row>
    <row r="65" spans="1:5" x14ac:dyDescent="0.3">
      <c r="A65" t="str">
        <f t="shared" ca="1" si="3"/>
        <v>리빙</v>
      </c>
      <c r="B65">
        <f t="shared" ca="1" si="14"/>
        <v>34</v>
      </c>
      <c r="C65" t="str">
        <f ca="1">VLOOKUP($B65,product!$A$2:$E$60,5)</f>
        <v>모던홈</v>
      </c>
      <c r="D65">
        <f ca="1">VLOOKUP($B65,product!$A$2:$E$60,3)</f>
        <v>75000</v>
      </c>
      <c r="E65">
        <f t="shared" ca="1" si="5"/>
        <v>3</v>
      </c>
    </row>
    <row r="66" spans="1:5" x14ac:dyDescent="0.3">
      <c r="A66" t="str">
        <f t="shared" ca="1" si="3"/>
        <v>식품</v>
      </c>
      <c r="B66">
        <f t="shared" ca="1" si="14"/>
        <v>49</v>
      </c>
      <c r="C66" t="str">
        <f ca="1">VLOOKUP($B66,product!$A$2:$E$60,5)</f>
        <v>풀무원</v>
      </c>
      <c r="D66">
        <f ca="1">VLOOKUP($B66,product!$A$2:$E$60,3)</f>
        <v>7800</v>
      </c>
      <c r="E66">
        <f t="shared" ca="1" si="5"/>
        <v>2</v>
      </c>
    </row>
    <row r="67" spans="1:5" x14ac:dyDescent="0.3">
      <c r="A67" t="str">
        <f t="shared" ref="A67:A130" ca="1" si="15">INDEX($G$2:$G$7,MATCH(RAND(),$I$2:$I$7))</f>
        <v>식품</v>
      </c>
      <c r="B67">
        <f t="shared" ca="1" si="14"/>
        <v>44</v>
      </c>
      <c r="C67" t="str">
        <f ca="1">VLOOKUP($B67,product!$A$2:$E$60,5)</f>
        <v>(주)해맑음푸드</v>
      </c>
      <c r="D67">
        <f ca="1">VLOOKUP($B67,product!$A$2:$E$60,3)</f>
        <v>28000</v>
      </c>
      <c r="E67">
        <f t="shared" ref="E67:E130" ca="1" si="16">INDEX($G$10:$G$12,MATCH(RAND(),$I$10:$I$12))</f>
        <v>2</v>
      </c>
    </row>
    <row r="68" spans="1:5" x14ac:dyDescent="0.3">
      <c r="A68" t="str">
        <f t="shared" ca="1" si="15"/>
        <v>도서</v>
      </c>
      <c r="B68">
        <f t="shared" ca="1" si="14"/>
        <v>4</v>
      </c>
      <c r="C68" t="str">
        <f ca="1">VLOOKUP($B68,product!$A$2:$E$60,5)</f>
        <v>길벗</v>
      </c>
      <c r="D68">
        <f ca="1">VLOOKUP($B68,product!$A$2:$E$60,3)</f>
        <v>21000</v>
      </c>
      <c r="E68">
        <f t="shared" ca="1" si="16"/>
        <v>3</v>
      </c>
    </row>
    <row r="69" spans="1:5" x14ac:dyDescent="0.3">
      <c r="A69" t="str">
        <f t="shared" ca="1" si="15"/>
        <v>식품</v>
      </c>
      <c r="B69">
        <f t="shared" ca="1" si="14"/>
        <v>45</v>
      </c>
      <c r="C69" t="str">
        <f ca="1">VLOOKUP($B69,product!$A$2:$E$60,5)</f>
        <v>(주)횡성명품한우유통사업단</v>
      </c>
      <c r="D69">
        <f ca="1">VLOOKUP($B69,product!$A$2:$E$60,3)</f>
        <v>39500</v>
      </c>
      <c r="E69">
        <f t="shared" ca="1" si="16"/>
        <v>2</v>
      </c>
    </row>
    <row r="70" spans="1:5" x14ac:dyDescent="0.3">
      <c r="A70" t="str">
        <f t="shared" ca="1" si="15"/>
        <v>리빙</v>
      </c>
      <c r="B70">
        <f t="shared" ca="1" si="14"/>
        <v>32</v>
      </c>
      <c r="C70" t="str">
        <f ca="1">VLOOKUP($B70,product!$A$2:$E$60,5)</f>
        <v>모던홈</v>
      </c>
      <c r="D70">
        <f ca="1">VLOOKUP($B70,product!$A$2:$E$60,3)</f>
        <v>120000</v>
      </c>
      <c r="E70">
        <f t="shared" ca="1" si="16"/>
        <v>1</v>
      </c>
    </row>
    <row r="71" spans="1:5" x14ac:dyDescent="0.3">
      <c r="A71" t="str">
        <f t="shared" ca="1" si="15"/>
        <v>리빙</v>
      </c>
      <c r="B71">
        <f t="shared" ca="1" si="14"/>
        <v>39</v>
      </c>
      <c r="C71" t="str">
        <f ca="1">VLOOKUP($B71,product!$A$2:$E$60,5)</f>
        <v>모던홈</v>
      </c>
      <c r="D71">
        <f ca="1">VLOOKUP($B71,product!$A$2:$E$60,3)</f>
        <v>69000</v>
      </c>
      <c r="E71">
        <f t="shared" ca="1" si="16"/>
        <v>3</v>
      </c>
    </row>
    <row r="72" spans="1:5" x14ac:dyDescent="0.3">
      <c r="A72" t="str">
        <f t="shared" ca="1" si="15"/>
        <v>식품</v>
      </c>
      <c r="B72">
        <f t="shared" ca="1" si="14"/>
        <v>45</v>
      </c>
      <c r="C72" t="str">
        <f ca="1">VLOOKUP($B72,product!$A$2:$E$60,5)</f>
        <v>(주)횡성명품한우유통사업단</v>
      </c>
      <c r="D72">
        <f ca="1">VLOOKUP($B72,product!$A$2:$E$60,3)</f>
        <v>39500</v>
      </c>
      <c r="E72">
        <f t="shared" ca="1" si="16"/>
        <v>1</v>
      </c>
    </row>
    <row r="73" spans="1:5" x14ac:dyDescent="0.3">
      <c r="A73" t="str">
        <f t="shared" ca="1" si="15"/>
        <v>리빙</v>
      </c>
      <c r="B73">
        <f t="shared" ca="1" si="14"/>
        <v>39</v>
      </c>
      <c r="C73" t="str">
        <f ca="1">VLOOKUP($B73,product!$A$2:$E$60,5)</f>
        <v>모던홈</v>
      </c>
      <c r="D73">
        <f ca="1">VLOOKUP($B73,product!$A$2:$E$60,3)</f>
        <v>69000</v>
      </c>
      <c r="E73">
        <f t="shared" ca="1" si="16"/>
        <v>1</v>
      </c>
    </row>
    <row r="74" spans="1:5" x14ac:dyDescent="0.3">
      <c r="A74" t="str">
        <f t="shared" ca="1" si="15"/>
        <v>식품</v>
      </c>
      <c r="B74">
        <f t="shared" ca="1" si="14"/>
        <v>48</v>
      </c>
      <c r="C74" t="str">
        <f ca="1">VLOOKUP($B74,product!$A$2:$E$60,5)</f>
        <v>농심</v>
      </c>
      <c r="D74">
        <f ca="1">VLOOKUP($B74,product!$A$2:$E$60,3)</f>
        <v>39600</v>
      </c>
      <c r="E74">
        <f t="shared" ca="1" si="16"/>
        <v>2</v>
      </c>
    </row>
    <row r="75" spans="1:5" x14ac:dyDescent="0.3">
      <c r="A75" t="str">
        <f t="shared" ca="1" si="15"/>
        <v>공구</v>
      </c>
      <c r="B75">
        <f t="shared" ca="1" si="14"/>
        <v>28</v>
      </c>
      <c r="C75" t="str">
        <f ca="1">VLOOKUP($B75,product!$A$2:$E$60,5)</f>
        <v>Bosch</v>
      </c>
      <c r="D75">
        <f ca="1">VLOOKUP($B75,product!$A$2:$E$60,3)</f>
        <v>128400</v>
      </c>
      <c r="E75">
        <f t="shared" ca="1" si="16"/>
        <v>3</v>
      </c>
    </row>
    <row r="76" spans="1:5" x14ac:dyDescent="0.3">
      <c r="A76" t="str">
        <f t="shared" ca="1" si="15"/>
        <v>리빙</v>
      </c>
      <c r="B76">
        <f t="shared" ca="1" si="14"/>
        <v>33</v>
      </c>
      <c r="C76" t="str">
        <f ca="1">VLOOKUP($B76,product!$A$2:$E$60,5)</f>
        <v>모던홈</v>
      </c>
      <c r="D76">
        <f ca="1">VLOOKUP($B76,product!$A$2:$E$60,3)</f>
        <v>800000</v>
      </c>
      <c r="E76">
        <f t="shared" ca="1" si="16"/>
        <v>3</v>
      </c>
    </row>
    <row r="77" spans="1:5" x14ac:dyDescent="0.3">
      <c r="A77" t="str">
        <f t="shared" ca="1" si="15"/>
        <v>패션</v>
      </c>
      <c r="B77">
        <f t="shared" ca="1" si="14"/>
        <v>13</v>
      </c>
      <c r="C77" t="str">
        <f ca="1">VLOOKUP($B77,product!$A$2:$E$60,5)</f>
        <v>노스페이스</v>
      </c>
      <c r="D77">
        <f ca="1">VLOOKUP($B77,product!$A$2:$E$60,3)</f>
        <v>400000</v>
      </c>
      <c r="E77">
        <f t="shared" ca="1" si="16"/>
        <v>2</v>
      </c>
    </row>
    <row r="78" spans="1:5" x14ac:dyDescent="0.3">
      <c r="A78" t="str">
        <f t="shared" ca="1" si="15"/>
        <v>도서</v>
      </c>
      <c r="B78">
        <f t="shared" ca="1" si="14"/>
        <v>4</v>
      </c>
      <c r="C78" t="str">
        <f ca="1">VLOOKUP($B78,product!$A$2:$E$60,5)</f>
        <v>길벗</v>
      </c>
      <c r="D78">
        <f ca="1">VLOOKUP($B78,product!$A$2:$E$60,3)</f>
        <v>21000</v>
      </c>
      <c r="E78">
        <f t="shared" ca="1" si="16"/>
        <v>1</v>
      </c>
    </row>
    <row r="79" spans="1:5" x14ac:dyDescent="0.3">
      <c r="A79" t="str">
        <f t="shared" ca="1" si="15"/>
        <v>패션</v>
      </c>
      <c r="B79">
        <f t="shared" ca="1" si="14"/>
        <v>16</v>
      </c>
      <c r="C79" t="str">
        <f ca="1">VLOOKUP($B79,product!$A$2:$E$60,5)</f>
        <v>디스이즈네버댓</v>
      </c>
      <c r="D79">
        <f ca="1">VLOOKUP($B79,product!$A$2:$E$60,3)</f>
        <v>31500</v>
      </c>
      <c r="E79">
        <f t="shared" ca="1" si="16"/>
        <v>1</v>
      </c>
    </row>
    <row r="80" spans="1:5" x14ac:dyDescent="0.3">
      <c r="A80" t="str">
        <f t="shared" ca="1" si="15"/>
        <v>식품</v>
      </c>
      <c r="B80">
        <f t="shared" ca="1" si="14"/>
        <v>41</v>
      </c>
      <c r="C80" t="str">
        <f ca="1">VLOOKUP($B80,product!$A$2:$E$60,5)</f>
        <v>(주)동원엔터프라이즈</v>
      </c>
      <c r="D80">
        <f ca="1">VLOOKUP($B80,product!$A$2:$E$60,3)</f>
        <v>51600</v>
      </c>
      <c r="E80">
        <f t="shared" ca="1" si="16"/>
        <v>2</v>
      </c>
    </row>
    <row r="81" spans="1:5" x14ac:dyDescent="0.3">
      <c r="A81" t="str">
        <f t="shared" ca="1" si="15"/>
        <v>식품</v>
      </c>
      <c r="B81">
        <f t="shared" ca="1" si="14"/>
        <v>41</v>
      </c>
      <c r="C81" t="str">
        <f ca="1">VLOOKUP($B81,product!$A$2:$E$60,5)</f>
        <v>(주)동원엔터프라이즈</v>
      </c>
      <c r="D81">
        <f ca="1">VLOOKUP($B81,product!$A$2:$E$60,3)</f>
        <v>51600</v>
      </c>
      <c r="E81">
        <f t="shared" ca="1" si="16"/>
        <v>3</v>
      </c>
    </row>
    <row r="82" spans="1:5" x14ac:dyDescent="0.3">
      <c r="A82" t="str">
        <f t="shared" ca="1" si="15"/>
        <v>도서</v>
      </c>
      <c r="B82">
        <f t="shared" ca="1" si="14"/>
        <v>9</v>
      </c>
      <c r="C82" t="str">
        <f ca="1">VLOOKUP($B82,product!$A$2:$E$60,5)</f>
        <v>열린책들</v>
      </c>
      <c r="D82">
        <f ca="1">VLOOKUP($B82,product!$A$2:$E$60,3)</f>
        <v>22000</v>
      </c>
      <c r="E82">
        <f t="shared" ca="1" si="16"/>
        <v>2</v>
      </c>
    </row>
    <row r="83" spans="1:5" x14ac:dyDescent="0.3">
      <c r="A83" t="str">
        <f t="shared" ca="1" si="15"/>
        <v>패션</v>
      </c>
      <c r="B83">
        <f t="shared" ca="1" si="14"/>
        <v>16</v>
      </c>
      <c r="C83" t="str">
        <f ca="1">VLOOKUP($B83,product!$A$2:$E$60,5)</f>
        <v>디스이즈네버댓</v>
      </c>
      <c r="D83">
        <f ca="1">VLOOKUP($B83,product!$A$2:$E$60,3)</f>
        <v>31500</v>
      </c>
      <c r="E83">
        <f t="shared" ca="1" si="16"/>
        <v>3</v>
      </c>
    </row>
    <row r="84" spans="1:5" x14ac:dyDescent="0.3">
      <c r="A84" t="str">
        <f t="shared" ca="1" si="15"/>
        <v>도서</v>
      </c>
      <c r="B84">
        <f t="shared" ca="1" si="14"/>
        <v>6</v>
      </c>
      <c r="C84" t="str">
        <f ca="1">VLOOKUP($B84,product!$A$2:$E$60,5)</f>
        <v>열린책들</v>
      </c>
      <c r="D84">
        <f ca="1">VLOOKUP($B84,product!$A$2:$E$60,3)</f>
        <v>13800</v>
      </c>
      <c r="E84">
        <f t="shared" ca="1" si="16"/>
        <v>1</v>
      </c>
    </row>
    <row r="85" spans="1:5" x14ac:dyDescent="0.3">
      <c r="A85" t="str">
        <f t="shared" ca="1" si="15"/>
        <v>식품</v>
      </c>
      <c r="B85">
        <f t="shared" ca="1" si="14"/>
        <v>46</v>
      </c>
      <c r="C85" t="str">
        <f ca="1">VLOOKUP($B85,product!$A$2:$E$60,5)</f>
        <v>농협</v>
      </c>
      <c r="D85">
        <f ca="1">VLOOKUP($B85,product!$A$2:$E$60,3)</f>
        <v>43900</v>
      </c>
      <c r="E85">
        <f t="shared" ca="1" si="16"/>
        <v>1</v>
      </c>
    </row>
    <row r="86" spans="1:5" x14ac:dyDescent="0.3">
      <c r="A86" t="str">
        <f t="shared" ca="1" si="15"/>
        <v>리빙</v>
      </c>
      <c r="B86">
        <f t="shared" ca="1" si="14"/>
        <v>39</v>
      </c>
      <c r="C86" t="str">
        <f ca="1">VLOOKUP($B86,product!$A$2:$E$60,5)</f>
        <v>모던홈</v>
      </c>
      <c r="D86">
        <f ca="1">VLOOKUP($B86,product!$A$2:$E$60,3)</f>
        <v>69000</v>
      </c>
      <c r="E86">
        <f t="shared" ca="1" si="16"/>
        <v>3</v>
      </c>
    </row>
    <row r="87" spans="1:5" x14ac:dyDescent="0.3">
      <c r="A87" t="str">
        <f t="shared" ca="1" si="15"/>
        <v>리빙</v>
      </c>
      <c r="B87">
        <f t="shared" ca="1" si="14"/>
        <v>38</v>
      </c>
      <c r="C87" t="str">
        <f ca="1">VLOOKUP($B87,product!$A$2:$E$60,5)</f>
        <v>모던홈</v>
      </c>
      <c r="D87">
        <f ca="1">VLOOKUP($B87,product!$A$2:$E$60,3)</f>
        <v>1100000</v>
      </c>
      <c r="E87">
        <f t="shared" ca="1" si="16"/>
        <v>2</v>
      </c>
    </row>
    <row r="88" spans="1:5" x14ac:dyDescent="0.3">
      <c r="A88" t="str">
        <f t="shared" ca="1" si="15"/>
        <v>도서</v>
      </c>
      <c r="B88">
        <f t="shared" ca="1" si="14"/>
        <v>2</v>
      </c>
      <c r="C88" t="str">
        <f ca="1">VLOOKUP($B88,product!$A$2:$E$60,5)</f>
        <v>길벗</v>
      </c>
      <c r="D88">
        <f ca="1">VLOOKUP($B88,product!$A$2:$E$60,3)</f>
        <v>17700</v>
      </c>
      <c r="E88">
        <f t="shared" ca="1" si="16"/>
        <v>1</v>
      </c>
    </row>
    <row r="89" spans="1:5" x14ac:dyDescent="0.3">
      <c r="A89" t="str">
        <f t="shared" ca="1" si="15"/>
        <v>공구</v>
      </c>
      <c r="B89">
        <f t="shared" ca="1" si="14"/>
        <v>30</v>
      </c>
      <c r="C89" t="str">
        <f ca="1">VLOOKUP($B89,product!$A$2:$E$60,5)</f>
        <v>Bosch</v>
      </c>
      <c r="D89">
        <f ca="1">VLOOKUP($B89,product!$A$2:$E$60,3)</f>
        <v>934410</v>
      </c>
      <c r="E89">
        <f t="shared" ca="1" si="16"/>
        <v>2</v>
      </c>
    </row>
    <row r="90" spans="1:5" x14ac:dyDescent="0.3">
      <c r="A90" t="str">
        <f t="shared" ca="1" si="15"/>
        <v>리빙</v>
      </c>
      <c r="B90">
        <f t="shared" ca="1" si="14"/>
        <v>40</v>
      </c>
      <c r="C90" t="str">
        <f ca="1">VLOOKUP($B90,product!$A$2:$E$60,5)</f>
        <v>팔도</v>
      </c>
      <c r="D90">
        <f ca="1">VLOOKUP($B90,product!$A$2:$E$60,3)</f>
        <v>14400</v>
      </c>
      <c r="E90">
        <f t="shared" ca="1" si="16"/>
        <v>2</v>
      </c>
    </row>
    <row r="91" spans="1:5" x14ac:dyDescent="0.3">
      <c r="A91" t="str">
        <f t="shared" ca="1" si="15"/>
        <v>식품</v>
      </c>
      <c r="B91">
        <f t="shared" ca="1" si="14"/>
        <v>45</v>
      </c>
      <c r="C91" t="str">
        <f ca="1">VLOOKUP($B91,product!$A$2:$E$60,5)</f>
        <v>(주)횡성명품한우유통사업단</v>
      </c>
      <c r="D91">
        <f ca="1">VLOOKUP($B91,product!$A$2:$E$60,3)</f>
        <v>39500</v>
      </c>
      <c r="E91">
        <f t="shared" ca="1" si="16"/>
        <v>1</v>
      </c>
    </row>
    <row r="92" spans="1:5" x14ac:dyDescent="0.3">
      <c r="A92" t="str">
        <f t="shared" ca="1" si="15"/>
        <v>전자기기</v>
      </c>
      <c r="B92">
        <f t="shared" ca="1" si="14"/>
        <v>52</v>
      </c>
      <c r="C92" t="str">
        <f ca="1">VLOOKUP($B92,product!$A$2:$E$60,5)</f>
        <v>위니아</v>
      </c>
      <c r="D92">
        <f ca="1">VLOOKUP($B92,product!$A$2:$E$60,3)</f>
        <v>600000</v>
      </c>
      <c r="E92">
        <f t="shared" ca="1" si="16"/>
        <v>1</v>
      </c>
    </row>
    <row r="93" spans="1:5" x14ac:dyDescent="0.3">
      <c r="A93" t="str">
        <f t="shared" ca="1" si="15"/>
        <v>식품</v>
      </c>
      <c r="B93">
        <f t="shared" ca="1" si="14"/>
        <v>49</v>
      </c>
      <c r="C93" t="str">
        <f ca="1">VLOOKUP($B93,product!$A$2:$E$60,5)</f>
        <v>풀무원</v>
      </c>
      <c r="D93">
        <f ca="1">VLOOKUP($B93,product!$A$2:$E$60,3)</f>
        <v>7800</v>
      </c>
      <c r="E93">
        <f t="shared" ca="1" si="16"/>
        <v>3</v>
      </c>
    </row>
    <row r="94" spans="1:5" x14ac:dyDescent="0.3">
      <c r="A94" t="str">
        <f t="shared" ca="1" si="15"/>
        <v>리빙</v>
      </c>
      <c r="B94">
        <f t="shared" ca="1" si="14"/>
        <v>31</v>
      </c>
      <c r="C94" t="str">
        <f ca="1">VLOOKUP($B94,product!$A$2:$E$60,5)</f>
        <v>모던홈</v>
      </c>
      <c r="D94">
        <f ca="1">VLOOKUP($B94,product!$A$2:$E$60,3)</f>
        <v>45000</v>
      </c>
      <c r="E94">
        <f t="shared" ca="1" si="16"/>
        <v>2</v>
      </c>
    </row>
    <row r="95" spans="1:5" x14ac:dyDescent="0.3">
      <c r="A95" t="str">
        <f t="shared" ca="1" si="15"/>
        <v>도서</v>
      </c>
      <c r="B95">
        <f t="shared" ca="1" si="14"/>
        <v>1</v>
      </c>
      <c r="C95" t="str">
        <f ca="1">VLOOKUP($B95,product!$A$2:$E$60,5)</f>
        <v>길벗</v>
      </c>
      <c r="D95">
        <f ca="1">VLOOKUP($B95,product!$A$2:$E$60,3)</f>
        <v>29000</v>
      </c>
      <c r="E95">
        <f t="shared" ca="1" si="16"/>
        <v>1</v>
      </c>
    </row>
    <row r="96" spans="1:5" x14ac:dyDescent="0.3">
      <c r="A96" t="str">
        <f t="shared" ca="1" si="15"/>
        <v>리빙</v>
      </c>
      <c r="B96">
        <f t="shared" ca="1" si="14"/>
        <v>33</v>
      </c>
      <c r="C96" t="str">
        <f ca="1">VLOOKUP($B96,product!$A$2:$E$60,5)</f>
        <v>모던홈</v>
      </c>
      <c r="D96">
        <f ca="1">VLOOKUP($B96,product!$A$2:$E$60,3)</f>
        <v>800000</v>
      </c>
      <c r="E96">
        <f t="shared" ca="1" si="16"/>
        <v>1</v>
      </c>
    </row>
    <row r="97" spans="1:5" x14ac:dyDescent="0.3">
      <c r="A97" t="str">
        <f t="shared" ca="1" si="15"/>
        <v>패션</v>
      </c>
      <c r="B97">
        <f t="shared" ca="1" si="14"/>
        <v>15</v>
      </c>
      <c r="C97" t="str">
        <f ca="1">VLOOKUP($B97,product!$A$2:$E$60,5)</f>
        <v>디스이즈네버댓</v>
      </c>
      <c r="D97">
        <f ca="1">VLOOKUP($B97,product!$A$2:$E$60,3)</f>
        <v>118300</v>
      </c>
      <c r="E97">
        <f t="shared" ca="1" si="16"/>
        <v>2</v>
      </c>
    </row>
    <row r="98" spans="1:5" x14ac:dyDescent="0.3">
      <c r="A98" t="str">
        <f t="shared" ca="1" si="15"/>
        <v>리빙</v>
      </c>
      <c r="B98">
        <f t="shared" ca="1" si="14"/>
        <v>35</v>
      </c>
      <c r="C98" t="str">
        <f ca="1">VLOOKUP($B98,product!$A$2:$E$60,5)</f>
        <v>모던홈</v>
      </c>
      <c r="D98">
        <f ca="1">VLOOKUP($B98,product!$A$2:$E$60,3)</f>
        <v>150000</v>
      </c>
      <c r="E98">
        <f t="shared" ca="1" si="16"/>
        <v>1</v>
      </c>
    </row>
    <row r="99" spans="1:5" x14ac:dyDescent="0.3">
      <c r="A99" t="str">
        <f t="shared" ca="1" si="15"/>
        <v>식품</v>
      </c>
      <c r="B99">
        <f t="shared" ca="1" si="14"/>
        <v>42</v>
      </c>
      <c r="C99" t="str">
        <f ca="1">VLOOKUP($B99,product!$A$2:$E$60,5)</f>
        <v>도드람양돈협동조합</v>
      </c>
      <c r="D99">
        <f ca="1">VLOOKUP($B99,product!$A$2:$E$60,3)</f>
        <v>28000</v>
      </c>
      <c r="E99">
        <f t="shared" ca="1" si="16"/>
        <v>3</v>
      </c>
    </row>
    <row r="100" spans="1:5" x14ac:dyDescent="0.3">
      <c r="A100" t="str">
        <f t="shared" ca="1" si="15"/>
        <v>도서</v>
      </c>
      <c r="B100">
        <f t="shared" ca="1" si="14"/>
        <v>1</v>
      </c>
      <c r="C100" t="str">
        <f ca="1">VLOOKUP($B100,product!$A$2:$E$60,5)</f>
        <v>길벗</v>
      </c>
      <c r="D100">
        <f ca="1">VLOOKUP($B100,product!$A$2:$E$60,3)</f>
        <v>29000</v>
      </c>
      <c r="E100">
        <f t="shared" ca="1" si="16"/>
        <v>3</v>
      </c>
    </row>
    <row r="101" spans="1:5" x14ac:dyDescent="0.3">
      <c r="A101" t="str">
        <f t="shared" ca="1" si="15"/>
        <v>패션</v>
      </c>
      <c r="B101">
        <f t="shared" ca="1" si="14"/>
        <v>13</v>
      </c>
      <c r="C101" t="str">
        <f ca="1">VLOOKUP($B101,product!$A$2:$E$60,5)</f>
        <v>노스페이스</v>
      </c>
      <c r="D101">
        <f ca="1">VLOOKUP($B101,product!$A$2:$E$60,3)</f>
        <v>400000</v>
      </c>
      <c r="E101">
        <f t="shared" ca="1" si="16"/>
        <v>3</v>
      </c>
    </row>
    <row r="102" spans="1:5" x14ac:dyDescent="0.3">
      <c r="A102" t="str">
        <f t="shared" ca="1" si="15"/>
        <v>리빙</v>
      </c>
      <c r="B102">
        <f t="shared" ref="B102:B165" ca="1" si="17">IF(A102=$G$2,RANDBETWEEN(1,10),IF(A102=$G$3,RANDBETWEEN(11,20),IF(A102=$G$4,RANDBETWEEN(21,30),IF(A102=$G$5,RANDBETWEEN(31,40),IF(A102=$G$6,RANDBETWEEN(41,50),IF(A102=$G$7,RANDBETWEEN(50,59)))))))</f>
        <v>39</v>
      </c>
      <c r="C102" t="str">
        <f ca="1">VLOOKUP($B102,product!$A$2:$E$60,5)</f>
        <v>모던홈</v>
      </c>
      <c r="D102">
        <f ca="1">VLOOKUP($B102,product!$A$2:$E$60,3)</f>
        <v>69000</v>
      </c>
      <c r="E102">
        <f t="shared" ca="1" si="16"/>
        <v>2</v>
      </c>
    </row>
    <row r="103" spans="1:5" x14ac:dyDescent="0.3">
      <c r="A103" t="str">
        <f t="shared" ca="1" si="15"/>
        <v>리빙</v>
      </c>
      <c r="B103">
        <f t="shared" ca="1" si="17"/>
        <v>31</v>
      </c>
      <c r="C103" t="str">
        <f ca="1">VLOOKUP($B103,product!$A$2:$E$60,5)</f>
        <v>모던홈</v>
      </c>
      <c r="D103">
        <f ca="1">VLOOKUP($B103,product!$A$2:$E$60,3)</f>
        <v>45000</v>
      </c>
      <c r="E103">
        <f t="shared" ca="1" si="16"/>
        <v>3</v>
      </c>
    </row>
    <row r="104" spans="1:5" x14ac:dyDescent="0.3">
      <c r="A104" t="str">
        <f t="shared" ca="1" si="15"/>
        <v>리빙</v>
      </c>
      <c r="B104">
        <f t="shared" ca="1" si="17"/>
        <v>39</v>
      </c>
      <c r="C104" t="str">
        <f ca="1">VLOOKUP($B104,product!$A$2:$E$60,5)</f>
        <v>모던홈</v>
      </c>
      <c r="D104">
        <f ca="1">VLOOKUP($B104,product!$A$2:$E$60,3)</f>
        <v>69000</v>
      </c>
      <c r="E104">
        <f t="shared" ca="1" si="16"/>
        <v>2</v>
      </c>
    </row>
    <row r="105" spans="1:5" x14ac:dyDescent="0.3">
      <c r="A105" t="str">
        <f t="shared" ca="1" si="15"/>
        <v>전자기기</v>
      </c>
      <c r="B105">
        <f t="shared" ca="1" si="17"/>
        <v>50</v>
      </c>
      <c r="C105" t="str">
        <f ca="1">VLOOKUP($B105,product!$A$2:$E$60,5)</f>
        <v>삼성전자</v>
      </c>
      <c r="D105">
        <f ca="1">VLOOKUP($B105,product!$A$2:$E$60,3)</f>
        <v>700000</v>
      </c>
      <c r="E105">
        <f t="shared" ca="1" si="16"/>
        <v>2</v>
      </c>
    </row>
    <row r="106" spans="1:5" x14ac:dyDescent="0.3">
      <c r="A106" t="str">
        <f t="shared" ca="1" si="15"/>
        <v>식품</v>
      </c>
      <c r="B106">
        <f t="shared" ca="1" si="17"/>
        <v>48</v>
      </c>
      <c r="C106" t="str">
        <f ca="1">VLOOKUP($B106,product!$A$2:$E$60,5)</f>
        <v>농심</v>
      </c>
      <c r="D106">
        <f ca="1">VLOOKUP($B106,product!$A$2:$E$60,3)</f>
        <v>39600</v>
      </c>
      <c r="E106">
        <f t="shared" ca="1" si="16"/>
        <v>2</v>
      </c>
    </row>
    <row r="107" spans="1:5" x14ac:dyDescent="0.3">
      <c r="A107" t="str">
        <f t="shared" ca="1" si="15"/>
        <v>도서</v>
      </c>
      <c r="B107">
        <f t="shared" ca="1" si="17"/>
        <v>8</v>
      </c>
      <c r="C107" t="str">
        <f ca="1">VLOOKUP($B107,product!$A$2:$E$60,5)</f>
        <v>열린책들</v>
      </c>
      <c r="D107">
        <f ca="1">VLOOKUP($B107,product!$A$2:$E$60,3)</f>
        <v>22000</v>
      </c>
      <c r="E107">
        <f t="shared" ca="1" si="16"/>
        <v>3</v>
      </c>
    </row>
    <row r="108" spans="1:5" x14ac:dyDescent="0.3">
      <c r="A108" t="str">
        <f t="shared" ca="1" si="15"/>
        <v>리빙</v>
      </c>
      <c r="B108">
        <f t="shared" ca="1" si="17"/>
        <v>38</v>
      </c>
      <c r="C108" t="str">
        <f ca="1">VLOOKUP($B108,product!$A$2:$E$60,5)</f>
        <v>모던홈</v>
      </c>
      <c r="D108">
        <f ca="1">VLOOKUP($B108,product!$A$2:$E$60,3)</f>
        <v>1100000</v>
      </c>
      <c r="E108">
        <f t="shared" ca="1" si="16"/>
        <v>3</v>
      </c>
    </row>
    <row r="109" spans="1:5" x14ac:dyDescent="0.3">
      <c r="A109" t="str">
        <f t="shared" ca="1" si="15"/>
        <v>공구</v>
      </c>
      <c r="B109">
        <f t="shared" ca="1" si="17"/>
        <v>29</v>
      </c>
      <c r="C109" t="str">
        <f ca="1">VLOOKUP($B109,product!$A$2:$E$60,5)</f>
        <v>Bosch</v>
      </c>
      <c r="D109">
        <f ca="1">VLOOKUP($B109,product!$A$2:$E$60,3)</f>
        <v>185780</v>
      </c>
      <c r="E109">
        <f t="shared" ca="1" si="16"/>
        <v>2</v>
      </c>
    </row>
    <row r="110" spans="1:5" x14ac:dyDescent="0.3">
      <c r="A110" t="str">
        <f t="shared" ca="1" si="15"/>
        <v>도서</v>
      </c>
      <c r="B110">
        <f t="shared" ca="1" si="17"/>
        <v>10</v>
      </c>
      <c r="C110" t="str">
        <f ca="1">VLOOKUP($B110,product!$A$2:$E$60,5)</f>
        <v>열린책들</v>
      </c>
      <c r="D110">
        <f ca="1">VLOOKUP($B110,product!$A$2:$E$60,3)</f>
        <v>12800</v>
      </c>
      <c r="E110">
        <f t="shared" ca="1" si="16"/>
        <v>3</v>
      </c>
    </row>
    <row r="111" spans="1:5" x14ac:dyDescent="0.3">
      <c r="A111" t="str">
        <f t="shared" ca="1" si="15"/>
        <v>식품</v>
      </c>
      <c r="B111">
        <f t="shared" ca="1" si="17"/>
        <v>43</v>
      </c>
      <c r="C111" t="str">
        <f ca="1">VLOOKUP($B111,product!$A$2:$E$60,5)</f>
        <v>롯데칠성음료</v>
      </c>
      <c r="D111">
        <f ca="1">VLOOKUP($B111,product!$A$2:$E$60,3)</f>
        <v>26000</v>
      </c>
      <c r="E111">
        <f t="shared" ca="1" si="16"/>
        <v>3</v>
      </c>
    </row>
    <row r="112" spans="1:5" x14ac:dyDescent="0.3">
      <c r="A112" t="str">
        <f t="shared" ca="1" si="15"/>
        <v>패션</v>
      </c>
      <c r="B112">
        <f t="shared" ca="1" si="17"/>
        <v>19</v>
      </c>
      <c r="C112" t="str">
        <f ca="1">VLOOKUP($B112,product!$A$2:$E$60,5)</f>
        <v>나이스</v>
      </c>
      <c r="D112">
        <f ca="1">VLOOKUP($B112,product!$A$2:$E$60,3)</f>
        <v>115000</v>
      </c>
      <c r="E112">
        <f t="shared" ca="1" si="16"/>
        <v>2</v>
      </c>
    </row>
    <row r="113" spans="1:5" x14ac:dyDescent="0.3">
      <c r="A113" t="str">
        <f t="shared" ca="1" si="15"/>
        <v>리빙</v>
      </c>
      <c r="B113">
        <f t="shared" ca="1" si="17"/>
        <v>31</v>
      </c>
      <c r="C113" t="str">
        <f ca="1">VLOOKUP($B113,product!$A$2:$E$60,5)</f>
        <v>모던홈</v>
      </c>
      <c r="D113">
        <f ca="1">VLOOKUP($B113,product!$A$2:$E$60,3)</f>
        <v>45000</v>
      </c>
      <c r="E113">
        <f t="shared" ca="1" si="16"/>
        <v>1</v>
      </c>
    </row>
    <row r="114" spans="1:5" x14ac:dyDescent="0.3">
      <c r="A114" t="str">
        <f t="shared" ca="1" si="15"/>
        <v>도서</v>
      </c>
      <c r="B114">
        <f t="shared" ca="1" si="17"/>
        <v>10</v>
      </c>
      <c r="C114" t="str">
        <f ca="1">VLOOKUP($B114,product!$A$2:$E$60,5)</f>
        <v>열린책들</v>
      </c>
      <c r="D114">
        <f ca="1">VLOOKUP($B114,product!$A$2:$E$60,3)</f>
        <v>12800</v>
      </c>
      <c r="E114">
        <f t="shared" ca="1" si="16"/>
        <v>1</v>
      </c>
    </row>
    <row r="115" spans="1:5" x14ac:dyDescent="0.3">
      <c r="A115" t="str">
        <f t="shared" ca="1" si="15"/>
        <v>리빙</v>
      </c>
      <c r="B115">
        <f t="shared" ca="1" si="17"/>
        <v>35</v>
      </c>
      <c r="C115" t="str">
        <f ca="1">VLOOKUP($B115,product!$A$2:$E$60,5)</f>
        <v>모던홈</v>
      </c>
      <c r="D115">
        <f ca="1">VLOOKUP($B115,product!$A$2:$E$60,3)</f>
        <v>150000</v>
      </c>
      <c r="E115">
        <f t="shared" ca="1" si="16"/>
        <v>3</v>
      </c>
    </row>
    <row r="116" spans="1:5" x14ac:dyDescent="0.3">
      <c r="A116" t="str">
        <f t="shared" ca="1" si="15"/>
        <v>리빙</v>
      </c>
      <c r="B116">
        <f t="shared" ca="1" si="17"/>
        <v>39</v>
      </c>
      <c r="C116" t="str">
        <f ca="1">VLOOKUP($B116,product!$A$2:$E$60,5)</f>
        <v>모던홈</v>
      </c>
      <c r="D116">
        <f ca="1">VLOOKUP($B116,product!$A$2:$E$60,3)</f>
        <v>69000</v>
      </c>
      <c r="E116">
        <f t="shared" ca="1" si="16"/>
        <v>1</v>
      </c>
    </row>
    <row r="117" spans="1:5" x14ac:dyDescent="0.3">
      <c r="A117" t="str">
        <f t="shared" ca="1" si="15"/>
        <v>식품</v>
      </c>
      <c r="B117">
        <f t="shared" ca="1" si="17"/>
        <v>43</v>
      </c>
      <c r="C117" t="str">
        <f ca="1">VLOOKUP($B117,product!$A$2:$E$60,5)</f>
        <v>롯데칠성음료</v>
      </c>
      <c r="D117">
        <f ca="1">VLOOKUP($B117,product!$A$2:$E$60,3)</f>
        <v>26000</v>
      </c>
      <c r="E117">
        <f t="shared" ca="1" si="16"/>
        <v>3</v>
      </c>
    </row>
    <row r="118" spans="1:5" x14ac:dyDescent="0.3">
      <c r="A118" t="str">
        <f t="shared" ca="1" si="15"/>
        <v>리빙</v>
      </c>
      <c r="B118">
        <f t="shared" ca="1" si="17"/>
        <v>35</v>
      </c>
      <c r="C118" t="str">
        <f ca="1">VLOOKUP($B118,product!$A$2:$E$60,5)</f>
        <v>모던홈</v>
      </c>
      <c r="D118">
        <f ca="1">VLOOKUP($B118,product!$A$2:$E$60,3)</f>
        <v>150000</v>
      </c>
      <c r="E118">
        <f t="shared" ca="1" si="16"/>
        <v>3</v>
      </c>
    </row>
    <row r="119" spans="1:5" x14ac:dyDescent="0.3">
      <c r="A119" t="str">
        <f t="shared" ca="1" si="15"/>
        <v>패션</v>
      </c>
      <c r="B119">
        <f t="shared" ca="1" si="17"/>
        <v>13</v>
      </c>
      <c r="C119" t="str">
        <f ca="1">VLOOKUP($B119,product!$A$2:$E$60,5)</f>
        <v>노스페이스</v>
      </c>
      <c r="D119">
        <f ca="1">VLOOKUP($B119,product!$A$2:$E$60,3)</f>
        <v>400000</v>
      </c>
      <c r="E119">
        <f t="shared" ca="1" si="16"/>
        <v>2</v>
      </c>
    </row>
    <row r="120" spans="1:5" x14ac:dyDescent="0.3">
      <c r="A120" t="str">
        <f t="shared" ca="1" si="15"/>
        <v>공구</v>
      </c>
      <c r="B120">
        <f t="shared" ca="1" si="17"/>
        <v>21</v>
      </c>
      <c r="C120" t="str">
        <f ca="1">VLOOKUP($B120,product!$A$2:$E$60,5)</f>
        <v>Bosch</v>
      </c>
      <c r="D120">
        <f ca="1">VLOOKUP($B120,product!$A$2:$E$60,3)</f>
        <v>98270</v>
      </c>
      <c r="E120">
        <f t="shared" ca="1" si="16"/>
        <v>2</v>
      </c>
    </row>
    <row r="121" spans="1:5" x14ac:dyDescent="0.3">
      <c r="A121" t="str">
        <f t="shared" ca="1" si="15"/>
        <v>패션</v>
      </c>
      <c r="B121">
        <f t="shared" ca="1" si="17"/>
        <v>12</v>
      </c>
      <c r="C121" t="str">
        <f ca="1">VLOOKUP($B121,product!$A$2:$E$60,5)</f>
        <v>아디오스</v>
      </c>
      <c r="D121">
        <f ca="1">VLOOKUP($B121,product!$A$2:$E$60,3)</f>
        <v>139000</v>
      </c>
      <c r="E121">
        <f t="shared" ca="1" si="16"/>
        <v>3</v>
      </c>
    </row>
    <row r="122" spans="1:5" x14ac:dyDescent="0.3">
      <c r="A122" t="str">
        <f t="shared" ca="1" si="15"/>
        <v>식품</v>
      </c>
      <c r="B122">
        <f t="shared" ca="1" si="17"/>
        <v>50</v>
      </c>
      <c r="C122" t="str">
        <f ca="1">VLOOKUP($B122,product!$A$2:$E$60,5)</f>
        <v>삼성전자</v>
      </c>
      <c r="D122">
        <f ca="1">VLOOKUP($B122,product!$A$2:$E$60,3)</f>
        <v>700000</v>
      </c>
      <c r="E122">
        <f t="shared" ca="1" si="16"/>
        <v>3</v>
      </c>
    </row>
    <row r="123" spans="1:5" x14ac:dyDescent="0.3">
      <c r="A123" t="str">
        <f t="shared" ca="1" si="15"/>
        <v>패션</v>
      </c>
      <c r="B123">
        <f t="shared" ca="1" si="17"/>
        <v>12</v>
      </c>
      <c r="C123" t="str">
        <f ca="1">VLOOKUP($B123,product!$A$2:$E$60,5)</f>
        <v>아디오스</v>
      </c>
      <c r="D123">
        <f ca="1">VLOOKUP($B123,product!$A$2:$E$60,3)</f>
        <v>139000</v>
      </c>
      <c r="E123">
        <f t="shared" ca="1" si="16"/>
        <v>1</v>
      </c>
    </row>
    <row r="124" spans="1:5" x14ac:dyDescent="0.3">
      <c r="A124" t="str">
        <f t="shared" ca="1" si="15"/>
        <v>리빙</v>
      </c>
      <c r="B124">
        <f t="shared" ca="1" si="17"/>
        <v>35</v>
      </c>
      <c r="C124" t="str">
        <f ca="1">VLOOKUP($B124,product!$A$2:$E$60,5)</f>
        <v>모던홈</v>
      </c>
      <c r="D124">
        <f ca="1">VLOOKUP($B124,product!$A$2:$E$60,3)</f>
        <v>150000</v>
      </c>
      <c r="E124">
        <f t="shared" ca="1" si="16"/>
        <v>1</v>
      </c>
    </row>
    <row r="125" spans="1:5" x14ac:dyDescent="0.3">
      <c r="A125" t="str">
        <f t="shared" ca="1" si="15"/>
        <v>리빙</v>
      </c>
      <c r="B125">
        <f t="shared" ca="1" si="17"/>
        <v>38</v>
      </c>
      <c r="C125" t="str">
        <f ca="1">VLOOKUP($B125,product!$A$2:$E$60,5)</f>
        <v>모던홈</v>
      </c>
      <c r="D125">
        <f ca="1">VLOOKUP($B125,product!$A$2:$E$60,3)</f>
        <v>1100000</v>
      </c>
      <c r="E125">
        <f t="shared" ca="1" si="16"/>
        <v>1</v>
      </c>
    </row>
    <row r="126" spans="1:5" x14ac:dyDescent="0.3">
      <c r="A126" t="str">
        <f t="shared" ca="1" si="15"/>
        <v>식품</v>
      </c>
      <c r="B126">
        <f t="shared" ca="1" si="17"/>
        <v>50</v>
      </c>
      <c r="C126" t="str">
        <f ca="1">VLOOKUP($B126,product!$A$2:$E$60,5)</f>
        <v>삼성전자</v>
      </c>
      <c r="D126">
        <f ca="1">VLOOKUP($B126,product!$A$2:$E$60,3)</f>
        <v>700000</v>
      </c>
      <c r="E126">
        <f t="shared" ca="1" si="16"/>
        <v>2</v>
      </c>
    </row>
    <row r="127" spans="1:5" x14ac:dyDescent="0.3">
      <c r="A127" t="str">
        <f t="shared" ca="1" si="15"/>
        <v>리빙</v>
      </c>
      <c r="B127">
        <f t="shared" ca="1" si="17"/>
        <v>37</v>
      </c>
      <c r="C127" t="str">
        <f ca="1">VLOOKUP($B127,product!$A$2:$E$60,5)</f>
        <v>모던홈</v>
      </c>
      <c r="D127">
        <f ca="1">VLOOKUP($B127,product!$A$2:$E$60,3)</f>
        <v>150000</v>
      </c>
      <c r="E127">
        <f t="shared" ca="1" si="16"/>
        <v>1</v>
      </c>
    </row>
    <row r="128" spans="1:5" x14ac:dyDescent="0.3">
      <c r="A128" t="str">
        <f t="shared" ca="1" si="15"/>
        <v>리빙</v>
      </c>
      <c r="B128">
        <f t="shared" ca="1" si="17"/>
        <v>36</v>
      </c>
      <c r="C128" t="str">
        <f ca="1">VLOOKUP($B128,product!$A$2:$E$60,5)</f>
        <v>모던홈</v>
      </c>
      <c r="D128">
        <f ca="1">VLOOKUP($B128,product!$A$2:$E$60,3)</f>
        <v>700000</v>
      </c>
      <c r="E128">
        <f t="shared" ca="1" si="16"/>
        <v>1</v>
      </c>
    </row>
    <row r="129" spans="1:5" x14ac:dyDescent="0.3">
      <c r="A129" t="str">
        <f t="shared" ca="1" si="15"/>
        <v>패션</v>
      </c>
      <c r="B129">
        <f t="shared" ca="1" si="17"/>
        <v>16</v>
      </c>
      <c r="C129" t="str">
        <f ca="1">VLOOKUP($B129,product!$A$2:$E$60,5)</f>
        <v>디스이즈네버댓</v>
      </c>
      <c r="D129">
        <f ca="1">VLOOKUP($B129,product!$A$2:$E$60,3)</f>
        <v>31500</v>
      </c>
      <c r="E129">
        <f t="shared" ca="1" si="16"/>
        <v>3</v>
      </c>
    </row>
    <row r="130" spans="1:5" x14ac:dyDescent="0.3">
      <c r="A130" t="str">
        <f t="shared" ca="1" si="15"/>
        <v>식품</v>
      </c>
      <c r="B130">
        <f t="shared" ca="1" si="17"/>
        <v>48</v>
      </c>
      <c r="C130" t="str">
        <f ca="1">VLOOKUP($B130,product!$A$2:$E$60,5)</f>
        <v>농심</v>
      </c>
      <c r="D130">
        <f ca="1">VLOOKUP($B130,product!$A$2:$E$60,3)</f>
        <v>39600</v>
      </c>
      <c r="E130">
        <f t="shared" ca="1" si="16"/>
        <v>2</v>
      </c>
    </row>
    <row r="131" spans="1:5" x14ac:dyDescent="0.3">
      <c r="A131" t="str">
        <f t="shared" ref="A131:A194" ca="1" si="18">INDEX($G$2:$G$7,MATCH(RAND(),$I$2:$I$7))</f>
        <v>리빙</v>
      </c>
      <c r="B131">
        <f t="shared" ca="1" si="17"/>
        <v>37</v>
      </c>
      <c r="C131" t="str">
        <f ca="1">VLOOKUP($B131,product!$A$2:$E$60,5)</f>
        <v>모던홈</v>
      </c>
      <c r="D131">
        <f ca="1">VLOOKUP($B131,product!$A$2:$E$60,3)</f>
        <v>150000</v>
      </c>
      <c r="E131">
        <f t="shared" ref="E131:E194" ca="1" si="19">INDEX($G$10:$G$12,MATCH(RAND(),$I$10:$I$12))</f>
        <v>2</v>
      </c>
    </row>
    <row r="132" spans="1:5" x14ac:dyDescent="0.3">
      <c r="A132" t="str">
        <f t="shared" ca="1" si="18"/>
        <v>패션</v>
      </c>
      <c r="B132">
        <f t="shared" ca="1" si="17"/>
        <v>17</v>
      </c>
      <c r="C132" t="str">
        <f ca="1">VLOOKUP($B132,product!$A$2:$E$60,5)</f>
        <v>아구찜</v>
      </c>
      <c r="D132">
        <f ca="1">VLOOKUP($B132,product!$A$2:$E$60,3)</f>
        <v>4900000</v>
      </c>
      <c r="E132">
        <f t="shared" ca="1" si="19"/>
        <v>1</v>
      </c>
    </row>
    <row r="133" spans="1:5" x14ac:dyDescent="0.3">
      <c r="A133" t="str">
        <f t="shared" ca="1" si="18"/>
        <v>패션</v>
      </c>
      <c r="B133">
        <f t="shared" ca="1" si="17"/>
        <v>11</v>
      </c>
      <c r="C133" t="str">
        <f ca="1">VLOOKUP($B133,product!$A$2:$E$60,5)</f>
        <v>아디오스</v>
      </c>
      <c r="D133">
        <f ca="1">VLOOKUP($B133,product!$A$2:$E$60,3)</f>
        <v>200000</v>
      </c>
      <c r="E133">
        <f t="shared" ca="1" si="19"/>
        <v>2</v>
      </c>
    </row>
    <row r="134" spans="1:5" x14ac:dyDescent="0.3">
      <c r="A134" t="str">
        <f t="shared" ca="1" si="18"/>
        <v>리빙</v>
      </c>
      <c r="B134">
        <f t="shared" ca="1" si="17"/>
        <v>31</v>
      </c>
      <c r="C134" t="str">
        <f ca="1">VLOOKUP($B134,product!$A$2:$E$60,5)</f>
        <v>모던홈</v>
      </c>
      <c r="D134">
        <f ca="1">VLOOKUP($B134,product!$A$2:$E$60,3)</f>
        <v>45000</v>
      </c>
      <c r="E134">
        <f t="shared" ca="1" si="19"/>
        <v>2</v>
      </c>
    </row>
    <row r="135" spans="1:5" x14ac:dyDescent="0.3">
      <c r="A135" t="str">
        <f t="shared" ca="1" si="18"/>
        <v>식품</v>
      </c>
      <c r="B135">
        <f t="shared" ca="1" si="17"/>
        <v>43</v>
      </c>
      <c r="C135" t="str">
        <f ca="1">VLOOKUP($B135,product!$A$2:$E$60,5)</f>
        <v>롯데칠성음료</v>
      </c>
      <c r="D135">
        <f ca="1">VLOOKUP($B135,product!$A$2:$E$60,3)</f>
        <v>26000</v>
      </c>
      <c r="E135">
        <f t="shared" ca="1" si="19"/>
        <v>3</v>
      </c>
    </row>
    <row r="136" spans="1:5" x14ac:dyDescent="0.3">
      <c r="A136" t="str">
        <f t="shared" ca="1" si="18"/>
        <v>식품</v>
      </c>
      <c r="B136">
        <f t="shared" ca="1" si="17"/>
        <v>48</v>
      </c>
      <c r="C136" t="str">
        <f ca="1">VLOOKUP($B136,product!$A$2:$E$60,5)</f>
        <v>농심</v>
      </c>
      <c r="D136">
        <f ca="1">VLOOKUP($B136,product!$A$2:$E$60,3)</f>
        <v>39600</v>
      </c>
      <c r="E136">
        <f t="shared" ca="1" si="19"/>
        <v>1</v>
      </c>
    </row>
    <row r="137" spans="1:5" x14ac:dyDescent="0.3">
      <c r="A137" t="str">
        <f t="shared" ca="1" si="18"/>
        <v>식품</v>
      </c>
      <c r="B137">
        <f t="shared" ca="1" si="17"/>
        <v>45</v>
      </c>
      <c r="C137" t="str">
        <f ca="1">VLOOKUP($B137,product!$A$2:$E$60,5)</f>
        <v>(주)횡성명품한우유통사업단</v>
      </c>
      <c r="D137">
        <f ca="1">VLOOKUP($B137,product!$A$2:$E$60,3)</f>
        <v>39500</v>
      </c>
      <c r="E137">
        <f t="shared" ca="1" si="19"/>
        <v>2</v>
      </c>
    </row>
    <row r="138" spans="1:5" x14ac:dyDescent="0.3">
      <c r="A138" t="str">
        <f t="shared" ca="1" si="18"/>
        <v>도서</v>
      </c>
      <c r="B138">
        <f t="shared" ca="1" si="17"/>
        <v>10</v>
      </c>
      <c r="C138" t="str">
        <f ca="1">VLOOKUP($B138,product!$A$2:$E$60,5)</f>
        <v>열린책들</v>
      </c>
      <c r="D138">
        <f ca="1">VLOOKUP($B138,product!$A$2:$E$60,3)</f>
        <v>12800</v>
      </c>
      <c r="E138">
        <f t="shared" ca="1" si="19"/>
        <v>2</v>
      </c>
    </row>
    <row r="139" spans="1:5" x14ac:dyDescent="0.3">
      <c r="A139" t="str">
        <f t="shared" ca="1" si="18"/>
        <v>리빙</v>
      </c>
      <c r="B139">
        <f t="shared" ca="1" si="17"/>
        <v>36</v>
      </c>
      <c r="C139" t="str">
        <f ca="1">VLOOKUP($B139,product!$A$2:$E$60,5)</f>
        <v>모던홈</v>
      </c>
      <c r="D139">
        <f ca="1">VLOOKUP($B139,product!$A$2:$E$60,3)</f>
        <v>700000</v>
      </c>
      <c r="E139">
        <f t="shared" ca="1" si="19"/>
        <v>1</v>
      </c>
    </row>
    <row r="140" spans="1:5" x14ac:dyDescent="0.3">
      <c r="A140" t="str">
        <f t="shared" ca="1" si="18"/>
        <v>전자기기</v>
      </c>
      <c r="B140">
        <f t="shared" ca="1" si="17"/>
        <v>51</v>
      </c>
      <c r="C140" t="str">
        <f ca="1">VLOOKUP($B140,product!$A$2:$E$60,5)</f>
        <v>삼성전자</v>
      </c>
      <c r="D140">
        <f ca="1">VLOOKUP($B140,product!$A$2:$E$60,3)</f>
        <v>350000</v>
      </c>
      <c r="E140">
        <f t="shared" ca="1" si="19"/>
        <v>3</v>
      </c>
    </row>
    <row r="141" spans="1:5" x14ac:dyDescent="0.3">
      <c r="A141" t="str">
        <f t="shared" ca="1" si="18"/>
        <v>도서</v>
      </c>
      <c r="B141">
        <f t="shared" ca="1" si="17"/>
        <v>4</v>
      </c>
      <c r="C141" t="str">
        <f ca="1">VLOOKUP($B141,product!$A$2:$E$60,5)</f>
        <v>길벗</v>
      </c>
      <c r="D141">
        <f ca="1">VLOOKUP($B141,product!$A$2:$E$60,3)</f>
        <v>21000</v>
      </c>
      <c r="E141">
        <f t="shared" ca="1" si="19"/>
        <v>1</v>
      </c>
    </row>
    <row r="142" spans="1:5" x14ac:dyDescent="0.3">
      <c r="A142" t="str">
        <f t="shared" ca="1" si="18"/>
        <v>식품</v>
      </c>
      <c r="B142">
        <f t="shared" ca="1" si="17"/>
        <v>41</v>
      </c>
      <c r="C142" t="str">
        <f ca="1">VLOOKUP($B142,product!$A$2:$E$60,5)</f>
        <v>(주)동원엔터프라이즈</v>
      </c>
      <c r="D142">
        <f ca="1">VLOOKUP($B142,product!$A$2:$E$60,3)</f>
        <v>51600</v>
      </c>
      <c r="E142">
        <f t="shared" ca="1" si="19"/>
        <v>3</v>
      </c>
    </row>
    <row r="143" spans="1:5" x14ac:dyDescent="0.3">
      <c r="A143" t="str">
        <f t="shared" ca="1" si="18"/>
        <v>리빙</v>
      </c>
      <c r="B143">
        <f t="shared" ca="1" si="17"/>
        <v>39</v>
      </c>
      <c r="C143" t="str">
        <f ca="1">VLOOKUP($B143,product!$A$2:$E$60,5)</f>
        <v>모던홈</v>
      </c>
      <c r="D143">
        <f ca="1">VLOOKUP($B143,product!$A$2:$E$60,3)</f>
        <v>69000</v>
      </c>
      <c r="E143">
        <f t="shared" ca="1" si="19"/>
        <v>2</v>
      </c>
    </row>
    <row r="144" spans="1:5" x14ac:dyDescent="0.3">
      <c r="A144" t="str">
        <f t="shared" ca="1" si="18"/>
        <v>리빙</v>
      </c>
      <c r="B144">
        <f t="shared" ca="1" si="17"/>
        <v>39</v>
      </c>
      <c r="C144" t="str">
        <f ca="1">VLOOKUP($B144,product!$A$2:$E$60,5)</f>
        <v>모던홈</v>
      </c>
      <c r="D144">
        <f ca="1">VLOOKUP($B144,product!$A$2:$E$60,3)</f>
        <v>69000</v>
      </c>
      <c r="E144">
        <f t="shared" ca="1" si="19"/>
        <v>1</v>
      </c>
    </row>
    <row r="145" spans="1:5" x14ac:dyDescent="0.3">
      <c r="A145" t="str">
        <f t="shared" ca="1" si="18"/>
        <v>패션</v>
      </c>
      <c r="B145">
        <f t="shared" ca="1" si="17"/>
        <v>13</v>
      </c>
      <c r="C145" t="str">
        <f ca="1">VLOOKUP($B145,product!$A$2:$E$60,5)</f>
        <v>노스페이스</v>
      </c>
      <c r="D145">
        <f ca="1">VLOOKUP($B145,product!$A$2:$E$60,3)</f>
        <v>400000</v>
      </c>
      <c r="E145">
        <f t="shared" ca="1" si="19"/>
        <v>1</v>
      </c>
    </row>
    <row r="146" spans="1:5" x14ac:dyDescent="0.3">
      <c r="A146" t="str">
        <f t="shared" ca="1" si="18"/>
        <v>식품</v>
      </c>
      <c r="B146">
        <f t="shared" ca="1" si="17"/>
        <v>47</v>
      </c>
      <c r="C146" t="str">
        <f ca="1">VLOOKUP($B146,product!$A$2:$E$60,5)</f>
        <v>(주)해맑음푸드</v>
      </c>
      <c r="D146">
        <f ca="1">VLOOKUP($B146,product!$A$2:$E$60,3)</f>
        <v>14900</v>
      </c>
      <c r="E146">
        <f t="shared" ca="1" si="19"/>
        <v>2</v>
      </c>
    </row>
    <row r="147" spans="1:5" x14ac:dyDescent="0.3">
      <c r="A147" t="str">
        <f t="shared" ca="1" si="18"/>
        <v>리빙</v>
      </c>
      <c r="B147">
        <f t="shared" ca="1" si="17"/>
        <v>35</v>
      </c>
      <c r="C147" t="str">
        <f ca="1">VLOOKUP($B147,product!$A$2:$E$60,5)</f>
        <v>모던홈</v>
      </c>
      <c r="D147">
        <f ca="1">VLOOKUP($B147,product!$A$2:$E$60,3)</f>
        <v>150000</v>
      </c>
      <c r="E147">
        <f t="shared" ca="1" si="19"/>
        <v>1</v>
      </c>
    </row>
    <row r="148" spans="1:5" x14ac:dyDescent="0.3">
      <c r="A148" t="str">
        <f t="shared" ca="1" si="18"/>
        <v>패션</v>
      </c>
      <c r="B148">
        <f t="shared" ca="1" si="17"/>
        <v>18</v>
      </c>
      <c r="C148" t="str">
        <f ca="1">VLOOKUP($B148,product!$A$2:$E$60,5)</f>
        <v>아구찜</v>
      </c>
      <c r="D148">
        <f ca="1">VLOOKUP($B148,product!$A$2:$E$60,3)</f>
        <v>1610000</v>
      </c>
      <c r="E148">
        <f t="shared" ca="1" si="19"/>
        <v>1</v>
      </c>
    </row>
    <row r="149" spans="1:5" x14ac:dyDescent="0.3">
      <c r="A149" t="str">
        <f t="shared" ca="1" si="18"/>
        <v>리빙</v>
      </c>
      <c r="B149">
        <f t="shared" ca="1" si="17"/>
        <v>40</v>
      </c>
      <c r="C149" t="str">
        <f ca="1">VLOOKUP($B149,product!$A$2:$E$60,5)</f>
        <v>팔도</v>
      </c>
      <c r="D149">
        <f ca="1">VLOOKUP($B149,product!$A$2:$E$60,3)</f>
        <v>14400</v>
      </c>
      <c r="E149">
        <f t="shared" ca="1" si="19"/>
        <v>1</v>
      </c>
    </row>
    <row r="150" spans="1:5" x14ac:dyDescent="0.3">
      <c r="A150" t="str">
        <f t="shared" ca="1" si="18"/>
        <v>도서</v>
      </c>
      <c r="B150">
        <f t="shared" ca="1" si="17"/>
        <v>10</v>
      </c>
      <c r="C150" t="str">
        <f ca="1">VLOOKUP($B150,product!$A$2:$E$60,5)</f>
        <v>열린책들</v>
      </c>
      <c r="D150">
        <f ca="1">VLOOKUP($B150,product!$A$2:$E$60,3)</f>
        <v>12800</v>
      </c>
      <c r="E150">
        <f t="shared" ca="1" si="19"/>
        <v>1</v>
      </c>
    </row>
    <row r="151" spans="1:5" x14ac:dyDescent="0.3">
      <c r="A151" t="str">
        <f t="shared" ca="1" si="18"/>
        <v>도서</v>
      </c>
      <c r="B151">
        <f t="shared" ca="1" si="17"/>
        <v>8</v>
      </c>
      <c r="C151" t="str">
        <f ca="1">VLOOKUP($B151,product!$A$2:$E$60,5)</f>
        <v>열린책들</v>
      </c>
      <c r="D151">
        <f ca="1">VLOOKUP($B151,product!$A$2:$E$60,3)</f>
        <v>22000</v>
      </c>
      <c r="E151">
        <f t="shared" ca="1" si="19"/>
        <v>2</v>
      </c>
    </row>
    <row r="152" spans="1:5" x14ac:dyDescent="0.3">
      <c r="A152" t="str">
        <f t="shared" ca="1" si="18"/>
        <v>공구</v>
      </c>
      <c r="B152">
        <f t="shared" ca="1" si="17"/>
        <v>28</v>
      </c>
      <c r="C152" t="str">
        <f ca="1">VLOOKUP($B152,product!$A$2:$E$60,5)</f>
        <v>Bosch</v>
      </c>
      <c r="D152">
        <f ca="1">VLOOKUP($B152,product!$A$2:$E$60,3)</f>
        <v>128400</v>
      </c>
      <c r="E152">
        <f t="shared" ca="1" si="19"/>
        <v>3</v>
      </c>
    </row>
    <row r="153" spans="1:5" x14ac:dyDescent="0.3">
      <c r="A153" t="str">
        <f t="shared" ca="1" si="18"/>
        <v>패션</v>
      </c>
      <c r="B153">
        <f t="shared" ca="1" si="17"/>
        <v>14</v>
      </c>
      <c r="C153" t="str">
        <f ca="1">VLOOKUP($B153,product!$A$2:$E$60,5)</f>
        <v>노스페이스</v>
      </c>
      <c r="D153">
        <f ca="1">VLOOKUP($B153,product!$A$2:$E$60,3)</f>
        <v>62300</v>
      </c>
      <c r="E153">
        <f t="shared" ca="1" si="19"/>
        <v>2</v>
      </c>
    </row>
    <row r="154" spans="1:5" x14ac:dyDescent="0.3">
      <c r="A154" t="str">
        <f t="shared" ca="1" si="18"/>
        <v>도서</v>
      </c>
      <c r="B154">
        <f t="shared" ca="1" si="17"/>
        <v>7</v>
      </c>
      <c r="C154" t="str">
        <f ca="1">VLOOKUP($B154,product!$A$2:$E$60,5)</f>
        <v>열린책들</v>
      </c>
      <c r="D154">
        <f ca="1">VLOOKUP($B154,product!$A$2:$E$60,3)</f>
        <v>13800</v>
      </c>
      <c r="E154">
        <f t="shared" ca="1" si="19"/>
        <v>1</v>
      </c>
    </row>
    <row r="155" spans="1:5" x14ac:dyDescent="0.3">
      <c r="A155" t="str">
        <f t="shared" ca="1" si="18"/>
        <v>식품</v>
      </c>
      <c r="B155">
        <f t="shared" ca="1" si="17"/>
        <v>47</v>
      </c>
      <c r="C155" t="str">
        <f ca="1">VLOOKUP($B155,product!$A$2:$E$60,5)</f>
        <v>(주)해맑음푸드</v>
      </c>
      <c r="D155">
        <f ca="1">VLOOKUP($B155,product!$A$2:$E$60,3)</f>
        <v>14900</v>
      </c>
      <c r="E155">
        <f t="shared" ca="1" si="19"/>
        <v>2</v>
      </c>
    </row>
    <row r="156" spans="1:5" x14ac:dyDescent="0.3">
      <c r="A156" t="str">
        <f t="shared" ca="1" si="18"/>
        <v>공구</v>
      </c>
      <c r="B156">
        <f t="shared" ca="1" si="17"/>
        <v>25</v>
      </c>
      <c r="C156" t="str">
        <f ca="1">VLOOKUP($B156,product!$A$2:$E$60,5)</f>
        <v>Bosch</v>
      </c>
      <c r="D156">
        <f ca="1">VLOOKUP($B156,product!$A$2:$E$60,3)</f>
        <v>36000</v>
      </c>
      <c r="E156">
        <f t="shared" ca="1" si="19"/>
        <v>1</v>
      </c>
    </row>
    <row r="157" spans="1:5" x14ac:dyDescent="0.3">
      <c r="A157" t="str">
        <f t="shared" ca="1" si="18"/>
        <v>패션</v>
      </c>
      <c r="B157">
        <f t="shared" ca="1" si="17"/>
        <v>17</v>
      </c>
      <c r="C157" t="str">
        <f ca="1">VLOOKUP($B157,product!$A$2:$E$60,5)</f>
        <v>아구찜</v>
      </c>
      <c r="D157">
        <f ca="1">VLOOKUP($B157,product!$A$2:$E$60,3)</f>
        <v>4900000</v>
      </c>
      <c r="E157">
        <f t="shared" ca="1" si="19"/>
        <v>1</v>
      </c>
    </row>
    <row r="158" spans="1:5" x14ac:dyDescent="0.3">
      <c r="A158" t="str">
        <f t="shared" ca="1" si="18"/>
        <v>공구</v>
      </c>
      <c r="B158">
        <f t="shared" ca="1" si="17"/>
        <v>23</v>
      </c>
      <c r="C158" t="str">
        <f ca="1">VLOOKUP($B158,product!$A$2:$E$60,5)</f>
        <v>Bosch</v>
      </c>
      <c r="D158">
        <f ca="1">VLOOKUP($B158,product!$A$2:$E$60,3)</f>
        <v>194200</v>
      </c>
      <c r="E158">
        <f t="shared" ca="1" si="19"/>
        <v>2</v>
      </c>
    </row>
    <row r="159" spans="1:5" x14ac:dyDescent="0.3">
      <c r="A159" t="str">
        <f t="shared" ca="1" si="18"/>
        <v>공구</v>
      </c>
      <c r="B159">
        <f t="shared" ca="1" si="17"/>
        <v>26</v>
      </c>
      <c r="C159" t="str">
        <f ca="1">VLOOKUP($B159,product!$A$2:$E$60,5)</f>
        <v>Bosch</v>
      </c>
      <c r="D159">
        <f ca="1">VLOOKUP($B159,product!$A$2:$E$60,3)</f>
        <v>199000</v>
      </c>
      <c r="E159">
        <f t="shared" ca="1" si="19"/>
        <v>2</v>
      </c>
    </row>
    <row r="160" spans="1:5" x14ac:dyDescent="0.3">
      <c r="A160" t="str">
        <f t="shared" ca="1" si="18"/>
        <v>패션</v>
      </c>
      <c r="B160">
        <f t="shared" ca="1" si="17"/>
        <v>15</v>
      </c>
      <c r="C160" t="str">
        <f ca="1">VLOOKUP($B160,product!$A$2:$E$60,5)</f>
        <v>디스이즈네버댓</v>
      </c>
      <c r="D160">
        <f ca="1">VLOOKUP($B160,product!$A$2:$E$60,3)</f>
        <v>118300</v>
      </c>
      <c r="E160">
        <f t="shared" ca="1" si="19"/>
        <v>3</v>
      </c>
    </row>
    <row r="161" spans="1:5" x14ac:dyDescent="0.3">
      <c r="A161" t="str">
        <f t="shared" ca="1" si="18"/>
        <v>리빙</v>
      </c>
      <c r="B161">
        <f t="shared" ca="1" si="17"/>
        <v>40</v>
      </c>
      <c r="C161" t="str">
        <f ca="1">VLOOKUP($B161,product!$A$2:$E$60,5)</f>
        <v>팔도</v>
      </c>
      <c r="D161">
        <f ca="1">VLOOKUP($B161,product!$A$2:$E$60,3)</f>
        <v>14400</v>
      </c>
      <c r="E161">
        <f t="shared" ca="1" si="19"/>
        <v>2</v>
      </c>
    </row>
    <row r="162" spans="1:5" x14ac:dyDescent="0.3">
      <c r="A162" t="str">
        <f t="shared" ca="1" si="18"/>
        <v>도서</v>
      </c>
      <c r="B162">
        <f t="shared" ca="1" si="17"/>
        <v>10</v>
      </c>
      <c r="C162" t="str">
        <f ca="1">VLOOKUP($B162,product!$A$2:$E$60,5)</f>
        <v>열린책들</v>
      </c>
      <c r="D162">
        <f ca="1">VLOOKUP($B162,product!$A$2:$E$60,3)</f>
        <v>12800</v>
      </c>
      <c r="E162">
        <f t="shared" ca="1" si="19"/>
        <v>2</v>
      </c>
    </row>
    <row r="163" spans="1:5" x14ac:dyDescent="0.3">
      <c r="A163" t="str">
        <f t="shared" ca="1" si="18"/>
        <v>리빙</v>
      </c>
      <c r="B163">
        <f t="shared" ca="1" si="17"/>
        <v>40</v>
      </c>
      <c r="C163" t="str">
        <f ca="1">VLOOKUP($B163,product!$A$2:$E$60,5)</f>
        <v>팔도</v>
      </c>
      <c r="D163">
        <f ca="1">VLOOKUP($B163,product!$A$2:$E$60,3)</f>
        <v>14400</v>
      </c>
      <c r="E163">
        <f t="shared" ca="1" si="19"/>
        <v>2</v>
      </c>
    </row>
    <row r="164" spans="1:5" x14ac:dyDescent="0.3">
      <c r="A164" t="str">
        <f t="shared" ca="1" si="18"/>
        <v>리빙</v>
      </c>
      <c r="B164">
        <f t="shared" ca="1" si="17"/>
        <v>40</v>
      </c>
      <c r="C164" t="str">
        <f ca="1">VLOOKUP($B164,product!$A$2:$E$60,5)</f>
        <v>팔도</v>
      </c>
      <c r="D164">
        <f ca="1">VLOOKUP($B164,product!$A$2:$E$60,3)</f>
        <v>14400</v>
      </c>
      <c r="E164">
        <f t="shared" ca="1" si="19"/>
        <v>2</v>
      </c>
    </row>
    <row r="165" spans="1:5" x14ac:dyDescent="0.3">
      <c r="A165" t="str">
        <f t="shared" ca="1" si="18"/>
        <v>전자기기</v>
      </c>
      <c r="B165">
        <f t="shared" ca="1" si="17"/>
        <v>51</v>
      </c>
      <c r="C165" t="str">
        <f ca="1">VLOOKUP($B165,product!$A$2:$E$60,5)</f>
        <v>삼성전자</v>
      </c>
      <c r="D165">
        <f ca="1">VLOOKUP($B165,product!$A$2:$E$60,3)</f>
        <v>350000</v>
      </c>
      <c r="E165">
        <f t="shared" ca="1" si="19"/>
        <v>1</v>
      </c>
    </row>
    <row r="166" spans="1:5" x14ac:dyDescent="0.3">
      <c r="A166" t="str">
        <f t="shared" ca="1" si="18"/>
        <v>식품</v>
      </c>
      <c r="B166">
        <f t="shared" ref="B166:B221" ca="1" si="20">IF(A166=$G$2,RANDBETWEEN(1,10),IF(A166=$G$3,RANDBETWEEN(11,20),IF(A166=$G$4,RANDBETWEEN(21,30),IF(A166=$G$5,RANDBETWEEN(31,40),IF(A166=$G$6,RANDBETWEEN(41,50),IF(A166=$G$7,RANDBETWEEN(50,59)))))))</f>
        <v>42</v>
      </c>
      <c r="C166" t="str">
        <f ca="1">VLOOKUP($B166,product!$A$2:$E$60,5)</f>
        <v>도드람양돈협동조합</v>
      </c>
      <c r="D166">
        <f ca="1">VLOOKUP($B166,product!$A$2:$E$60,3)</f>
        <v>28000</v>
      </c>
      <c r="E166">
        <f t="shared" ca="1" si="19"/>
        <v>2</v>
      </c>
    </row>
    <row r="167" spans="1:5" x14ac:dyDescent="0.3">
      <c r="A167" t="str">
        <f t="shared" ca="1" si="18"/>
        <v>식품</v>
      </c>
      <c r="B167">
        <f t="shared" ca="1" si="20"/>
        <v>48</v>
      </c>
      <c r="C167" t="str">
        <f ca="1">VLOOKUP($B167,product!$A$2:$E$60,5)</f>
        <v>농심</v>
      </c>
      <c r="D167">
        <f ca="1">VLOOKUP($B167,product!$A$2:$E$60,3)</f>
        <v>39600</v>
      </c>
      <c r="E167">
        <f t="shared" ca="1" si="19"/>
        <v>2</v>
      </c>
    </row>
    <row r="168" spans="1:5" x14ac:dyDescent="0.3">
      <c r="A168" t="str">
        <f t="shared" ca="1" si="18"/>
        <v>공구</v>
      </c>
      <c r="B168">
        <f t="shared" ca="1" si="20"/>
        <v>21</v>
      </c>
      <c r="C168" t="str">
        <f ca="1">VLOOKUP($B168,product!$A$2:$E$60,5)</f>
        <v>Bosch</v>
      </c>
      <c r="D168">
        <f ca="1">VLOOKUP($B168,product!$A$2:$E$60,3)</f>
        <v>98270</v>
      </c>
      <c r="E168">
        <f t="shared" ca="1" si="19"/>
        <v>2</v>
      </c>
    </row>
    <row r="169" spans="1:5" x14ac:dyDescent="0.3">
      <c r="A169" t="str">
        <f t="shared" ca="1" si="18"/>
        <v>도서</v>
      </c>
      <c r="B169">
        <f t="shared" ca="1" si="20"/>
        <v>6</v>
      </c>
      <c r="C169" t="str">
        <f ca="1">VLOOKUP($B169,product!$A$2:$E$60,5)</f>
        <v>열린책들</v>
      </c>
      <c r="D169">
        <f ca="1">VLOOKUP($B169,product!$A$2:$E$60,3)</f>
        <v>13800</v>
      </c>
      <c r="E169">
        <f t="shared" ca="1" si="19"/>
        <v>1</v>
      </c>
    </row>
    <row r="170" spans="1:5" x14ac:dyDescent="0.3">
      <c r="A170" t="str">
        <f t="shared" ca="1" si="18"/>
        <v>패션</v>
      </c>
      <c r="B170">
        <f t="shared" ca="1" si="20"/>
        <v>15</v>
      </c>
      <c r="C170" t="str">
        <f ca="1">VLOOKUP($B170,product!$A$2:$E$60,5)</f>
        <v>디스이즈네버댓</v>
      </c>
      <c r="D170">
        <f ca="1">VLOOKUP($B170,product!$A$2:$E$60,3)</f>
        <v>118300</v>
      </c>
      <c r="E170">
        <f t="shared" ca="1" si="19"/>
        <v>2</v>
      </c>
    </row>
    <row r="171" spans="1:5" x14ac:dyDescent="0.3">
      <c r="A171" t="str">
        <f t="shared" ca="1" si="18"/>
        <v>공구</v>
      </c>
      <c r="B171">
        <f t="shared" ca="1" si="20"/>
        <v>30</v>
      </c>
      <c r="C171" t="str">
        <f ca="1">VLOOKUP($B171,product!$A$2:$E$60,5)</f>
        <v>Bosch</v>
      </c>
      <c r="D171">
        <f ca="1">VLOOKUP($B171,product!$A$2:$E$60,3)</f>
        <v>934410</v>
      </c>
      <c r="E171">
        <f t="shared" ca="1" si="19"/>
        <v>2</v>
      </c>
    </row>
    <row r="172" spans="1:5" x14ac:dyDescent="0.3">
      <c r="A172" t="str">
        <f t="shared" ca="1" si="18"/>
        <v>공구</v>
      </c>
      <c r="B172">
        <f t="shared" ca="1" si="20"/>
        <v>29</v>
      </c>
      <c r="C172" t="str">
        <f ca="1">VLOOKUP($B172,product!$A$2:$E$60,5)</f>
        <v>Bosch</v>
      </c>
      <c r="D172">
        <f ca="1">VLOOKUP($B172,product!$A$2:$E$60,3)</f>
        <v>185780</v>
      </c>
      <c r="E172">
        <f t="shared" ca="1" si="19"/>
        <v>1</v>
      </c>
    </row>
    <row r="173" spans="1:5" x14ac:dyDescent="0.3">
      <c r="A173" t="str">
        <f t="shared" ca="1" si="18"/>
        <v>패션</v>
      </c>
      <c r="B173">
        <f t="shared" ca="1" si="20"/>
        <v>17</v>
      </c>
      <c r="C173" t="str">
        <f ca="1">VLOOKUP($B173,product!$A$2:$E$60,5)</f>
        <v>아구찜</v>
      </c>
      <c r="D173">
        <f ca="1">VLOOKUP($B173,product!$A$2:$E$60,3)</f>
        <v>4900000</v>
      </c>
      <c r="E173">
        <f t="shared" ca="1" si="19"/>
        <v>2</v>
      </c>
    </row>
    <row r="174" spans="1:5" x14ac:dyDescent="0.3">
      <c r="A174" t="str">
        <f t="shared" ca="1" si="18"/>
        <v>공구</v>
      </c>
      <c r="B174">
        <f t="shared" ca="1" si="20"/>
        <v>28</v>
      </c>
      <c r="C174" t="str">
        <f ca="1">VLOOKUP($B174,product!$A$2:$E$60,5)</f>
        <v>Bosch</v>
      </c>
      <c r="D174">
        <f ca="1">VLOOKUP($B174,product!$A$2:$E$60,3)</f>
        <v>128400</v>
      </c>
      <c r="E174">
        <f t="shared" ca="1" si="19"/>
        <v>3</v>
      </c>
    </row>
    <row r="175" spans="1:5" x14ac:dyDescent="0.3">
      <c r="A175" t="str">
        <f t="shared" ca="1" si="18"/>
        <v>리빙</v>
      </c>
      <c r="B175">
        <f t="shared" ca="1" si="20"/>
        <v>34</v>
      </c>
      <c r="C175" t="str">
        <f ca="1">VLOOKUP($B175,product!$A$2:$E$60,5)</f>
        <v>모던홈</v>
      </c>
      <c r="D175">
        <f ca="1">VLOOKUP($B175,product!$A$2:$E$60,3)</f>
        <v>75000</v>
      </c>
      <c r="E175">
        <f t="shared" ca="1" si="19"/>
        <v>1</v>
      </c>
    </row>
    <row r="176" spans="1:5" x14ac:dyDescent="0.3">
      <c r="A176" t="str">
        <f t="shared" ca="1" si="18"/>
        <v>패션</v>
      </c>
      <c r="B176">
        <f t="shared" ca="1" si="20"/>
        <v>19</v>
      </c>
      <c r="C176" t="str">
        <f ca="1">VLOOKUP($B176,product!$A$2:$E$60,5)</f>
        <v>나이스</v>
      </c>
      <c r="D176">
        <f ca="1">VLOOKUP($B176,product!$A$2:$E$60,3)</f>
        <v>115000</v>
      </c>
      <c r="E176">
        <f t="shared" ca="1" si="19"/>
        <v>1</v>
      </c>
    </row>
    <row r="177" spans="1:5" x14ac:dyDescent="0.3">
      <c r="A177" t="str">
        <f t="shared" ca="1" si="18"/>
        <v>패션</v>
      </c>
      <c r="B177">
        <f t="shared" ca="1" si="20"/>
        <v>11</v>
      </c>
      <c r="C177" t="str">
        <f ca="1">VLOOKUP($B177,product!$A$2:$E$60,5)</f>
        <v>아디오스</v>
      </c>
      <c r="D177">
        <f ca="1">VLOOKUP($B177,product!$A$2:$E$60,3)</f>
        <v>200000</v>
      </c>
      <c r="E177">
        <f t="shared" ca="1" si="19"/>
        <v>3</v>
      </c>
    </row>
    <row r="178" spans="1:5" x14ac:dyDescent="0.3">
      <c r="A178" t="str">
        <f t="shared" ca="1" si="18"/>
        <v>전자기기</v>
      </c>
      <c r="B178">
        <f t="shared" ca="1" si="20"/>
        <v>59</v>
      </c>
      <c r="C178" t="str">
        <f ca="1">VLOOKUP($B178,product!$A$2:$E$60,5)</f>
        <v>LG전자</v>
      </c>
      <c r="D178">
        <f ca="1">VLOOKUP($B178,product!$A$2:$E$60,3)</f>
        <v>2690000</v>
      </c>
      <c r="E178">
        <f t="shared" ca="1" si="19"/>
        <v>2</v>
      </c>
    </row>
    <row r="179" spans="1:5" x14ac:dyDescent="0.3">
      <c r="A179" t="str">
        <f t="shared" ca="1" si="18"/>
        <v>패션</v>
      </c>
      <c r="B179">
        <f t="shared" ca="1" si="20"/>
        <v>13</v>
      </c>
      <c r="C179" t="str">
        <f ca="1">VLOOKUP($B179,product!$A$2:$E$60,5)</f>
        <v>노스페이스</v>
      </c>
      <c r="D179">
        <f ca="1">VLOOKUP($B179,product!$A$2:$E$60,3)</f>
        <v>400000</v>
      </c>
      <c r="E179">
        <f t="shared" ca="1" si="19"/>
        <v>3</v>
      </c>
    </row>
    <row r="180" spans="1:5" x14ac:dyDescent="0.3">
      <c r="A180" t="str">
        <f t="shared" ca="1" si="18"/>
        <v>도서</v>
      </c>
      <c r="B180">
        <f t="shared" ca="1" si="20"/>
        <v>7</v>
      </c>
      <c r="C180" t="str">
        <f ca="1">VLOOKUP($B180,product!$A$2:$E$60,5)</f>
        <v>열린책들</v>
      </c>
      <c r="D180">
        <f ca="1">VLOOKUP($B180,product!$A$2:$E$60,3)</f>
        <v>13800</v>
      </c>
      <c r="E180">
        <f t="shared" ca="1" si="19"/>
        <v>2</v>
      </c>
    </row>
    <row r="181" spans="1:5" x14ac:dyDescent="0.3">
      <c r="A181" t="str">
        <f t="shared" ca="1" si="18"/>
        <v>식품</v>
      </c>
      <c r="B181">
        <f t="shared" ca="1" si="20"/>
        <v>45</v>
      </c>
      <c r="C181" t="str">
        <f ca="1">VLOOKUP($B181,product!$A$2:$E$60,5)</f>
        <v>(주)횡성명품한우유통사업단</v>
      </c>
      <c r="D181">
        <f ca="1">VLOOKUP($B181,product!$A$2:$E$60,3)</f>
        <v>39500</v>
      </c>
      <c r="E181">
        <f t="shared" ca="1" si="19"/>
        <v>1</v>
      </c>
    </row>
    <row r="182" spans="1:5" x14ac:dyDescent="0.3">
      <c r="A182" t="str">
        <f t="shared" ca="1" si="18"/>
        <v>패션</v>
      </c>
      <c r="B182">
        <f t="shared" ca="1" si="20"/>
        <v>20</v>
      </c>
      <c r="C182" t="str">
        <f ca="1">VLOOKUP($B182,product!$A$2:$E$60,5)</f>
        <v>나이스</v>
      </c>
      <c r="D182">
        <f ca="1">VLOOKUP($B182,product!$A$2:$E$60,3)</f>
        <v>239000</v>
      </c>
      <c r="E182">
        <f t="shared" ca="1" si="19"/>
        <v>3</v>
      </c>
    </row>
    <row r="183" spans="1:5" x14ac:dyDescent="0.3">
      <c r="A183" t="str">
        <f t="shared" ca="1" si="18"/>
        <v>도서</v>
      </c>
      <c r="B183">
        <f t="shared" ca="1" si="20"/>
        <v>5</v>
      </c>
      <c r="C183" t="str">
        <f ca="1">VLOOKUP($B183,product!$A$2:$E$60,5)</f>
        <v>길벗</v>
      </c>
      <c r="D183">
        <f ca="1">VLOOKUP($B183,product!$A$2:$E$60,3)</f>
        <v>29800</v>
      </c>
      <c r="E183">
        <f t="shared" ca="1" si="19"/>
        <v>1</v>
      </c>
    </row>
    <row r="184" spans="1:5" x14ac:dyDescent="0.3">
      <c r="A184" t="str">
        <f t="shared" ca="1" si="18"/>
        <v>공구</v>
      </c>
      <c r="B184">
        <f t="shared" ca="1" si="20"/>
        <v>21</v>
      </c>
      <c r="C184" t="str">
        <f ca="1">VLOOKUP($B184,product!$A$2:$E$60,5)</f>
        <v>Bosch</v>
      </c>
      <c r="D184">
        <f ca="1">VLOOKUP($B184,product!$A$2:$E$60,3)</f>
        <v>98270</v>
      </c>
      <c r="E184">
        <f t="shared" ca="1" si="19"/>
        <v>3</v>
      </c>
    </row>
    <row r="185" spans="1:5" x14ac:dyDescent="0.3">
      <c r="A185" t="str">
        <f t="shared" ca="1" si="18"/>
        <v>식품</v>
      </c>
      <c r="B185">
        <f t="shared" ca="1" si="20"/>
        <v>49</v>
      </c>
      <c r="C185" t="str">
        <f ca="1">VLOOKUP($B185,product!$A$2:$E$60,5)</f>
        <v>풀무원</v>
      </c>
      <c r="D185">
        <f ca="1">VLOOKUP($B185,product!$A$2:$E$60,3)</f>
        <v>7800</v>
      </c>
      <c r="E185">
        <f t="shared" ca="1" si="19"/>
        <v>2</v>
      </c>
    </row>
    <row r="186" spans="1:5" x14ac:dyDescent="0.3">
      <c r="A186" t="str">
        <f t="shared" ca="1" si="18"/>
        <v>식품</v>
      </c>
      <c r="B186">
        <f t="shared" ca="1" si="20"/>
        <v>47</v>
      </c>
      <c r="C186" t="str">
        <f ca="1">VLOOKUP($B186,product!$A$2:$E$60,5)</f>
        <v>(주)해맑음푸드</v>
      </c>
      <c r="D186">
        <f ca="1">VLOOKUP($B186,product!$A$2:$E$60,3)</f>
        <v>14900</v>
      </c>
      <c r="E186">
        <f t="shared" ca="1" si="19"/>
        <v>2</v>
      </c>
    </row>
    <row r="187" spans="1:5" x14ac:dyDescent="0.3">
      <c r="A187" t="str">
        <f t="shared" ca="1" si="18"/>
        <v>식품</v>
      </c>
      <c r="B187">
        <f t="shared" ca="1" si="20"/>
        <v>47</v>
      </c>
      <c r="C187" t="str">
        <f ca="1">VLOOKUP($B187,product!$A$2:$E$60,5)</f>
        <v>(주)해맑음푸드</v>
      </c>
      <c r="D187">
        <f ca="1">VLOOKUP($B187,product!$A$2:$E$60,3)</f>
        <v>14900</v>
      </c>
      <c r="E187">
        <f t="shared" ca="1" si="19"/>
        <v>1</v>
      </c>
    </row>
    <row r="188" spans="1:5" x14ac:dyDescent="0.3">
      <c r="A188" t="str">
        <f t="shared" ca="1" si="18"/>
        <v>공구</v>
      </c>
      <c r="B188">
        <f t="shared" ca="1" si="20"/>
        <v>24</v>
      </c>
      <c r="C188" t="str">
        <f ca="1">VLOOKUP($B188,product!$A$2:$E$60,5)</f>
        <v>Bosch</v>
      </c>
      <c r="D188">
        <f ca="1">VLOOKUP($B188,product!$A$2:$E$60,3)</f>
        <v>52030</v>
      </c>
      <c r="E188">
        <f t="shared" ca="1" si="19"/>
        <v>2</v>
      </c>
    </row>
    <row r="189" spans="1:5" x14ac:dyDescent="0.3">
      <c r="A189" t="str">
        <f t="shared" ca="1" si="18"/>
        <v>도서</v>
      </c>
      <c r="B189">
        <f t="shared" ca="1" si="20"/>
        <v>9</v>
      </c>
      <c r="C189" t="str">
        <f ca="1">VLOOKUP($B189,product!$A$2:$E$60,5)</f>
        <v>열린책들</v>
      </c>
      <c r="D189">
        <f ca="1">VLOOKUP($B189,product!$A$2:$E$60,3)</f>
        <v>22000</v>
      </c>
      <c r="E189">
        <f t="shared" ca="1" si="19"/>
        <v>1</v>
      </c>
    </row>
    <row r="190" spans="1:5" x14ac:dyDescent="0.3">
      <c r="A190" t="str">
        <f t="shared" ca="1" si="18"/>
        <v>패션</v>
      </c>
      <c r="B190">
        <f t="shared" ca="1" si="20"/>
        <v>20</v>
      </c>
      <c r="C190" t="str">
        <f ca="1">VLOOKUP($B190,product!$A$2:$E$60,5)</f>
        <v>나이스</v>
      </c>
      <c r="D190">
        <f ca="1">VLOOKUP($B190,product!$A$2:$E$60,3)</f>
        <v>239000</v>
      </c>
      <c r="E190">
        <f t="shared" ca="1" si="19"/>
        <v>3</v>
      </c>
    </row>
    <row r="191" spans="1:5" x14ac:dyDescent="0.3">
      <c r="A191" t="str">
        <f t="shared" ca="1" si="18"/>
        <v>공구</v>
      </c>
      <c r="B191">
        <f t="shared" ca="1" si="20"/>
        <v>29</v>
      </c>
      <c r="C191" t="str">
        <f ca="1">VLOOKUP($B191,product!$A$2:$E$60,5)</f>
        <v>Bosch</v>
      </c>
      <c r="D191">
        <f ca="1">VLOOKUP($B191,product!$A$2:$E$60,3)</f>
        <v>185780</v>
      </c>
      <c r="E191">
        <f t="shared" ca="1" si="19"/>
        <v>3</v>
      </c>
    </row>
    <row r="192" spans="1:5" x14ac:dyDescent="0.3">
      <c r="A192" t="str">
        <f t="shared" ca="1" si="18"/>
        <v>도서</v>
      </c>
      <c r="B192">
        <f t="shared" ca="1" si="20"/>
        <v>8</v>
      </c>
      <c r="C192" t="str">
        <f ca="1">VLOOKUP($B192,product!$A$2:$E$60,5)</f>
        <v>열린책들</v>
      </c>
      <c r="D192">
        <f ca="1">VLOOKUP($B192,product!$A$2:$E$60,3)</f>
        <v>22000</v>
      </c>
      <c r="E192">
        <f t="shared" ca="1" si="19"/>
        <v>2</v>
      </c>
    </row>
    <row r="193" spans="1:5" x14ac:dyDescent="0.3">
      <c r="A193" t="str">
        <f t="shared" ca="1" si="18"/>
        <v>패션</v>
      </c>
      <c r="B193">
        <f t="shared" ca="1" si="20"/>
        <v>12</v>
      </c>
      <c r="C193" t="str">
        <f ca="1">VLOOKUP($B193,product!$A$2:$E$60,5)</f>
        <v>아디오스</v>
      </c>
      <c r="D193">
        <f ca="1">VLOOKUP($B193,product!$A$2:$E$60,3)</f>
        <v>139000</v>
      </c>
      <c r="E193">
        <f t="shared" ca="1" si="19"/>
        <v>1</v>
      </c>
    </row>
    <row r="194" spans="1:5" x14ac:dyDescent="0.3">
      <c r="A194" t="str">
        <f t="shared" ca="1" si="18"/>
        <v>패션</v>
      </c>
      <c r="B194">
        <f t="shared" ca="1" si="20"/>
        <v>13</v>
      </c>
      <c r="C194" t="str">
        <f ca="1">VLOOKUP($B194,product!$A$2:$E$60,5)</f>
        <v>노스페이스</v>
      </c>
      <c r="D194">
        <f ca="1">VLOOKUP($B194,product!$A$2:$E$60,3)</f>
        <v>400000</v>
      </c>
      <c r="E194">
        <f t="shared" ca="1" si="19"/>
        <v>3</v>
      </c>
    </row>
    <row r="195" spans="1:5" x14ac:dyDescent="0.3">
      <c r="A195" t="str">
        <f t="shared" ref="A195:A221" ca="1" si="21">INDEX($G$2:$G$7,MATCH(RAND(),$I$2:$I$7))</f>
        <v>패션</v>
      </c>
      <c r="B195">
        <f t="shared" ca="1" si="20"/>
        <v>13</v>
      </c>
      <c r="C195" t="str">
        <f ca="1">VLOOKUP($B195,product!$A$2:$E$60,5)</f>
        <v>노스페이스</v>
      </c>
      <c r="D195">
        <f ca="1">VLOOKUP($B195,product!$A$2:$E$60,3)</f>
        <v>400000</v>
      </c>
      <c r="E195">
        <f t="shared" ref="E195:E221" ca="1" si="22">INDEX($G$10:$G$12,MATCH(RAND(),$I$10:$I$12))</f>
        <v>2</v>
      </c>
    </row>
    <row r="196" spans="1:5" x14ac:dyDescent="0.3">
      <c r="A196" t="str">
        <f t="shared" ca="1" si="21"/>
        <v>도서</v>
      </c>
      <c r="B196">
        <f t="shared" ca="1" si="20"/>
        <v>10</v>
      </c>
      <c r="C196" t="str">
        <f ca="1">VLOOKUP($B196,product!$A$2:$E$60,5)</f>
        <v>열린책들</v>
      </c>
      <c r="D196">
        <f ca="1">VLOOKUP($B196,product!$A$2:$E$60,3)</f>
        <v>12800</v>
      </c>
      <c r="E196">
        <f t="shared" ca="1" si="22"/>
        <v>1</v>
      </c>
    </row>
    <row r="197" spans="1:5" x14ac:dyDescent="0.3">
      <c r="A197" t="str">
        <f t="shared" ca="1" si="21"/>
        <v>리빙</v>
      </c>
      <c r="B197">
        <f t="shared" ca="1" si="20"/>
        <v>32</v>
      </c>
      <c r="C197" t="str">
        <f ca="1">VLOOKUP($B197,product!$A$2:$E$60,5)</f>
        <v>모던홈</v>
      </c>
      <c r="D197">
        <f ca="1">VLOOKUP($B197,product!$A$2:$E$60,3)</f>
        <v>120000</v>
      </c>
      <c r="E197">
        <f t="shared" ca="1" si="22"/>
        <v>1</v>
      </c>
    </row>
    <row r="198" spans="1:5" x14ac:dyDescent="0.3">
      <c r="A198" t="str">
        <f t="shared" ca="1" si="21"/>
        <v>전자기기</v>
      </c>
      <c r="B198">
        <f t="shared" ca="1" si="20"/>
        <v>58</v>
      </c>
      <c r="C198" t="str">
        <f ca="1">VLOOKUP($B198,product!$A$2:$E$60,5)</f>
        <v>엠지텍</v>
      </c>
      <c r="D198">
        <f ca="1">VLOOKUP($B198,product!$A$2:$E$60,3)</f>
        <v>648000</v>
      </c>
      <c r="E198">
        <f t="shared" ca="1" si="22"/>
        <v>1</v>
      </c>
    </row>
    <row r="199" spans="1:5" x14ac:dyDescent="0.3">
      <c r="A199" t="str">
        <f t="shared" ca="1" si="21"/>
        <v>패션</v>
      </c>
      <c r="B199">
        <f t="shared" ca="1" si="20"/>
        <v>20</v>
      </c>
      <c r="C199" t="str">
        <f ca="1">VLOOKUP($B199,product!$A$2:$E$60,5)</f>
        <v>나이스</v>
      </c>
      <c r="D199">
        <f ca="1">VLOOKUP($B199,product!$A$2:$E$60,3)</f>
        <v>239000</v>
      </c>
      <c r="E199">
        <f t="shared" ca="1" si="22"/>
        <v>3</v>
      </c>
    </row>
    <row r="200" spans="1:5" x14ac:dyDescent="0.3">
      <c r="A200" t="str">
        <f t="shared" ca="1" si="21"/>
        <v>식품</v>
      </c>
      <c r="B200">
        <f t="shared" ca="1" si="20"/>
        <v>41</v>
      </c>
      <c r="C200" t="str">
        <f ca="1">VLOOKUP($B200,product!$A$2:$E$60,5)</f>
        <v>(주)동원엔터프라이즈</v>
      </c>
      <c r="D200">
        <f ca="1">VLOOKUP($B200,product!$A$2:$E$60,3)</f>
        <v>51600</v>
      </c>
      <c r="E200">
        <f t="shared" ca="1" si="22"/>
        <v>2</v>
      </c>
    </row>
    <row r="201" spans="1:5" x14ac:dyDescent="0.3">
      <c r="A201" t="str">
        <f t="shared" ca="1" si="21"/>
        <v>도서</v>
      </c>
      <c r="B201">
        <f t="shared" ca="1" si="20"/>
        <v>6</v>
      </c>
      <c r="C201" t="str">
        <f ca="1">VLOOKUP($B201,product!$A$2:$E$60,5)</f>
        <v>열린책들</v>
      </c>
      <c r="D201">
        <f ca="1">VLOOKUP($B201,product!$A$2:$E$60,3)</f>
        <v>13800</v>
      </c>
      <c r="E201">
        <f t="shared" ca="1" si="22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3622-C826-4F41-8926-AB76C1AABFA4}">
  <dimension ref="A1:B27"/>
  <sheetViews>
    <sheetView workbookViewId="0">
      <selection activeCell="H25" sqref="H25"/>
    </sheetView>
  </sheetViews>
  <sheetFormatPr defaultRowHeight="16.5" x14ac:dyDescent="0.3"/>
  <sheetData>
    <row r="1" spans="1:2" x14ac:dyDescent="0.3">
      <c r="A1" t="s">
        <v>68</v>
      </c>
      <c r="B1" t="s">
        <v>232</v>
      </c>
    </row>
    <row r="2" spans="1:2" x14ac:dyDescent="0.3">
      <c r="A2" t="s">
        <v>74</v>
      </c>
      <c r="B2" t="s">
        <v>233</v>
      </c>
    </row>
    <row r="3" spans="1:2" x14ac:dyDescent="0.3">
      <c r="A3" t="s">
        <v>76</v>
      </c>
      <c r="B3" t="s">
        <v>234</v>
      </c>
    </row>
    <row r="4" spans="1:2" x14ac:dyDescent="0.3">
      <c r="A4" t="s">
        <v>44</v>
      </c>
      <c r="B4" t="s">
        <v>235</v>
      </c>
    </row>
    <row r="5" spans="1:2" x14ac:dyDescent="0.3">
      <c r="A5" t="s">
        <v>100</v>
      </c>
      <c r="B5" t="s">
        <v>236</v>
      </c>
    </row>
    <row r="6" spans="1:2" x14ac:dyDescent="0.3">
      <c r="A6" t="s">
        <v>17</v>
      </c>
      <c r="B6" t="s">
        <v>237</v>
      </c>
    </row>
    <row r="7" spans="1:2" x14ac:dyDescent="0.3">
      <c r="A7" t="s">
        <v>41</v>
      </c>
      <c r="B7" t="s">
        <v>238</v>
      </c>
    </row>
    <row r="8" spans="1:2" x14ac:dyDescent="0.3">
      <c r="A8" t="s">
        <v>32</v>
      </c>
      <c r="B8" t="s">
        <v>239</v>
      </c>
    </row>
    <row r="9" spans="1:2" x14ac:dyDescent="0.3">
      <c r="A9" t="s">
        <v>81</v>
      </c>
      <c r="B9" t="s">
        <v>240</v>
      </c>
    </row>
    <row r="10" spans="1:2" x14ac:dyDescent="0.3">
      <c r="A10" t="s">
        <v>78</v>
      </c>
      <c r="B10" t="s">
        <v>241</v>
      </c>
    </row>
    <row r="11" spans="1:2" x14ac:dyDescent="0.3">
      <c r="A11" t="s">
        <v>70</v>
      </c>
      <c r="B11" t="s">
        <v>242</v>
      </c>
    </row>
    <row r="12" spans="1:2" x14ac:dyDescent="0.3">
      <c r="A12" t="s">
        <v>35</v>
      </c>
      <c r="B12" t="s">
        <v>243</v>
      </c>
    </row>
    <row r="13" spans="1:2" x14ac:dyDescent="0.3">
      <c r="A13" t="s">
        <v>72</v>
      </c>
      <c r="B13" t="s">
        <v>244</v>
      </c>
    </row>
    <row r="14" spans="1:2" x14ac:dyDescent="0.3">
      <c r="A14" t="s">
        <v>56</v>
      </c>
      <c r="B14" t="s">
        <v>245</v>
      </c>
    </row>
    <row r="15" spans="1:2" x14ac:dyDescent="0.3">
      <c r="A15" t="s">
        <v>85</v>
      </c>
      <c r="B15" t="s">
        <v>246</v>
      </c>
    </row>
    <row r="16" spans="1:2" x14ac:dyDescent="0.3">
      <c r="A16" t="s">
        <v>93</v>
      </c>
      <c r="B16" t="s">
        <v>247</v>
      </c>
    </row>
    <row r="17" spans="1:2" x14ac:dyDescent="0.3">
      <c r="A17" t="s">
        <v>38</v>
      </c>
      <c r="B17" t="s">
        <v>248</v>
      </c>
    </row>
    <row r="18" spans="1:2" x14ac:dyDescent="0.3">
      <c r="A18" t="s">
        <v>29</v>
      </c>
      <c r="B18" t="s">
        <v>249</v>
      </c>
    </row>
    <row r="19" spans="1:2" x14ac:dyDescent="0.3">
      <c r="A19" t="s">
        <v>96</v>
      </c>
      <c r="B19" t="s">
        <v>250</v>
      </c>
    </row>
    <row r="20" spans="1:2" x14ac:dyDescent="0.3">
      <c r="A20" t="s">
        <v>98</v>
      </c>
      <c r="B20" t="s">
        <v>251</v>
      </c>
    </row>
    <row r="21" spans="1:2" x14ac:dyDescent="0.3">
      <c r="A21" t="s">
        <v>23</v>
      </c>
      <c r="B21" t="s">
        <v>252</v>
      </c>
    </row>
    <row r="22" spans="1:2" x14ac:dyDescent="0.3">
      <c r="A22" t="s">
        <v>88</v>
      </c>
      <c r="B22" t="s">
        <v>253</v>
      </c>
    </row>
    <row r="23" spans="1:2" x14ac:dyDescent="0.3">
      <c r="A23" t="s">
        <v>254</v>
      </c>
      <c r="B23" t="s">
        <v>255</v>
      </c>
    </row>
    <row r="24" spans="1:2" x14ac:dyDescent="0.3">
      <c r="A24" t="s">
        <v>90</v>
      </c>
      <c r="B24" t="s">
        <v>256</v>
      </c>
    </row>
    <row r="25" spans="1:2" x14ac:dyDescent="0.3">
      <c r="A25" t="s">
        <v>257</v>
      </c>
      <c r="B25" t="s">
        <v>258</v>
      </c>
    </row>
    <row r="26" spans="1:2" x14ac:dyDescent="0.3">
      <c r="A26" t="s">
        <v>66</v>
      </c>
      <c r="B26" t="s">
        <v>259</v>
      </c>
    </row>
    <row r="27" spans="1:2" x14ac:dyDescent="0.3">
      <c r="A27" t="s">
        <v>83</v>
      </c>
      <c r="B27" t="s">
        <v>260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8707-9F5A-43DB-AE27-1F286FCEE0A3}">
  <dimension ref="A1:E60"/>
  <sheetViews>
    <sheetView workbookViewId="0">
      <selection activeCell="H51" sqref="H51"/>
    </sheetView>
  </sheetViews>
  <sheetFormatPr defaultRowHeight="16.5" x14ac:dyDescent="0.3"/>
  <sheetData>
    <row r="1" spans="1:5" x14ac:dyDescent="0.3">
      <c r="A1" t="s">
        <v>1</v>
      </c>
      <c r="B1" t="s">
        <v>0</v>
      </c>
      <c r="C1" t="s">
        <v>2</v>
      </c>
      <c r="D1" t="s">
        <v>15</v>
      </c>
      <c r="E1" t="s">
        <v>3</v>
      </c>
    </row>
    <row r="2" spans="1:5" x14ac:dyDescent="0.3">
      <c r="A2">
        <v>1</v>
      </c>
      <c r="B2" t="s">
        <v>9</v>
      </c>
      <c r="C2">
        <v>29000</v>
      </c>
      <c r="D2" t="s">
        <v>16</v>
      </c>
      <c r="E2" t="s">
        <v>17</v>
      </c>
    </row>
    <row r="3" spans="1:5" x14ac:dyDescent="0.3">
      <c r="A3">
        <v>2</v>
      </c>
      <c r="B3" t="s">
        <v>9</v>
      </c>
      <c r="C3">
        <v>17700</v>
      </c>
      <c r="D3" t="s">
        <v>18</v>
      </c>
      <c r="E3" t="s">
        <v>17</v>
      </c>
    </row>
    <row r="4" spans="1:5" x14ac:dyDescent="0.3">
      <c r="A4">
        <v>3</v>
      </c>
      <c r="B4" t="s">
        <v>9</v>
      </c>
      <c r="C4">
        <v>24000</v>
      </c>
      <c r="D4" t="s">
        <v>19</v>
      </c>
      <c r="E4" t="s">
        <v>17</v>
      </c>
    </row>
    <row r="5" spans="1:5" x14ac:dyDescent="0.3">
      <c r="A5">
        <v>4</v>
      </c>
      <c r="B5" t="s">
        <v>9</v>
      </c>
      <c r="C5">
        <v>21000</v>
      </c>
      <c r="D5" t="s">
        <v>20</v>
      </c>
      <c r="E5" t="s">
        <v>17</v>
      </c>
    </row>
    <row r="6" spans="1:5" x14ac:dyDescent="0.3">
      <c r="A6">
        <v>5</v>
      </c>
      <c r="B6" t="s">
        <v>9</v>
      </c>
      <c r="C6">
        <v>29800</v>
      </c>
      <c r="D6" t="s">
        <v>21</v>
      </c>
      <c r="E6" t="s">
        <v>17</v>
      </c>
    </row>
    <row r="7" spans="1:5" x14ac:dyDescent="0.3">
      <c r="A7">
        <v>6</v>
      </c>
      <c r="B7" t="s">
        <v>9</v>
      </c>
      <c r="C7">
        <v>13800</v>
      </c>
      <c r="D7" t="s">
        <v>22</v>
      </c>
      <c r="E7" t="s">
        <v>23</v>
      </c>
    </row>
    <row r="8" spans="1:5" x14ac:dyDescent="0.3">
      <c r="A8">
        <v>7</v>
      </c>
      <c r="B8" t="s">
        <v>9</v>
      </c>
      <c r="C8">
        <v>13800</v>
      </c>
      <c r="D8" t="s">
        <v>24</v>
      </c>
      <c r="E8" t="s">
        <v>23</v>
      </c>
    </row>
    <row r="9" spans="1:5" x14ac:dyDescent="0.3">
      <c r="A9">
        <v>8</v>
      </c>
      <c r="B9" t="s">
        <v>9</v>
      </c>
      <c r="C9">
        <v>22000</v>
      </c>
      <c r="D9" t="s">
        <v>25</v>
      </c>
      <c r="E9" t="s">
        <v>23</v>
      </c>
    </row>
    <row r="10" spans="1:5" x14ac:dyDescent="0.3">
      <c r="A10">
        <v>9</v>
      </c>
      <c r="B10" t="s">
        <v>9</v>
      </c>
      <c r="C10">
        <v>22000</v>
      </c>
      <c r="D10" t="s">
        <v>26</v>
      </c>
      <c r="E10" t="s">
        <v>23</v>
      </c>
    </row>
    <row r="11" spans="1:5" x14ac:dyDescent="0.3">
      <c r="A11">
        <v>10</v>
      </c>
      <c r="B11" t="s">
        <v>9</v>
      </c>
      <c r="C11">
        <v>12800</v>
      </c>
      <c r="D11" t="s">
        <v>27</v>
      </c>
      <c r="E11" t="s">
        <v>23</v>
      </c>
    </row>
    <row r="12" spans="1:5" x14ac:dyDescent="0.3">
      <c r="A12">
        <v>11</v>
      </c>
      <c r="B12" t="s">
        <v>10</v>
      </c>
      <c r="C12">
        <v>200000</v>
      </c>
      <c r="D12" t="s">
        <v>28</v>
      </c>
      <c r="E12" t="s">
        <v>29</v>
      </c>
    </row>
    <row r="13" spans="1:5" x14ac:dyDescent="0.3">
      <c r="A13">
        <v>12</v>
      </c>
      <c r="B13" t="s">
        <v>10</v>
      </c>
      <c r="C13">
        <v>139000</v>
      </c>
      <c r="D13" t="s">
        <v>30</v>
      </c>
      <c r="E13" t="s">
        <v>29</v>
      </c>
    </row>
    <row r="14" spans="1:5" x14ac:dyDescent="0.3">
      <c r="A14">
        <v>13</v>
      </c>
      <c r="B14" t="s">
        <v>10</v>
      </c>
      <c r="C14">
        <v>400000</v>
      </c>
      <c r="D14" t="s">
        <v>31</v>
      </c>
      <c r="E14" t="s">
        <v>32</v>
      </c>
    </row>
    <row r="15" spans="1:5" x14ac:dyDescent="0.3">
      <c r="A15">
        <v>14</v>
      </c>
      <c r="B15" t="s">
        <v>10</v>
      </c>
      <c r="C15">
        <v>62300</v>
      </c>
      <c r="D15" t="s">
        <v>33</v>
      </c>
      <c r="E15" t="s">
        <v>32</v>
      </c>
    </row>
    <row r="16" spans="1:5" x14ac:dyDescent="0.3">
      <c r="A16">
        <v>15</v>
      </c>
      <c r="B16" t="s">
        <v>10</v>
      </c>
      <c r="C16">
        <v>118300</v>
      </c>
      <c r="D16" t="s">
        <v>34</v>
      </c>
      <c r="E16" t="s">
        <v>35</v>
      </c>
    </row>
    <row r="17" spans="1:5" x14ac:dyDescent="0.3">
      <c r="A17">
        <v>16</v>
      </c>
      <c r="B17" t="s">
        <v>10</v>
      </c>
      <c r="C17">
        <v>31500</v>
      </c>
      <c r="D17" t="s">
        <v>36</v>
      </c>
      <c r="E17" t="s">
        <v>35</v>
      </c>
    </row>
    <row r="18" spans="1:5" x14ac:dyDescent="0.3">
      <c r="A18">
        <v>17</v>
      </c>
      <c r="B18" t="s">
        <v>10</v>
      </c>
      <c r="C18">
        <v>4900000</v>
      </c>
      <c r="D18" t="s">
        <v>37</v>
      </c>
      <c r="E18" t="s">
        <v>38</v>
      </c>
    </row>
    <row r="19" spans="1:5" x14ac:dyDescent="0.3">
      <c r="A19">
        <v>18</v>
      </c>
      <c r="B19" t="s">
        <v>10</v>
      </c>
      <c r="C19">
        <v>1610000</v>
      </c>
      <c r="D19" t="s">
        <v>39</v>
      </c>
      <c r="E19" t="s">
        <v>38</v>
      </c>
    </row>
    <row r="20" spans="1:5" x14ac:dyDescent="0.3">
      <c r="A20">
        <v>19</v>
      </c>
      <c r="B20" t="s">
        <v>10</v>
      </c>
      <c r="C20">
        <v>115000</v>
      </c>
      <c r="D20" t="s">
        <v>40</v>
      </c>
      <c r="E20" t="s">
        <v>41</v>
      </c>
    </row>
    <row r="21" spans="1:5" x14ac:dyDescent="0.3">
      <c r="A21">
        <v>20</v>
      </c>
      <c r="B21" t="s">
        <v>10</v>
      </c>
      <c r="C21">
        <v>239000</v>
      </c>
      <c r="D21" t="s">
        <v>42</v>
      </c>
      <c r="E21" t="s">
        <v>41</v>
      </c>
    </row>
    <row r="22" spans="1:5" x14ac:dyDescent="0.3">
      <c r="A22">
        <v>21</v>
      </c>
      <c r="B22" t="s">
        <v>8</v>
      </c>
      <c r="C22">
        <v>98270</v>
      </c>
      <c r="D22" t="s">
        <v>43</v>
      </c>
      <c r="E22" t="s">
        <v>44</v>
      </c>
    </row>
    <row r="23" spans="1:5" x14ac:dyDescent="0.3">
      <c r="A23">
        <v>22</v>
      </c>
      <c r="B23" t="s">
        <v>8</v>
      </c>
      <c r="C23">
        <v>134000</v>
      </c>
      <c r="D23" t="s">
        <v>45</v>
      </c>
      <c r="E23" t="s">
        <v>44</v>
      </c>
    </row>
    <row r="24" spans="1:5" x14ac:dyDescent="0.3">
      <c r="A24">
        <v>23</v>
      </c>
      <c r="B24" t="s">
        <v>8</v>
      </c>
      <c r="C24">
        <v>194200</v>
      </c>
      <c r="D24" t="s">
        <v>46</v>
      </c>
      <c r="E24" t="s">
        <v>44</v>
      </c>
    </row>
    <row r="25" spans="1:5" x14ac:dyDescent="0.3">
      <c r="A25">
        <v>24</v>
      </c>
      <c r="B25" t="s">
        <v>8</v>
      </c>
      <c r="C25">
        <v>52030</v>
      </c>
      <c r="D25" t="s">
        <v>47</v>
      </c>
      <c r="E25" t="s">
        <v>44</v>
      </c>
    </row>
    <row r="26" spans="1:5" x14ac:dyDescent="0.3">
      <c r="A26">
        <v>25</v>
      </c>
      <c r="B26" t="s">
        <v>8</v>
      </c>
      <c r="C26">
        <v>36000</v>
      </c>
      <c r="D26" t="s">
        <v>48</v>
      </c>
      <c r="E26" t="s">
        <v>44</v>
      </c>
    </row>
    <row r="27" spans="1:5" x14ac:dyDescent="0.3">
      <c r="A27">
        <v>26</v>
      </c>
      <c r="B27" t="s">
        <v>8</v>
      </c>
      <c r="C27">
        <v>199000</v>
      </c>
      <c r="D27" t="s">
        <v>49</v>
      </c>
      <c r="E27" t="s">
        <v>44</v>
      </c>
    </row>
    <row r="28" spans="1:5" x14ac:dyDescent="0.3">
      <c r="A28">
        <v>27</v>
      </c>
      <c r="B28" t="s">
        <v>8</v>
      </c>
      <c r="C28">
        <v>142800</v>
      </c>
      <c r="D28" t="s">
        <v>50</v>
      </c>
      <c r="E28" t="s">
        <v>44</v>
      </c>
    </row>
    <row r="29" spans="1:5" x14ac:dyDescent="0.3">
      <c r="A29">
        <v>28</v>
      </c>
      <c r="B29" t="s">
        <v>8</v>
      </c>
      <c r="C29">
        <v>128400</v>
      </c>
      <c r="D29" t="s">
        <v>51</v>
      </c>
      <c r="E29" t="s">
        <v>44</v>
      </c>
    </row>
    <row r="30" spans="1:5" x14ac:dyDescent="0.3">
      <c r="A30">
        <v>29</v>
      </c>
      <c r="B30" t="s">
        <v>8</v>
      </c>
      <c r="C30">
        <v>185780</v>
      </c>
      <c r="D30" t="s">
        <v>52</v>
      </c>
      <c r="E30" t="s">
        <v>44</v>
      </c>
    </row>
    <row r="31" spans="1:5" x14ac:dyDescent="0.3">
      <c r="A31">
        <v>30</v>
      </c>
      <c r="B31" t="s">
        <v>8</v>
      </c>
      <c r="C31">
        <v>934410</v>
      </c>
      <c r="D31" t="s">
        <v>53</v>
      </c>
      <c r="E31" t="s">
        <v>44</v>
      </c>
    </row>
    <row r="32" spans="1:5" x14ac:dyDescent="0.3">
      <c r="A32">
        <v>31</v>
      </c>
      <c r="B32" t="s">
        <v>54</v>
      </c>
      <c r="C32">
        <v>45000</v>
      </c>
      <c r="D32" t="s">
        <v>55</v>
      </c>
      <c r="E32" t="s">
        <v>56</v>
      </c>
    </row>
    <row r="33" spans="1:5" x14ac:dyDescent="0.3">
      <c r="A33">
        <v>32</v>
      </c>
      <c r="B33" t="s">
        <v>54</v>
      </c>
      <c r="C33">
        <v>120000</v>
      </c>
      <c r="D33" t="s">
        <v>57</v>
      </c>
      <c r="E33" t="s">
        <v>56</v>
      </c>
    </row>
    <row r="34" spans="1:5" x14ac:dyDescent="0.3">
      <c r="A34">
        <v>33</v>
      </c>
      <c r="B34" t="s">
        <v>54</v>
      </c>
      <c r="C34">
        <v>800000</v>
      </c>
      <c r="D34" t="s">
        <v>58</v>
      </c>
      <c r="E34" t="s">
        <v>56</v>
      </c>
    </row>
    <row r="35" spans="1:5" x14ac:dyDescent="0.3">
      <c r="A35">
        <v>34</v>
      </c>
      <c r="B35" t="s">
        <v>54</v>
      </c>
      <c r="C35">
        <v>75000</v>
      </c>
      <c r="D35" t="s">
        <v>59</v>
      </c>
      <c r="E35" t="s">
        <v>56</v>
      </c>
    </row>
    <row r="36" spans="1:5" x14ac:dyDescent="0.3">
      <c r="A36">
        <v>35</v>
      </c>
      <c r="B36" t="s">
        <v>54</v>
      </c>
      <c r="C36">
        <v>150000</v>
      </c>
      <c r="D36" t="s">
        <v>60</v>
      </c>
      <c r="E36" t="s">
        <v>56</v>
      </c>
    </row>
    <row r="37" spans="1:5" x14ac:dyDescent="0.3">
      <c r="A37">
        <v>36</v>
      </c>
      <c r="B37" t="s">
        <v>54</v>
      </c>
      <c r="C37">
        <v>700000</v>
      </c>
      <c r="D37" t="s">
        <v>61</v>
      </c>
      <c r="E37" t="s">
        <v>56</v>
      </c>
    </row>
    <row r="38" spans="1:5" x14ac:dyDescent="0.3">
      <c r="A38">
        <v>37</v>
      </c>
      <c r="B38" t="s">
        <v>54</v>
      </c>
      <c r="C38">
        <v>150000</v>
      </c>
      <c r="D38" t="s">
        <v>62</v>
      </c>
      <c r="E38" t="s">
        <v>56</v>
      </c>
    </row>
    <row r="39" spans="1:5" x14ac:dyDescent="0.3">
      <c r="A39">
        <v>38</v>
      </c>
      <c r="B39" t="s">
        <v>54</v>
      </c>
      <c r="C39">
        <v>1100000</v>
      </c>
      <c r="D39" t="s">
        <v>63</v>
      </c>
      <c r="E39" t="s">
        <v>56</v>
      </c>
    </row>
    <row r="40" spans="1:5" x14ac:dyDescent="0.3">
      <c r="A40">
        <v>39</v>
      </c>
      <c r="B40" t="s">
        <v>54</v>
      </c>
      <c r="C40">
        <v>69000</v>
      </c>
      <c r="D40" t="s">
        <v>64</v>
      </c>
      <c r="E40" t="s">
        <v>56</v>
      </c>
    </row>
    <row r="41" spans="1:5" x14ac:dyDescent="0.3">
      <c r="A41">
        <v>40</v>
      </c>
      <c r="B41" t="s">
        <v>12</v>
      </c>
      <c r="C41">
        <v>14400</v>
      </c>
      <c r="D41" t="s">
        <v>65</v>
      </c>
      <c r="E41" t="s">
        <v>66</v>
      </c>
    </row>
    <row r="42" spans="1:5" x14ac:dyDescent="0.3">
      <c r="A42">
        <v>41</v>
      </c>
      <c r="B42" t="s">
        <v>12</v>
      </c>
      <c r="C42">
        <v>51600</v>
      </c>
      <c r="D42" t="s">
        <v>67</v>
      </c>
      <c r="E42" t="s">
        <v>68</v>
      </c>
    </row>
    <row r="43" spans="1:5" x14ac:dyDescent="0.3">
      <c r="A43">
        <v>42</v>
      </c>
      <c r="B43" t="s">
        <v>12</v>
      </c>
      <c r="C43">
        <v>28000</v>
      </c>
      <c r="D43" t="s">
        <v>69</v>
      </c>
      <c r="E43" t="s">
        <v>70</v>
      </c>
    </row>
    <row r="44" spans="1:5" x14ac:dyDescent="0.3">
      <c r="A44">
        <v>43</v>
      </c>
      <c r="B44" t="s">
        <v>12</v>
      </c>
      <c r="C44">
        <v>26000</v>
      </c>
      <c r="D44" t="s">
        <v>71</v>
      </c>
      <c r="E44" t="s">
        <v>72</v>
      </c>
    </row>
    <row r="45" spans="1:5" x14ac:dyDescent="0.3">
      <c r="A45">
        <v>44</v>
      </c>
      <c r="B45" t="s">
        <v>12</v>
      </c>
      <c r="C45">
        <v>28000</v>
      </c>
      <c r="D45" t="s">
        <v>73</v>
      </c>
      <c r="E45" t="s">
        <v>74</v>
      </c>
    </row>
    <row r="46" spans="1:5" x14ac:dyDescent="0.3">
      <c r="A46">
        <v>45</v>
      </c>
      <c r="B46" t="s">
        <v>12</v>
      </c>
      <c r="C46">
        <v>39500</v>
      </c>
      <c r="D46" t="s">
        <v>75</v>
      </c>
      <c r="E46" t="s">
        <v>76</v>
      </c>
    </row>
    <row r="47" spans="1:5" x14ac:dyDescent="0.3">
      <c r="A47">
        <v>46</v>
      </c>
      <c r="B47" t="s">
        <v>12</v>
      </c>
      <c r="C47">
        <v>43900</v>
      </c>
      <c r="D47" t="s">
        <v>77</v>
      </c>
      <c r="E47" t="s">
        <v>78</v>
      </c>
    </row>
    <row r="48" spans="1:5" x14ac:dyDescent="0.3">
      <c r="A48">
        <v>47</v>
      </c>
      <c r="B48" t="s">
        <v>12</v>
      </c>
      <c r="C48">
        <v>14900</v>
      </c>
      <c r="D48" t="s">
        <v>79</v>
      </c>
      <c r="E48" t="s">
        <v>74</v>
      </c>
    </row>
    <row r="49" spans="1:5" x14ac:dyDescent="0.3">
      <c r="A49">
        <v>48</v>
      </c>
      <c r="B49" t="s">
        <v>12</v>
      </c>
      <c r="C49">
        <v>39600</v>
      </c>
      <c r="D49" t="s">
        <v>80</v>
      </c>
      <c r="E49" t="s">
        <v>81</v>
      </c>
    </row>
    <row r="50" spans="1:5" x14ac:dyDescent="0.3">
      <c r="A50">
        <v>49</v>
      </c>
      <c r="B50" t="s">
        <v>12</v>
      </c>
      <c r="C50">
        <v>7800</v>
      </c>
      <c r="D50" t="s">
        <v>82</v>
      </c>
      <c r="E50" t="s">
        <v>83</v>
      </c>
    </row>
    <row r="51" spans="1:5" x14ac:dyDescent="0.3">
      <c r="A51">
        <v>50</v>
      </c>
      <c r="B51" t="s">
        <v>11</v>
      </c>
      <c r="C51">
        <v>700000</v>
      </c>
      <c r="D51" t="s">
        <v>84</v>
      </c>
      <c r="E51" t="s">
        <v>85</v>
      </c>
    </row>
    <row r="52" spans="1:5" x14ac:dyDescent="0.3">
      <c r="A52">
        <v>51</v>
      </c>
      <c r="B52" t="s">
        <v>11</v>
      </c>
      <c r="C52">
        <v>350000</v>
      </c>
      <c r="D52" t="s">
        <v>86</v>
      </c>
      <c r="E52" t="s">
        <v>85</v>
      </c>
    </row>
    <row r="53" spans="1:5" x14ac:dyDescent="0.3">
      <c r="A53">
        <v>52</v>
      </c>
      <c r="B53" t="s">
        <v>11</v>
      </c>
      <c r="C53">
        <v>600000</v>
      </c>
      <c r="D53" t="s">
        <v>87</v>
      </c>
      <c r="E53" t="s">
        <v>88</v>
      </c>
    </row>
    <row r="54" spans="1:5" x14ac:dyDescent="0.3">
      <c r="A54">
        <v>53</v>
      </c>
      <c r="B54" t="s">
        <v>11</v>
      </c>
      <c r="C54">
        <v>240000</v>
      </c>
      <c r="D54" t="s">
        <v>89</v>
      </c>
      <c r="E54" t="s">
        <v>90</v>
      </c>
    </row>
    <row r="55" spans="1:5" x14ac:dyDescent="0.3">
      <c r="A55">
        <v>54</v>
      </c>
      <c r="B55" t="s">
        <v>11</v>
      </c>
      <c r="C55">
        <v>958000</v>
      </c>
      <c r="D55" t="s">
        <v>91</v>
      </c>
      <c r="E55" t="s">
        <v>85</v>
      </c>
    </row>
    <row r="56" spans="1:5" x14ac:dyDescent="0.3">
      <c r="A56">
        <v>55</v>
      </c>
      <c r="B56" t="s">
        <v>11</v>
      </c>
      <c r="C56">
        <v>530000</v>
      </c>
      <c r="D56" t="s">
        <v>92</v>
      </c>
      <c r="E56" t="s">
        <v>93</v>
      </c>
    </row>
    <row r="57" spans="1:5" x14ac:dyDescent="0.3">
      <c r="A57">
        <v>56</v>
      </c>
      <c r="B57" t="s">
        <v>11</v>
      </c>
      <c r="C57">
        <v>300000</v>
      </c>
      <c r="D57" t="s">
        <v>94</v>
      </c>
      <c r="E57" t="s">
        <v>88</v>
      </c>
    </row>
    <row r="58" spans="1:5" x14ac:dyDescent="0.3">
      <c r="A58">
        <v>57</v>
      </c>
      <c r="B58" t="s">
        <v>11</v>
      </c>
      <c r="C58">
        <v>419000</v>
      </c>
      <c r="D58" t="s">
        <v>95</v>
      </c>
      <c r="E58" t="s">
        <v>96</v>
      </c>
    </row>
    <row r="59" spans="1:5" x14ac:dyDescent="0.3">
      <c r="A59">
        <v>58</v>
      </c>
      <c r="B59" t="s">
        <v>11</v>
      </c>
      <c r="C59">
        <v>648000</v>
      </c>
      <c r="D59" t="s">
        <v>97</v>
      </c>
      <c r="E59" t="s">
        <v>98</v>
      </c>
    </row>
    <row r="60" spans="1:5" x14ac:dyDescent="0.3">
      <c r="A60">
        <v>59</v>
      </c>
      <c r="B60" t="s">
        <v>11</v>
      </c>
      <c r="C60">
        <v>2690000</v>
      </c>
      <c r="D60" t="s">
        <v>99</v>
      </c>
      <c r="E60" t="s"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E6E1-26EE-46EE-BA5A-863005373245}">
  <dimension ref="A1:J21"/>
  <sheetViews>
    <sheetView workbookViewId="0">
      <selection activeCell="E2" sqref="E2:E21"/>
    </sheetView>
  </sheetViews>
  <sheetFormatPr defaultRowHeight="16.5" x14ac:dyDescent="0.3"/>
  <sheetData>
    <row r="1" spans="1:10" x14ac:dyDescent="0.3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</row>
    <row r="2" spans="1:10" x14ac:dyDescent="0.3">
      <c r="A2" t="s">
        <v>111</v>
      </c>
      <c r="B2" t="s">
        <v>112</v>
      </c>
      <c r="C2" t="s">
        <v>113</v>
      </c>
      <c r="D2" t="s">
        <v>114</v>
      </c>
      <c r="E2" t="s">
        <v>115</v>
      </c>
      <c r="F2" s="2">
        <v>32237</v>
      </c>
      <c r="G2" t="s">
        <v>116</v>
      </c>
      <c r="H2" s="2">
        <v>43922</v>
      </c>
      <c r="I2">
        <v>0</v>
      </c>
      <c r="J2" t="s">
        <v>117</v>
      </c>
    </row>
    <row r="3" spans="1:10" x14ac:dyDescent="0.3">
      <c r="A3" t="s">
        <v>118</v>
      </c>
      <c r="B3" t="s">
        <v>119</v>
      </c>
      <c r="C3" t="s">
        <v>120</v>
      </c>
      <c r="D3" t="s">
        <v>114</v>
      </c>
      <c r="E3" t="s">
        <v>121</v>
      </c>
      <c r="F3" s="2">
        <v>30088</v>
      </c>
      <c r="G3" t="s">
        <v>122</v>
      </c>
      <c r="H3" s="2">
        <v>44317</v>
      </c>
      <c r="I3">
        <v>0</v>
      </c>
      <c r="J3" t="s">
        <v>123</v>
      </c>
    </row>
    <row r="4" spans="1:10" x14ac:dyDescent="0.3">
      <c r="A4" t="s">
        <v>124</v>
      </c>
      <c r="B4" t="s">
        <v>125</v>
      </c>
      <c r="C4" t="s">
        <v>126</v>
      </c>
      <c r="D4" t="s">
        <v>114</v>
      </c>
      <c r="E4" t="s">
        <v>127</v>
      </c>
      <c r="F4" s="2">
        <v>31727</v>
      </c>
      <c r="G4" t="s">
        <v>128</v>
      </c>
      <c r="H4" s="2">
        <v>44136</v>
      </c>
      <c r="I4">
        <v>0</v>
      </c>
      <c r="J4" t="s">
        <v>129</v>
      </c>
    </row>
    <row r="5" spans="1:10" x14ac:dyDescent="0.3">
      <c r="A5" t="s">
        <v>130</v>
      </c>
      <c r="B5" t="s">
        <v>131</v>
      </c>
      <c r="C5" t="s">
        <v>132</v>
      </c>
      <c r="D5" t="s">
        <v>114</v>
      </c>
      <c r="E5" t="s">
        <v>133</v>
      </c>
      <c r="F5" s="2">
        <v>36329</v>
      </c>
      <c r="G5" t="s">
        <v>134</v>
      </c>
      <c r="H5" s="2">
        <v>44348</v>
      </c>
      <c r="I5">
        <v>0</v>
      </c>
      <c r="J5" t="s">
        <v>135</v>
      </c>
    </row>
    <row r="6" spans="1:10" x14ac:dyDescent="0.3">
      <c r="A6" t="s">
        <v>136</v>
      </c>
      <c r="B6" t="s">
        <v>137</v>
      </c>
      <c r="C6" t="s">
        <v>138</v>
      </c>
      <c r="D6" t="s">
        <v>114</v>
      </c>
      <c r="E6" t="s">
        <v>139</v>
      </c>
      <c r="F6" s="2">
        <v>33363</v>
      </c>
      <c r="G6" t="s">
        <v>140</v>
      </c>
      <c r="H6" s="2">
        <v>43952</v>
      </c>
      <c r="I6">
        <v>0</v>
      </c>
      <c r="J6" t="s">
        <v>141</v>
      </c>
    </row>
    <row r="7" spans="1:10" x14ac:dyDescent="0.3">
      <c r="A7" t="s">
        <v>142</v>
      </c>
      <c r="B7" t="s">
        <v>143</v>
      </c>
      <c r="C7" t="s">
        <v>144</v>
      </c>
      <c r="D7" t="s">
        <v>114</v>
      </c>
      <c r="E7" t="s">
        <v>145</v>
      </c>
      <c r="F7" s="2">
        <v>29786</v>
      </c>
      <c r="G7" t="s">
        <v>146</v>
      </c>
      <c r="H7" s="2">
        <v>44378</v>
      </c>
      <c r="I7">
        <v>0</v>
      </c>
      <c r="J7" t="s">
        <v>147</v>
      </c>
    </row>
    <row r="8" spans="1:10" x14ac:dyDescent="0.3">
      <c r="A8" t="s">
        <v>148</v>
      </c>
      <c r="B8" t="s">
        <v>149</v>
      </c>
      <c r="C8" t="s">
        <v>150</v>
      </c>
      <c r="D8" t="s">
        <v>114</v>
      </c>
      <c r="E8" t="s">
        <v>151</v>
      </c>
      <c r="F8" s="2">
        <v>34126</v>
      </c>
      <c r="G8" t="s">
        <v>152</v>
      </c>
      <c r="H8" s="2">
        <v>43983</v>
      </c>
      <c r="I8">
        <v>0</v>
      </c>
      <c r="J8" t="s">
        <v>153</v>
      </c>
    </row>
    <row r="9" spans="1:10" x14ac:dyDescent="0.3">
      <c r="A9" t="s">
        <v>154</v>
      </c>
      <c r="B9" t="s">
        <v>155</v>
      </c>
      <c r="C9" t="s">
        <v>156</v>
      </c>
      <c r="D9" t="s">
        <v>114</v>
      </c>
      <c r="E9" t="s">
        <v>157</v>
      </c>
      <c r="F9" s="2">
        <v>32874</v>
      </c>
      <c r="G9" t="s">
        <v>158</v>
      </c>
      <c r="H9" s="2">
        <v>43831</v>
      </c>
      <c r="I9">
        <v>0</v>
      </c>
      <c r="J9" t="s">
        <v>159</v>
      </c>
    </row>
    <row r="10" spans="1:10" x14ac:dyDescent="0.3">
      <c r="A10" t="s">
        <v>160</v>
      </c>
      <c r="B10" t="s">
        <v>161</v>
      </c>
      <c r="C10" t="s">
        <v>162</v>
      </c>
      <c r="D10" t="s">
        <v>114</v>
      </c>
      <c r="E10" t="s">
        <v>163</v>
      </c>
      <c r="F10" s="2">
        <v>35475</v>
      </c>
      <c r="G10" t="s">
        <v>164</v>
      </c>
      <c r="H10" s="2">
        <v>44228</v>
      </c>
      <c r="I10">
        <v>0</v>
      </c>
      <c r="J10" t="s">
        <v>165</v>
      </c>
    </row>
    <row r="11" spans="1:10" x14ac:dyDescent="0.3">
      <c r="A11" t="s">
        <v>166</v>
      </c>
      <c r="B11" t="s">
        <v>167</v>
      </c>
      <c r="C11" t="s">
        <v>168</v>
      </c>
      <c r="D11" t="s">
        <v>114</v>
      </c>
      <c r="E11" t="s">
        <v>169</v>
      </c>
      <c r="F11" s="2">
        <v>30694</v>
      </c>
      <c r="G11" t="s">
        <v>170</v>
      </c>
      <c r="H11" s="2">
        <v>44197</v>
      </c>
      <c r="I11">
        <v>0</v>
      </c>
      <c r="J11" t="s">
        <v>171</v>
      </c>
    </row>
    <row r="12" spans="1:10" x14ac:dyDescent="0.3">
      <c r="A12" t="s">
        <v>172</v>
      </c>
      <c r="B12" t="s">
        <v>173</v>
      </c>
      <c r="C12" t="s">
        <v>174</v>
      </c>
      <c r="D12" t="s">
        <v>114</v>
      </c>
      <c r="E12" t="s">
        <v>175</v>
      </c>
      <c r="F12" s="2">
        <v>30390</v>
      </c>
      <c r="G12" t="s">
        <v>176</v>
      </c>
      <c r="H12" s="2">
        <v>44256</v>
      </c>
      <c r="I12">
        <v>0</v>
      </c>
      <c r="J12" t="s">
        <v>177</v>
      </c>
    </row>
    <row r="13" spans="1:10" x14ac:dyDescent="0.3">
      <c r="A13" t="s">
        <v>178</v>
      </c>
      <c r="B13" t="s">
        <v>179</v>
      </c>
      <c r="C13" t="s">
        <v>180</v>
      </c>
      <c r="D13" t="s">
        <v>114</v>
      </c>
      <c r="E13" t="s">
        <v>181</v>
      </c>
      <c r="F13" s="2">
        <v>31080</v>
      </c>
      <c r="G13" t="s">
        <v>182</v>
      </c>
      <c r="H13" s="2">
        <v>43862</v>
      </c>
      <c r="I13">
        <v>0</v>
      </c>
      <c r="J13" t="s">
        <v>183</v>
      </c>
    </row>
    <row r="14" spans="1:10" x14ac:dyDescent="0.3">
      <c r="A14" t="s">
        <v>184</v>
      </c>
      <c r="B14" t="s">
        <v>185</v>
      </c>
      <c r="C14" t="s">
        <v>186</v>
      </c>
      <c r="D14" t="s">
        <v>114</v>
      </c>
      <c r="E14" t="s">
        <v>187</v>
      </c>
      <c r="F14" s="2">
        <v>34554</v>
      </c>
      <c r="G14" t="s">
        <v>188</v>
      </c>
      <c r="H14" s="2">
        <v>44044</v>
      </c>
      <c r="I14">
        <v>0</v>
      </c>
      <c r="J14" t="s">
        <v>189</v>
      </c>
    </row>
    <row r="15" spans="1:10" x14ac:dyDescent="0.3">
      <c r="A15" t="s">
        <v>190</v>
      </c>
      <c r="B15" t="s">
        <v>191</v>
      </c>
      <c r="C15" t="s">
        <v>192</v>
      </c>
      <c r="D15" t="s">
        <v>114</v>
      </c>
      <c r="E15" t="s">
        <v>193</v>
      </c>
      <c r="F15" s="2">
        <v>34982</v>
      </c>
      <c r="G15" t="s">
        <v>194</v>
      </c>
      <c r="H15" s="2">
        <v>44105</v>
      </c>
      <c r="I15">
        <v>0</v>
      </c>
      <c r="J15" t="s">
        <v>195</v>
      </c>
    </row>
    <row r="16" spans="1:10" x14ac:dyDescent="0.3">
      <c r="A16" t="s">
        <v>196</v>
      </c>
      <c r="B16" t="s">
        <v>197</v>
      </c>
      <c r="C16" t="s">
        <v>198</v>
      </c>
      <c r="D16" t="s">
        <v>114</v>
      </c>
      <c r="E16" t="s">
        <v>199</v>
      </c>
      <c r="F16" s="2">
        <v>35411</v>
      </c>
      <c r="G16" t="s">
        <v>200</v>
      </c>
      <c r="H16" s="2">
        <v>44166</v>
      </c>
      <c r="I16">
        <v>0</v>
      </c>
      <c r="J16" t="s">
        <v>201</v>
      </c>
    </row>
    <row r="17" spans="1:10" x14ac:dyDescent="0.3">
      <c r="A17" t="s">
        <v>202</v>
      </c>
      <c r="B17" t="s">
        <v>203</v>
      </c>
      <c r="C17" t="s">
        <v>204</v>
      </c>
      <c r="D17" t="s">
        <v>114</v>
      </c>
      <c r="E17" t="s">
        <v>205</v>
      </c>
      <c r="F17" s="2">
        <v>33666</v>
      </c>
      <c r="G17" t="s">
        <v>206</v>
      </c>
      <c r="H17" s="2">
        <v>43891</v>
      </c>
      <c r="I17">
        <v>0</v>
      </c>
      <c r="J17" t="s">
        <v>207</v>
      </c>
    </row>
    <row r="18" spans="1:10" x14ac:dyDescent="0.3">
      <c r="A18" t="s">
        <v>208</v>
      </c>
      <c r="B18" t="s">
        <v>209</v>
      </c>
      <c r="C18" t="s">
        <v>210</v>
      </c>
      <c r="D18" t="s">
        <v>114</v>
      </c>
      <c r="E18" t="s">
        <v>211</v>
      </c>
      <c r="F18" s="2">
        <v>35901</v>
      </c>
      <c r="G18" t="s">
        <v>212</v>
      </c>
      <c r="H18" s="2">
        <v>44287</v>
      </c>
      <c r="I18">
        <v>0</v>
      </c>
      <c r="J18" t="s">
        <v>213</v>
      </c>
    </row>
    <row r="19" spans="1:10" x14ac:dyDescent="0.3">
      <c r="A19" t="s">
        <v>214</v>
      </c>
      <c r="B19" t="s">
        <v>215</v>
      </c>
      <c r="C19" t="s">
        <v>216</v>
      </c>
      <c r="D19" t="s">
        <v>114</v>
      </c>
      <c r="E19" t="s">
        <v>217</v>
      </c>
      <c r="F19" s="2">
        <v>32029</v>
      </c>
      <c r="G19" t="s">
        <v>218</v>
      </c>
      <c r="H19" s="2">
        <v>44075</v>
      </c>
      <c r="I19">
        <v>0</v>
      </c>
      <c r="J19" t="s">
        <v>219</v>
      </c>
    </row>
    <row r="20" spans="1:10" x14ac:dyDescent="0.3">
      <c r="A20" t="s">
        <v>220</v>
      </c>
      <c r="B20" t="s">
        <v>221</v>
      </c>
      <c r="C20" t="s">
        <v>222</v>
      </c>
      <c r="D20" t="s">
        <v>114</v>
      </c>
      <c r="E20" t="s">
        <v>223</v>
      </c>
      <c r="F20" s="2">
        <v>36758</v>
      </c>
      <c r="G20" t="s">
        <v>224</v>
      </c>
      <c r="H20" s="2">
        <v>44409</v>
      </c>
      <c r="I20">
        <v>0</v>
      </c>
      <c r="J20" t="s">
        <v>225</v>
      </c>
    </row>
    <row r="21" spans="1:10" x14ac:dyDescent="0.3">
      <c r="A21" t="s">
        <v>226</v>
      </c>
      <c r="B21" t="s">
        <v>227</v>
      </c>
      <c r="C21" t="s">
        <v>228</v>
      </c>
      <c r="D21" t="s">
        <v>114</v>
      </c>
      <c r="E21" t="s">
        <v>229</v>
      </c>
      <c r="F21" s="2">
        <v>32696</v>
      </c>
      <c r="G21" t="s">
        <v>230</v>
      </c>
      <c r="H21" s="2">
        <v>44013</v>
      </c>
      <c r="I21">
        <v>0</v>
      </c>
      <c r="J21" t="s">
        <v>231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product</vt:lpstr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f19</cp:lastModifiedBy>
  <dcterms:created xsi:type="dcterms:W3CDTF">2024-02-23T05:47:58Z</dcterms:created>
  <dcterms:modified xsi:type="dcterms:W3CDTF">2024-03-20T07:07:21Z</dcterms:modified>
</cp:coreProperties>
</file>