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 - Main Storage\Summer 2020 School Work\ELEC2250 Physical Electronics\Lab Assignment\Lab 4\"/>
    </mc:Choice>
  </mc:AlternateContent>
  <xr:revisionPtr revIDLastSave="0" documentId="13_ncr:1_{1D02A7AC-70A3-4BD4-8292-3BC72B4F7375}" xr6:coauthVersionLast="45" xr6:coauthVersionMax="45" xr10:uidLastSave="{00000000-0000-0000-0000-000000000000}"/>
  <bookViews>
    <workbookView xWindow="-28920" yWindow="0" windowWidth="29040" windowHeight="15840" xr2:uid="{5CA6C528-F627-452F-BFDC-9197C3968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C54" i="1"/>
  <c r="B54" i="1"/>
  <c r="C53" i="1"/>
  <c r="B53" i="1"/>
  <c r="C52" i="1"/>
  <c r="B52" i="1"/>
  <c r="C51" i="1"/>
  <c r="B51" i="1"/>
  <c r="C44" i="1"/>
  <c r="B44" i="1"/>
  <c r="C43" i="1"/>
  <c r="B43" i="1"/>
  <c r="C42" i="1"/>
  <c r="B42" i="1"/>
  <c r="C41" i="1"/>
  <c r="B41" i="1"/>
  <c r="C34" i="1"/>
  <c r="B34" i="1"/>
  <c r="C33" i="1"/>
  <c r="B33" i="1"/>
  <c r="C32" i="1"/>
  <c r="B32" i="1"/>
  <c r="C31" i="1"/>
  <c r="B31" i="1"/>
  <c r="C24" i="1"/>
  <c r="B24" i="1"/>
  <c r="C23" i="1"/>
  <c r="B23" i="1"/>
  <c r="C22" i="1"/>
  <c r="B22" i="1"/>
  <c r="C21" i="1"/>
  <c r="B21" i="1"/>
  <c r="B14" i="1"/>
  <c r="B13" i="1"/>
  <c r="B12" i="1"/>
  <c r="B11" i="1"/>
  <c r="B15" i="1" s="1"/>
  <c r="C11" i="1"/>
  <c r="C13" i="1"/>
  <c r="C12" i="1"/>
  <c r="C14" i="1"/>
</calcChain>
</file>

<file path=xl/sharedStrings.xml><?xml version="1.0" encoding="utf-8"?>
<sst xmlns="http://schemas.openxmlformats.org/spreadsheetml/2006/main" count="54" uniqueCount="12">
  <si>
    <t>Value at 300k</t>
  </si>
  <si>
    <t>Temp Exponent</t>
  </si>
  <si>
    <t>Electrons</t>
  </si>
  <si>
    <t>Holes</t>
  </si>
  <si>
    <t>Parameter</t>
  </si>
  <si>
    <t>Ref N</t>
  </si>
  <si>
    <r>
      <t xml:space="preserve">min </t>
    </r>
    <r>
      <rPr>
        <sz val="11"/>
        <color theme="1"/>
        <rFont val="Calibri"/>
        <family val="2"/>
      </rPr>
      <t>µ</t>
    </r>
  </si>
  <si>
    <t>µ0</t>
  </si>
  <si>
    <t>α</t>
  </si>
  <si>
    <t>Temp(K)</t>
  </si>
  <si>
    <t>Nd:</t>
  </si>
  <si>
    <t>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</si>
</sst>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0" borderId="4" xfId="0" applyBorder="1"/>
    <xf numFmtId="11" fontId="0" fillId="0" borderId="0" xfId="0" applyNumberFormat="1" applyBorder="1"/>
    <xf numFmtId="11" fontId="0" fillId="0" borderId="5" xfId="0" applyNumberFormat="1" applyBorder="1"/>
    <xf numFmtId="0" fontId="2" fillId="0" borderId="6" xfId="0" applyFont="1" applyBorder="1"/>
    <xf numFmtId="11" fontId="0" fillId="0" borderId="7" xfId="0" applyNumberFormat="1" applyBorder="1"/>
    <xf numFmtId="11" fontId="0" fillId="0" borderId="8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3" fillId="0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D57E9-B1A8-4C41-A88C-9075394D6628}">
  <dimension ref="A1:E56"/>
  <sheetViews>
    <sheetView tabSelected="1" topLeftCell="A4" zoomScale="85" zoomScaleNormal="85" workbookViewId="0">
      <selection activeCell="B25" sqref="B25"/>
    </sheetView>
  </sheetViews>
  <sheetFormatPr defaultRowHeight="15" x14ac:dyDescent="0.25"/>
  <cols>
    <col min="1" max="1" width="12.5703125" bestFit="1" customWidth="1"/>
    <col min="2" max="2" width="10.7109375" customWidth="1"/>
    <col min="3" max="3" width="11.42578125" customWidth="1"/>
    <col min="4" max="4" width="14.85546875" customWidth="1"/>
  </cols>
  <sheetData>
    <row r="1" spans="1:5" x14ac:dyDescent="0.25">
      <c r="A1" t="s">
        <v>4</v>
      </c>
      <c r="B1" s="1" t="s">
        <v>0</v>
      </c>
      <c r="C1" s="1"/>
      <c r="D1" t="s">
        <v>1</v>
      </c>
    </row>
    <row r="2" spans="1:5" x14ac:dyDescent="0.25">
      <c r="B2" t="s">
        <v>2</v>
      </c>
      <c r="C2" t="s">
        <v>3</v>
      </c>
    </row>
    <row r="3" spans="1:5" x14ac:dyDescent="0.25">
      <c r="A3" t="s">
        <v>5</v>
      </c>
      <c r="B3" s="3">
        <v>1.3E+17</v>
      </c>
      <c r="C3" s="3">
        <v>2.35E+17</v>
      </c>
      <c r="D3">
        <v>2.4</v>
      </c>
    </row>
    <row r="4" spans="1:5" x14ac:dyDescent="0.25">
      <c r="A4" t="s">
        <v>6</v>
      </c>
      <c r="B4">
        <v>92</v>
      </c>
      <c r="C4">
        <v>54.3</v>
      </c>
      <c r="D4">
        <v>-0.56999999999999995</v>
      </c>
    </row>
    <row r="5" spans="1:5" x14ac:dyDescent="0.25">
      <c r="A5" t="s">
        <v>7</v>
      </c>
      <c r="B5">
        <v>1268</v>
      </c>
      <c r="C5">
        <v>406.9</v>
      </c>
      <c r="D5">
        <v>-2.33</v>
      </c>
      <c r="E5">
        <v>-2.23</v>
      </c>
    </row>
    <row r="6" spans="1:5" x14ac:dyDescent="0.25">
      <c r="A6" s="2" t="s">
        <v>8</v>
      </c>
      <c r="B6">
        <v>0.91</v>
      </c>
      <c r="C6">
        <v>0.88</v>
      </c>
      <c r="D6">
        <v>-0.14599999999999999</v>
      </c>
    </row>
    <row r="8" spans="1:5" ht="15.75" thickBot="1" x14ac:dyDescent="0.3"/>
    <row r="9" spans="1:5" x14ac:dyDescent="0.25">
      <c r="A9" s="10" t="s">
        <v>9</v>
      </c>
      <c r="B9" s="11"/>
      <c r="C9" s="12"/>
    </row>
    <row r="10" spans="1:5" x14ac:dyDescent="0.25">
      <c r="A10" s="13">
        <v>400</v>
      </c>
      <c r="B10" s="14" t="s">
        <v>2</v>
      </c>
      <c r="C10" s="15" t="s">
        <v>3</v>
      </c>
    </row>
    <row r="11" spans="1:5" x14ac:dyDescent="0.25">
      <c r="A11" s="4" t="s">
        <v>5</v>
      </c>
      <c r="B11" s="5">
        <f>$B$3*(A10/300)^($D$3)</f>
        <v>2.5929630028089939E+17</v>
      </c>
      <c r="C11" s="6">
        <f>$C$3*(A10/300)^($D$3)</f>
        <v>4.6872792743085658E+17</v>
      </c>
    </row>
    <row r="12" spans="1:5" x14ac:dyDescent="0.25">
      <c r="A12" s="4" t="s">
        <v>6</v>
      </c>
      <c r="B12" s="5">
        <f>$B$4*(A10/300)^($D$4)</f>
        <v>78.0859228773665</v>
      </c>
      <c r="C12" s="6">
        <f>$C$4*(A10/300)^($D$4)</f>
        <v>46.087669698271746</v>
      </c>
    </row>
    <row r="13" spans="1:5" x14ac:dyDescent="0.25">
      <c r="A13" s="4" t="s">
        <v>7</v>
      </c>
      <c r="B13" s="5">
        <f>$B$5*(A10/300)^($D$5)</f>
        <v>648.65235211781373</v>
      </c>
      <c r="C13" s="6">
        <f>$C$5*(A10/300)^($E$5)</f>
        <v>214.22704990419467</v>
      </c>
    </row>
    <row r="14" spans="1:5" ht="15.75" thickBot="1" x14ac:dyDescent="0.3">
      <c r="A14" s="7" t="s">
        <v>8</v>
      </c>
      <c r="B14" s="8">
        <f>$B$6*(A10/300)^($D$6)</f>
        <v>0.87257011940962881</v>
      </c>
      <c r="C14" s="9">
        <f>$C$6*(A10/300)^($D$6)</f>
        <v>0.84380407151700365</v>
      </c>
    </row>
    <row r="15" spans="1:5" x14ac:dyDescent="0.25">
      <c r="A15" s="16" t="s">
        <v>10</v>
      </c>
      <c r="B15" s="3" t="e">
        <f>B11*((B13/(1000000000000000-B12))-1)^(1/B14)</f>
        <v>#NUM!</v>
      </c>
    </row>
    <row r="16" spans="1:5" x14ac:dyDescent="0.25">
      <c r="A16" s="16" t="s">
        <v>11</v>
      </c>
    </row>
    <row r="18" spans="1:3" ht="15.75" thickBot="1" x14ac:dyDescent="0.3"/>
    <row r="19" spans="1:3" x14ac:dyDescent="0.25">
      <c r="A19" s="10" t="s">
        <v>9</v>
      </c>
      <c r="B19" s="11"/>
      <c r="C19" s="12"/>
    </row>
    <row r="20" spans="1:3" x14ac:dyDescent="0.25">
      <c r="A20" s="13">
        <v>500</v>
      </c>
      <c r="B20" s="14" t="s">
        <v>2</v>
      </c>
      <c r="C20" s="15" t="s">
        <v>3</v>
      </c>
    </row>
    <row r="21" spans="1:3" x14ac:dyDescent="0.25">
      <c r="A21" s="4" t="s">
        <v>5</v>
      </c>
      <c r="B21" s="5">
        <f>$B$3*(A20/300)^($D$3)</f>
        <v>4.4297615725147379E+17</v>
      </c>
      <c r="C21" s="6">
        <f>$C$3*(A20/300)^($D$3)</f>
        <v>8.0076459195458726E+17</v>
      </c>
    </row>
    <row r="22" spans="1:3" x14ac:dyDescent="0.25">
      <c r="A22" s="4" t="s">
        <v>6</v>
      </c>
      <c r="B22" s="5">
        <f>$B$4*(A20/300)^($D$4)</f>
        <v>68.759710588928627</v>
      </c>
      <c r="C22" s="6">
        <f>$C$4*(A20/300)^($D$4)</f>
        <v>40.583177010639396</v>
      </c>
    </row>
    <row r="23" spans="1:3" x14ac:dyDescent="0.25">
      <c r="A23" s="4" t="s">
        <v>7</v>
      </c>
      <c r="B23" s="5">
        <f>$B$5*(A20/300)^($D$5)</f>
        <v>385.66627833787902</v>
      </c>
      <c r="C23" s="6">
        <f>$C$5*(A20/300)^($E$5)</f>
        <v>130.24617505338827</v>
      </c>
    </row>
    <row r="24" spans="1:3" ht="15.75" thickBot="1" x14ac:dyDescent="0.3">
      <c r="A24" s="7" t="s">
        <v>8</v>
      </c>
      <c r="B24" s="8">
        <f>$B$6*(A20/300)^($D$6)</f>
        <v>0.84460077360430696</v>
      </c>
      <c r="C24" s="9">
        <f>$C$6*(A20/300)^($D$6)</f>
        <v>0.81675679205691221</v>
      </c>
    </row>
    <row r="25" spans="1:3" x14ac:dyDescent="0.25">
      <c r="A25" s="16" t="s">
        <v>10</v>
      </c>
      <c r="B25" s="3" t="e">
        <f>B21*((B23/(1000000000000000-B22))-1)^(1/B24)</f>
        <v>#NUM!</v>
      </c>
    </row>
    <row r="26" spans="1:3" x14ac:dyDescent="0.25">
      <c r="A26" s="16" t="s">
        <v>11</v>
      </c>
    </row>
    <row r="28" spans="1:3" ht="15.75" thickBot="1" x14ac:dyDescent="0.3"/>
    <row r="29" spans="1:3" x14ac:dyDescent="0.25">
      <c r="A29" s="10" t="s">
        <v>9</v>
      </c>
      <c r="B29" s="11"/>
      <c r="C29" s="12"/>
    </row>
    <row r="30" spans="1:3" x14ac:dyDescent="0.25">
      <c r="A30" s="13">
        <v>700</v>
      </c>
      <c r="B30" s="14" t="s">
        <v>2</v>
      </c>
      <c r="C30" s="15" t="s">
        <v>3</v>
      </c>
    </row>
    <row r="31" spans="1:3" x14ac:dyDescent="0.25">
      <c r="A31" s="4" t="s">
        <v>5</v>
      </c>
      <c r="B31" s="5">
        <f>$B$3*(A30/300)^($D$3)</f>
        <v>9.933164711996288E+17</v>
      </c>
      <c r="C31" s="6">
        <f>$C$3*(A30/300)^($D$3)</f>
        <v>1.7956105440916367E+18</v>
      </c>
    </row>
    <row r="32" spans="1:3" x14ac:dyDescent="0.25">
      <c r="A32" s="4" t="s">
        <v>6</v>
      </c>
      <c r="B32" s="5">
        <f>$B$4*(A30/300)^($D$4)</f>
        <v>56.759826560804292</v>
      </c>
      <c r="C32" s="6">
        <f>$C$4*(A30/300)^($D$4)</f>
        <v>33.500636763605144</v>
      </c>
    </row>
    <row r="33" spans="1:3" x14ac:dyDescent="0.25">
      <c r="A33" s="4" t="s">
        <v>7</v>
      </c>
      <c r="B33" s="5">
        <f>$B$5*(A30/300)^($D$5)</f>
        <v>176.0894527698841</v>
      </c>
      <c r="C33" s="6">
        <f>$C$5*(A30/300)^($E$5)</f>
        <v>61.503447265811396</v>
      </c>
    </row>
    <row r="34" spans="1:3" ht="15.75" thickBot="1" x14ac:dyDescent="0.3">
      <c r="A34" s="7" t="s">
        <v>8</v>
      </c>
      <c r="B34" s="8">
        <f>$B$6*(A30/300)^($D$6)</f>
        <v>0.80411244140505211</v>
      </c>
      <c r="C34" s="9">
        <f>$C$6*(A30/300)^($D$6)</f>
        <v>0.77760324004005044</v>
      </c>
    </row>
    <row r="35" spans="1:3" x14ac:dyDescent="0.25">
      <c r="A35" s="16" t="s">
        <v>10</v>
      </c>
    </row>
    <row r="36" spans="1:3" x14ac:dyDescent="0.25">
      <c r="A36" s="16" t="s">
        <v>11</v>
      </c>
    </row>
    <row r="38" spans="1:3" ht="15.75" thickBot="1" x14ac:dyDescent="0.3"/>
    <row r="39" spans="1:3" x14ac:dyDescent="0.25">
      <c r="A39" s="10" t="s">
        <v>9</v>
      </c>
      <c r="B39" s="11"/>
      <c r="C39" s="12"/>
    </row>
    <row r="40" spans="1:3" x14ac:dyDescent="0.25">
      <c r="A40" s="13">
        <v>1000</v>
      </c>
      <c r="B40" s="14" t="s">
        <v>2</v>
      </c>
      <c r="C40" s="15" t="s">
        <v>3</v>
      </c>
    </row>
    <row r="41" spans="1:3" x14ac:dyDescent="0.25">
      <c r="A41" s="4" t="s">
        <v>5</v>
      </c>
      <c r="B41" s="5">
        <f>$B$3*(A40/300)^($D$3)</f>
        <v>2.3380421751083894E+18</v>
      </c>
      <c r="C41" s="6">
        <f>$C$3*(A40/300)^($D$3)</f>
        <v>4.226460855003627E+18</v>
      </c>
    </row>
    <row r="42" spans="1:3" x14ac:dyDescent="0.25">
      <c r="A42" s="4" t="s">
        <v>6</v>
      </c>
      <c r="B42" s="5">
        <f>$B$4*(A40/300)^($D$4)</f>
        <v>46.317695420485997</v>
      </c>
      <c r="C42" s="6">
        <f>$C$4*(A40/300)^($D$4)</f>
        <v>27.33750936230858</v>
      </c>
    </row>
    <row r="43" spans="1:3" x14ac:dyDescent="0.25">
      <c r="A43" s="4" t="s">
        <v>7</v>
      </c>
      <c r="B43" s="5">
        <f>$B$5*(A40/300)^($D$5)</f>
        <v>76.702898742940505</v>
      </c>
      <c r="C43" s="6">
        <f>$C$5*(A40/300)^($E$5)</f>
        <v>27.763108342459013</v>
      </c>
    </row>
    <row r="44" spans="1:3" ht="15.75" thickBot="1" x14ac:dyDescent="0.3">
      <c r="A44" s="7" t="s">
        <v>8</v>
      </c>
      <c r="B44" s="8">
        <f>$B$6*(A40/300)^($D$6)</f>
        <v>0.76331025216096893</v>
      </c>
      <c r="C44" s="9">
        <f>$C$6*(A40/300)^($D$6)</f>
        <v>0.73814617791390402</v>
      </c>
    </row>
    <row r="45" spans="1:3" x14ac:dyDescent="0.25">
      <c r="A45" s="16" t="s">
        <v>10</v>
      </c>
    </row>
    <row r="46" spans="1:3" x14ac:dyDescent="0.25">
      <c r="A46" s="16" t="s">
        <v>11</v>
      </c>
    </row>
    <row r="48" spans="1:3" ht="15.75" thickBot="1" x14ac:dyDescent="0.3"/>
    <row r="49" spans="1:3" x14ac:dyDescent="0.25">
      <c r="A49" s="10" t="s">
        <v>9</v>
      </c>
      <c r="B49" s="11"/>
      <c r="C49" s="12"/>
    </row>
    <row r="50" spans="1:3" x14ac:dyDescent="0.25">
      <c r="A50" s="13">
        <v>1500</v>
      </c>
      <c r="B50" s="14" t="s">
        <v>2</v>
      </c>
      <c r="C50" s="15" t="s">
        <v>3</v>
      </c>
    </row>
    <row r="51" spans="1:3" x14ac:dyDescent="0.25">
      <c r="A51" s="4" t="s">
        <v>5</v>
      </c>
      <c r="B51" s="5">
        <f>$B$3*(A50/300)^($D$3)</f>
        <v>6.1868753008266025E+18</v>
      </c>
      <c r="C51" s="6">
        <f>$C$3*(A50/300)^($D$3)</f>
        <v>1.1183966889955781E+19</v>
      </c>
    </row>
    <row r="52" spans="1:3" x14ac:dyDescent="0.25">
      <c r="A52" s="4" t="s">
        <v>6</v>
      </c>
      <c r="B52" s="5">
        <f>$B$4*(A50/300)^($D$4)</f>
        <v>36.75995108990108</v>
      </c>
      <c r="C52" s="6">
        <f>$C$4*(A50/300)^($D$4)</f>
        <v>21.696362436756829</v>
      </c>
    </row>
    <row r="53" spans="1:3" x14ac:dyDescent="0.25">
      <c r="A53" s="4" t="s">
        <v>7</v>
      </c>
      <c r="B53" s="5">
        <f>$B$5*(A50/300)^($D$5)</f>
        <v>29.820789932992206</v>
      </c>
      <c r="C53" s="6">
        <f>$C$5*(A50/300)^($E$5)</f>
        <v>11.240472829694898</v>
      </c>
    </row>
    <row r="54" spans="1:3" ht="15.75" thickBot="1" x14ac:dyDescent="0.3">
      <c r="A54" s="7" t="s">
        <v>8</v>
      </c>
      <c r="B54" s="8">
        <f>$B$6*(A50/300)^($D$6)</f>
        <v>0.71943534717300484</v>
      </c>
      <c r="C54" s="9">
        <f>$C$6*(A50/300)^($D$6)</f>
        <v>0.69571769836510355</v>
      </c>
    </row>
    <row r="55" spans="1:3" x14ac:dyDescent="0.25">
      <c r="A55" s="16" t="s">
        <v>10</v>
      </c>
    </row>
    <row r="56" spans="1:3" x14ac:dyDescent="0.25">
      <c r="A56" s="16" t="s">
        <v>11</v>
      </c>
    </row>
  </sheetData>
  <mergeCells count="1">
    <mergeCell ref="B1:C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Mati</dc:creator>
  <cp:lastModifiedBy>Emmanuel Mati</cp:lastModifiedBy>
  <dcterms:created xsi:type="dcterms:W3CDTF">2020-07-07T03:42:04Z</dcterms:created>
  <dcterms:modified xsi:type="dcterms:W3CDTF">2020-07-07T04:30:20Z</dcterms:modified>
</cp:coreProperties>
</file>