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FH_Technikum\WS_21\Bachelorprojekt\Dokumente\"/>
    </mc:Choice>
  </mc:AlternateContent>
  <xr:revisionPtr revIDLastSave="0" documentId="13_ncr:1_{B7C55CDC-6D0B-4B9B-A0B5-0BE6802FD777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Test1" sheetId="1" r:id="rId1"/>
    <sheet name="Test2" sheetId="2" r:id="rId2"/>
    <sheet name="Test3" sheetId="3" r:id="rId3"/>
    <sheet name="Test4" sheetId="6" r:id="rId4"/>
    <sheet name="Test5" sheetId="5" r:id="rId5"/>
    <sheet name="Mittelwert" sheetId="9" r:id="rId6"/>
    <sheet name="Standardabweichung" sheetId="10" r:id="rId7"/>
    <sheet name="AusreißerDiagramm" sheetId="7" r:id="rId8"/>
    <sheet name="Fai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0" l="1"/>
  <c r="D6" i="10"/>
  <c r="C5" i="10"/>
  <c r="D5" i="10"/>
  <c r="C4" i="10"/>
  <c r="D4" i="10"/>
  <c r="C3" i="10"/>
  <c r="D3" i="10"/>
  <c r="C2" i="10"/>
  <c r="D2" i="10"/>
  <c r="B6" i="10"/>
  <c r="B5" i="10"/>
  <c r="B4" i="10"/>
  <c r="B3" i="10"/>
  <c r="B2" i="10"/>
  <c r="C4" i="9"/>
  <c r="D4" i="9"/>
  <c r="C3" i="9"/>
  <c r="D3" i="9"/>
  <c r="C2" i="9"/>
  <c r="D2" i="9"/>
  <c r="B2" i="9"/>
  <c r="B3" i="9"/>
  <c r="B4" i="9"/>
  <c r="C5" i="9"/>
  <c r="D5" i="9"/>
  <c r="B5" i="9"/>
  <c r="C6" i="9"/>
  <c r="D6" i="9"/>
  <c r="B6" i="9"/>
  <c r="D14" i="5"/>
  <c r="C14" i="5"/>
  <c r="B14" i="5"/>
  <c r="D14" i="6"/>
  <c r="C14" i="6"/>
  <c r="B14" i="6"/>
  <c r="D14" i="3"/>
  <c r="C14" i="3"/>
  <c r="B14" i="3"/>
  <c r="D14" i="2"/>
  <c r="C14" i="2"/>
  <c r="B14" i="2"/>
  <c r="D14" i="1"/>
  <c r="C14" i="1"/>
  <c r="B14" i="1"/>
  <c r="C4" i="7"/>
  <c r="C5" i="7"/>
  <c r="C6" i="7"/>
  <c r="C7" i="7"/>
  <c r="C8" i="7"/>
  <c r="C9" i="7"/>
  <c r="C10" i="7"/>
  <c r="C11" i="7"/>
  <c r="C12" i="7"/>
  <c r="C13" i="7"/>
  <c r="C3" i="7"/>
  <c r="B16" i="7"/>
  <c r="B17" i="7"/>
  <c r="F13" i="2"/>
  <c r="D12" i="5"/>
  <c r="C12" i="5"/>
  <c r="B12" i="5"/>
  <c r="D12" i="6"/>
  <c r="C12" i="6"/>
  <c r="B12" i="6"/>
  <c r="D12" i="3"/>
  <c r="C12" i="3"/>
  <c r="B12" i="3"/>
  <c r="D12" i="2"/>
  <c r="C12" i="2"/>
  <c r="B12" i="2"/>
  <c r="D12" i="1"/>
  <c r="C12" i="1"/>
  <c r="B12" i="1"/>
  <c r="C12" i="4"/>
  <c r="D12" i="4"/>
  <c r="B12" i="4"/>
</calcChain>
</file>

<file path=xl/sharedStrings.xml><?xml version="1.0" encoding="utf-8"?>
<sst xmlns="http://schemas.openxmlformats.org/spreadsheetml/2006/main" count="128" uniqueCount="36">
  <si>
    <t>MetaWearC (MbientLab)</t>
  </si>
  <si>
    <t>Blaue Pfote (NICLVY)</t>
  </si>
  <si>
    <t>Keeper (Gigaset)</t>
  </si>
  <si>
    <t>Messung</t>
  </si>
  <si>
    <t>Umweltfaktor</t>
  </si>
  <si>
    <t xml:space="preserve">Distanz </t>
  </si>
  <si>
    <t>2 m</t>
  </si>
  <si>
    <t>TxPower</t>
  </si>
  <si>
    <t xml:space="preserve">Erster Test </t>
  </si>
  <si>
    <t>Mittelwert aus x RSSI Werten</t>
  </si>
  <si>
    <t>Pro Beacon</t>
  </si>
  <si>
    <t>Metawear</t>
  </si>
  <si>
    <t>Gigaset</t>
  </si>
  <si>
    <t>Paw</t>
  </si>
  <si>
    <t>Zweiter Test</t>
  </si>
  <si>
    <t>Dritter Test</t>
  </si>
  <si>
    <t>und runden der Meterwerte</t>
  </si>
  <si>
    <t>vierter Test</t>
  </si>
  <si>
    <t>Mittelwert:</t>
  </si>
  <si>
    <t>Abweichung des Mittelwerts:</t>
  </si>
  <si>
    <t>Gesamt</t>
  </si>
  <si>
    <t>Messung 4</t>
  </si>
  <si>
    <t xml:space="preserve">Blaue Pfote </t>
  </si>
  <si>
    <t xml:space="preserve">MetaWearC </t>
  </si>
  <si>
    <t xml:space="preserve">Keeper </t>
  </si>
  <si>
    <t xml:space="preserve">Anmerkung: "Gemessen" wurde die Anzahl der Töne. </t>
  </si>
  <si>
    <t>Außreißer</t>
  </si>
  <si>
    <t>Mittelwert</t>
  </si>
  <si>
    <t>Standardabweichung</t>
  </si>
  <si>
    <t>Distanz</t>
  </si>
  <si>
    <t>Messung 1</t>
  </si>
  <si>
    <t>Messung 2</t>
  </si>
  <si>
    <t>Messung 3</t>
  </si>
  <si>
    <t>Messung 5</t>
  </si>
  <si>
    <t>Abweichung von 2 Meter:</t>
  </si>
  <si>
    <t>Sollwert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</si>
</sst>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</a:t>
            </a:r>
            <a:r>
              <a:rPr lang="de-DE" baseline="0"/>
              <a:t> 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Test1!$B$2:$B$11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27</c:v>
                </c:pt>
                <c:pt idx="7">
                  <c:v>3</c:v>
                </c:pt>
                <c:pt idx="8">
                  <c:v>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1-4BD0-88CA-448C8AD1175D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Test1!$C$2:$C$11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16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1-4BD0-88CA-448C8AD1175D}"/>
            </c:ext>
          </c:extLst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Test1!$D$2:$D$11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1-4BD0-88CA-448C8AD1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45136"/>
        <c:axId val="746062192"/>
      </c:lineChart>
      <c:catAx>
        <c:axId val="74604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62192"/>
        <c:crosses val="autoZero"/>
        <c:auto val="1"/>
        <c:lblAlgn val="ctr"/>
        <c:lblOffset val="100"/>
        <c:noMultiLvlLbl val="0"/>
      </c:catAx>
      <c:valAx>
        <c:axId val="746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Test2!$B$2:$B$11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D06-B505-E15EA30E8659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Test2!$C$2:$C$11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D06-B505-E15EA30E8659}"/>
            </c:ext>
          </c:extLst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Test2!$D$2:$D$11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D06-B505-E15EA30E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64272"/>
        <c:axId val="746063024"/>
      </c:lineChart>
      <c:catAx>
        <c:axId val="7460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Messungen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63024"/>
        <c:crosses val="autoZero"/>
        <c:auto val="1"/>
        <c:lblAlgn val="ctr"/>
        <c:lblOffset val="100"/>
        <c:noMultiLvlLbl val="0"/>
      </c:catAx>
      <c:valAx>
        <c:axId val="7460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0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Test3!$B$2:$B$11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35</c:v>
                </c:pt>
                <c:pt idx="8">
                  <c:v>18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3-4453-8176-8B024713DC5C}"/>
            </c:ext>
          </c:extLst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Test3!$C$2:$C$11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3-4453-8176-8B024713DC5C}"/>
            </c:ext>
          </c:extLst>
        </c:ser>
        <c:ser>
          <c:idx val="2"/>
          <c:order val="2"/>
          <c:tx>
            <c:strRef>
              <c:f>Test3!$D$1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Test3!$D$2:$D$11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3-4453-8176-8B024713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85872"/>
        <c:axId val="492385456"/>
      </c:lineChart>
      <c:catAx>
        <c:axId val="4923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5456"/>
        <c:crosses val="autoZero"/>
        <c:auto val="1"/>
        <c:lblAlgn val="ctr"/>
        <c:lblOffset val="100"/>
        <c:noMultiLvlLbl val="0"/>
      </c:catAx>
      <c:valAx>
        <c:axId val="4923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Test4!$B$2:$B$11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997-B1B3-8A3E13D7FF8E}"/>
            </c:ext>
          </c:extLst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Test4!$C$2:$C$11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2-4997-B1B3-8A3E13D7FF8E}"/>
            </c:ext>
          </c:extLst>
        </c:ser>
        <c:ser>
          <c:idx val="2"/>
          <c:order val="2"/>
          <c:tx>
            <c:strRef>
              <c:f>Test4!$D$1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Test4!$D$2:$D$11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2-4997-B1B3-8A3E13D7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802720"/>
        <c:axId val="751802304"/>
      </c:lineChart>
      <c:catAx>
        <c:axId val="7518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802304"/>
        <c:crosses val="autoZero"/>
        <c:auto val="1"/>
        <c:lblAlgn val="ctr"/>
        <c:lblOffset val="100"/>
        <c:noMultiLvlLbl val="0"/>
      </c:catAx>
      <c:valAx>
        <c:axId val="751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8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Messung5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Test5!$B$1</c:f>
              <c:strCache>
                <c:ptCount val="1"/>
                <c:pt idx="0">
                  <c:v>Blaue Pfote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Test5!$B$2:$B$11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4-4DE0-8E08-CE14E45E05C9}"/>
            </c:ext>
          </c:extLst>
        </c:ser>
        <c:ser>
          <c:idx val="1"/>
          <c:order val="1"/>
          <c:tx>
            <c:strRef>
              <c:f>Test5!$C$1</c:f>
              <c:strCache>
                <c:ptCount val="1"/>
                <c:pt idx="0">
                  <c:v>MetaWearC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Test5!$C$2:$C$11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4-4DE0-8E08-CE14E45E05C9}"/>
            </c:ext>
          </c:extLst>
        </c:ser>
        <c:ser>
          <c:idx val="2"/>
          <c:order val="2"/>
          <c:tx>
            <c:strRef>
              <c:f>Test5!$D$1</c:f>
              <c:strCache>
                <c:ptCount val="1"/>
                <c:pt idx="0">
                  <c:v>Keeper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Test5!$D$2:$D$11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4-4DE0-8E08-CE14E45E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71520"/>
        <c:axId val="753574016"/>
      </c:lineChart>
      <c:catAx>
        <c:axId val="753571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574016"/>
        <c:crosses val="autoZero"/>
        <c:auto val="1"/>
        <c:lblAlgn val="ctr"/>
        <c:lblOffset val="100"/>
        <c:noMultiLvlLbl val="0"/>
      </c:catAx>
      <c:valAx>
        <c:axId val="7535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5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528546317027"/>
          <c:y val="0.82573443704152361"/>
          <c:w val="0.1554947145368297"/>
          <c:h val="0.16463529863645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Mittelwertsberechnung über alle Messreihen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Mittelwert!$B$2:$B$6</c:f>
              <c:numCache>
                <c:formatCode>General</c:formatCode>
                <c:ptCount val="5"/>
                <c:pt idx="0">
                  <c:v>7.9</c:v>
                </c:pt>
                <c:pt idx="1">
                  <c:v>1.8</c:v>
                </c:pt>
                <c:pt idx="2">
                  <c:v>7.6</c:v>
                </c:pt>
                <c:pt idx="3">
                  <c:v>1.8</c:v>
                </c:pt>
                <c:pt idx="4" formatCode="0.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9-4CAA-A189-C9D794241BF5}"/>
            </c:ext>
          </c:extLst>
        </c:ser>
        <c:ser>
          <c:idx val="1"/>
          <c:order val="1"/>
          <c:tx>
            <c:strRef>
              <c:f>Mittelwert!$C$1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Mittelwert!$C$2:$C$6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4.3</c:v>
                </c:pt>
                <c:pt idx="2">
                  <c:v>4.2</c:v>
                </c:pt>
                <c:pt idx="3">
                  <c:v>3.4</c:v>
                </c:pt>
                <c:pt idx="4" formatCode="0.0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9-4CAA-A189-C9D794241BF5}"/>
            </c:ext>
          </c:extLst>
        </c:ser>
        <c:ser>
          <c:idx val="2"/>
          <c:order val="2"/>
          <c:tx>
            <c:strRef>
              <c:f>Mittelwert!$D$1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Mittelwert!$D$2:$D$6</c:f>
              <c:numCache>
                <c:formatCode>General</c:formatCode>
                <c:ptCount val="5"/>
                <c:pt idx="0">
                  <c:v>5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1.6</c:v>
                </c:pt>
                <c:pt idx="4" formatCode="0.0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9-4CAA-A189-C9D794241BF5}"/>
            </c:ext>
          </c:extLst>
        </c:ser>
        <c:ser>
          <c:idx val="3"/>
          <c:order val="3"/>
          <c:tx>
            <c:strRef>
              <c:f>Mittelwert!$E$1</c:f>
              <c:strCache>
                <c:ptCount val="1"/>
                <c:pt idx="0">
                  <c:v>Sollwert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Mittelwert!$E$2:$E$6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9-4CAA-A189-C9D794241B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106576"/>
        <c:axId val="896106992"/>
      </c:barChart>
      <c:catAx>
        <c:axId val="8961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06992"/>
        <c:crosses val="autoZero"/>
        <c:auto val="1"/>
        <c:lblAlgn val="ctr"/>
        <c:lblOffset val="100"/>
        <c:noMultiLvlLbl val="0"/>
      </c:catAx>
      <c:valAx>
        <c:axId val="896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</a:t>
                </a:r>
                <a:r>
                  <a:rPr lang="de-DE" baseline="0"/>
                  <a:t>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Standardabweichung!$B$1</c:f>
              <c:strCache>
                <c:ptCount val="1"/>
                <c:pt idx="0">
                  <c:v>Blaue Pfote (NICLVY)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Standardabweichung!$A$2:$A$6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Standardabweichung!$B$2:$B$6</c:f>
              <c:numCache>
                <c:formatCode>0.00</c:formatCode>
                <c:ptCount val="5"/>
                <c:pt idx="0">
                  <c:v>8.345990387938123</c:v>
                </c:pt>
                <c:pt idx="1">
                  <c:v>1.0327955589886446</c:v>
                </c:pt>
                <c:pt idx="2">
                  <c:v>11.256603000510905</c:v>
                </c:pt>
                <c:pt idx="3">
                  <c:v>1.7511900715418263</c:v>
                </c:pt>
                <c:pt idx="4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1-44C3-945F-5876BB7608DE}"/>
            </c:ext>
          </c:extLst>
        </c:ser>
        <c:ser>
          <c:idx val="1"/>
          <c:order val="1"/>
          <c:tx>
            <c:strRef>
              <c:f>Standardabweichung!$C$1</c:f>
              <c:strCache>
                <c:ptCount val="1"/>
                <c:pt idx="0">
                  <c:v>MetaWearC (MbientLab)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Standardabweichung!$A$2:$A$6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Standardabweichung!$C$2:$C$6</c:f>
              <c:numCache>
                <c:formatCode>0.00</c:formatCode>
                <c:ptCount val="5"/>
                <c:pt idx="0">
                  <c:v>3.5213633723318023</c:v>
                </c:pt>
                <c:pt idx="1">
                  <c:v>1.8287822299126935</c:v>
                </c:pt>
                <c:pt idx="2">
                  <c:v>2.6997942308422114</c:v>
                </c:pt>
                <c:pt idx="3">
                  <c:v>1.1737877907772676</c:v>
                </c:pt>
                <c:pt idx="4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1-44C3-945F-5876BB7608DE}"/>
            </c:ext>
          </c:extLst>
        </c:ser>
        <c:ser>
          <c:idx val="2"/>
          <c:order val="2"/>
          <c:tx>
            <c:strRef>
              <c:f>Standardabweichung!$D$1</c:f>
              <c:strCache>
                <c:ptCount val="1"/>
                <c:pt idx="0">
                  <c:v>Keeper (Gigaset)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Standardabweichung!$A$2:$A$6</c:f>
              <c:strCache>
                <c:ptCount val="5"/>
                <c:pt idx="0">
                  <c:v>Messung 1</c:v>
                </c:pt>
                <c:pt idx="1">
                  <c:v>Messung 2</c:v>
                </c:pt>
                <c:pt idx="2">
                  <c:v>Messung 3</c:v>
                </c:pt>
                <c:pt idx="3">
                  <c:v>Messung 4</c:v>
                </c:pt>
                <c:pt idx="4">
                  <c:v>Messung 5</c:v>
                </c:pt>
              </c:strCache>
            </c:strRef>
          </c:cat>
          <c:val>
            <c:numRef>
              <c:f>Standardabweichung!$D$2:$D$6</c:f>
              <c:numCache>
                <c:formatCode>0.00</c:formatCode>
                <c:ptCount val="5"/>
                <c:pt idx="0">
                  <c:v>1.7638342073763937</c:v>
                </c:pt>
                <c:pt idx="1">
                  <c:v>1.2516655570345725</c:v>
                </c:pt>
                <c:pt idx="2">
                  <c:v>6.3848779680324874</c:v>
                </c:pt>
                <c:pt idx="3">
                  <c:v>0.51639777949432208</c:v>
                </c:pt>
                <c:pt idx="4">
                  <c:v>0.316227766016838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1-44C3-945F-5876BB760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828624"/>
        <c:axId val="623831120"/>
      </c:barChart>
      <c:catAx>
        <c:axId val="6238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831120"/>
        <c:crosses val="autoZero"/>
        <c:auto val="1"/>
        <c:lblAlgn val="ctr"/>
        <c:lblOffset val="100"/>
        <c:noMultiLvlLbl val="0"/>
      </c:catAx>
      <c:valAx>
        <c:axId val="6238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8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AusreißerDiagramm!$B$2</c:f>
              <c:strCache>
                <c:ptCount val="1"/>
                <c:pt idx="0">
                  <c:v>Distanz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solidFill>
                  <a:schemeClr val="accent1"/>
                </a:solidFill>
                <a:ln w="1905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927-4FBB-B06C-A92B1BF6AD93}"/>
                </c:ext>
              </c:extLst>
            </c:dLbl>
            <c:dLbl>
              <c:idx val="2"/>
              <c:spPr>
                <a:solidFill>
                  <a:schemeClr val="accent1"/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927-4FBB-B06C-A92B1BF6AD93}"/>
                </c:ext>
              </c:extLst>
            </c:dLbl>
            <c:dLbl>
              <c:idx val="3"/>
              <c:spPr>
                <a:solidFill>
                  <a:schemeClr val="accent1"/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b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927-4FBB-B06C-A92B1BF6AD93}"/>
                </c:ext>
              </c:extLst>
            </c:dLbl>
            <c:spPr>
              <a:solidFill>
                <a:schemeClr val="accent1"/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 w="3175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AusreißerDiagramm!$B$17</c:f>
                <c:numCache>
                  <c:formatCode>General</c:formatCode>
                  <c:ptCount val="1"/>
                  <c:pt idx="0">
                    <c:v>59.080376683725611</c:v>
                  </c:pt>
                </c:numCache>
              </c:numRef>
            </c:plus>
            <c:minus>
              <c:numRef>
                <c:f>AusreißerDiagramm!$B$17</c:f>
                <c:numCache>
                  <c:formatCode>General</c:formatCode>
                  <c:ptCount val="1"/>
                  <c:pt idx="0">
                    <c:v>59.080376683725611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AusreißerDiagramm!$A$3:$A$13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AusreißerDiagramm!$B$3:$B$13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100</c:v>
                </c:pt>
                <c:pt idx="4">
                  <c:v>11</c:v>
                </c:pt>
                <c:pt idx="5">
                  <c:v>9</c:v>
                </c:pt>
                <c:pt idx="6">
                  <c:v>44</c:v>
                </c:pt>
                <c:pt idx="7">
                  <c:v>177</c:v>
                </c:pt>
                <c:pt idx="8">
                  <c:v>12</c:v>
                </c:pt>
                <c:pt idx="9">
                  <c:v>79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7-4FBB-B06C-A92B1BF6AD93}"/>
            </c:ext>
          </c:extLst>
        </c:ser>
        <c:ser>
          <c:idx val="1"/>
          <c:order val="1"/>
          <c:tx>
            <c:strRef>
              <c:f>AusreißerDiagramm!$C$2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AusreißerDiagramm!$A$3:$A$13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AusreißerDiagramm!$C$3:$C$13</c:f>
              <c:numCache>
                <c:formatCode>0</c:formatCode>
                <c:ptCount val="11"/>
                <c:pt idx="0">
                  <c:v>52.909090909090907</c:v>
                </c:pt>
                <c:pt idx="1">
                  <c:v>52.909090909090907</c:v>
                </c:pt>
                <c:pt idx="2">
                  <c:v>52.909090909090907</c:v>
                </c:pt>
                <c:pt idx="3">
                  <c:v>52.909090909090907</c:v>
                </c:pt>
                <c:pt idx="4">
                  <c:v>52.909090909090907</c:v>
                </c:pt>
                <c:pt idx="5">
                  <c:v>52.909090909090907</c:v>
                </c:pt>
                <c:pt idx="6">
                  <c:v>52.909090909090907</c:v>
                </c:pt>
                <c:pt idx="7">
                  <c:v>52.909090909090907</c:v>
                </c:pt>
                <c:pt idx="8">
                  <c:v>52.909090909090907</c:v>
                </c:pt>
                <c:pt idx="9">
                  <c:v>52.909090909090907</c:v>
                </c:pt>
                <c:pt idx="10">
                  <c:v>52.909090909090907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7-4FBB-B06C-A92B1BF6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60367"/>
        <c:axId val="1793959951"/>
      </c:lineChart>
      <c:catAx>
        <c:axId val="17939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959951"/>
        <c:crosses val="autoZero"/>
        <c:auto val="1"/>
        <c:lblAlgn val="ctr"/>
        <c:lblOffset val="100"/>
        <c:noMultiLvlLbl val="0"/>
      </c:catAx>
      <c:valAx>
        <c:axId val="1793959951"/>
        <c:scaling>
          <c:orientation val="minMax"/>
          <c:max val="25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9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35</xdr:row>
      <xdr:rowOff>57150</xdr:rowOff>
    </xdr:from>
    <xdr:to>
      <xdr:col>16</xdr:col>
      <xdr:colOff>447675</xdr:colOff>
      <xdr:row>59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66B76C-1DE2-4F7E-8AEC-E05CB3BE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20</xdr:row>
      <xdr:rowOff>109537</xdr:rowOff>
    </xdr:from>
    <xdr:to>
      <xdr:col>16</xdr:col>
      <xdr:colOff>552449</xdr:colOff>
      <xdr:row>39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04525E-7FE6-4B26-9EF6-BF7C104FC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20</xdr:row>
      <xdr:rowOff>109537</xdr:rowOff>
    </xdr:from>
    <xdr:to>
      <xdr:col>16</xdr:col>
      <xdr:colOff>447675</xdr:colOff>
      <xdr:row>34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304BBF-BB22-45FB-A266-532FA174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20</xdr:row>
      <xdr:rowOff>109537</xdr:rowOff>
    </xdr:from>
    <xdr:to>
      <xdr:col>16</xdr:col>
      <xdr:colOff>742950</xdr:colOff>
      <xdr:row>34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77F6E3-5FC9-4023-84D7-C8A19A17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7</xdr:row>
      <xdr:rowOff>104775</xdr:rowOff>
    </xdr:from>
    <xdr:to>
      <xdr:col>17</xdr:col>
      <xdr:colOff>638175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E78F12-0469-4E0B-9248-C89BB2FCE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17</xdr:row>
      <xdr:rowOff>180975</xdr:rowOff>
    </xdr:from>
    <xdr:to>
      <xdr:col>15</xdr:col>
      <xdr:colOff>504824</xdr:colOff>
      <xdr:row>34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CC0F99-4939-4F18-9206-B4EAEB0E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20</xdr:row>
      <xdr:rowOff>109537</xdr:rowOff>
    </xdr:from>
    <xdr:to>
      <xdr:col>14</xdr:col>
      <xdr:colOff>61912</xdr:colOff>
      <xdr:row>34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2D3774-7268-4E6D-8DFA-D72795E9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142874</xdr:rowOff>
    </xdr:from>
    <xdr:to>
      <xdr:col>20</xdr:col>
      <xdr:colOff>619125</xdr:colOff>
      <xdr:row>39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B063952-69FA-4BB2-922E-60FEBEB8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  <col min="5" max="5" width="15.28515625" bestFit="1" customWidth="1"/>
    <col min="8" max="8" width="10.140625" bestFit="1" customWidth="1"/>
  </cols>
  <sheetData>
    <row r="1" spans="1:8" x14ac:dyDescent="0.25">
      <c r="A1" s="3" t="s">
        <v>30</v>
      </c>
      <c r="B1" s="1" t="s">
        <v>1</v>
      </c>
      <c r="C1" s="1" t="s">
        <v>0</v>
      </c>
      <c r="D1" s="1" t="s">
        <v>2</v>
      </c>
      <c r="G1" s="1"/>
      <c r="H1" s="5" t="s">
        <v>25</v>
      </c>
    </row>
    <row r="2" spans="1:8" x14ac:dyDescent="0.25">
      <c r="A2" s="2">
        <v>1</v>
      </c>
      <c r="B2" s="1">
        <v>7</v>
      </c>
      <c r="C2" s="1">
        <v>10</v>
      </c>
      <c r="D2" s="1">
        <v>4</v>
      </c>
    </row>
    <row r="3" spans="1:8" x14ac:dyDescent="0.25">
      <c r="A3" s="2">
        <v>2</v>
      </c>
      <c r="B3" s="1">
        <v>7</v>
      </c>
      <c r="C3" s="1">
        <v>4</v>
      </c>
      <c r="D3" s="1">
        <v>4</v>
      </c>
    </row>
    <row r="4" spans="1:8" x14ac:dyDescent="0.25">
      <c r="A4" s="2">
        <v>3</v>
      </c>
      <c r="B4" s="1">
        <v>1</v>
      </c>
      <c r="C4" s="1">
        <v>15</v>
      </c>
      <c r="D4" s="1">
        <v>8</v>
      </c>
    </row>
    <row r="5" spans="1:8" x14ac:dyDescent="0.25">
      <c r="A5" s="2">
        <v>4</v>
      </c>
      <c r="B5" s="1">
        <v>1</v>
      </c>
      <c r="C5" s="1">
        <v>9</v>
      </c>
      <c r="D5" s="1">
        <v>4</v>
      </c>
    </row>
    <row r="6" spans="1:8" x14ac:dyDescent="0.25">
      <c r="A6" s="2">
        <v>5</v>
      </c>
      <c r="B6" s="1">
        <v>8</v>
      </c>
      <c r="C6" s="1">
        <v>16</v>
      </c>
      <c r="D6" s="1">
        <v>6</v>
      </c>
    </row>
    <row r="7" spans="1:8" x14ac:dyDescent="0.25">
      <c r="A7" s="2">
        <v>6</v>
      </c>
      <c r="B7" s="1">
        <v>3</v>
      </c>
      <c r="C7" s="1">
        <v>7</v>
      </c>
      <c r="D7" s="1">
        <v>4</v>
      </c>
    </row>
    <row r="8" spans="1:8" x14ac:dyDescent="0.25">
      <c r="A8" s="2">
        <v>7</v>
      </c>
      <c r="B8" s="1">
        <v>27</v>
      </c>
      <c r="C8" s="1">
        <v>10</v>
      </c>
      <c r="D8" s="1">
        <v>8</v>
      </c>
    </row>
    <row r="9" spans="1:8" x14ac:dyDescent="0.25">
      <c r="A9" s="2">
        <v>8</v>
      </c>
      <c r="B9" s="1">
        <v>3</v>
      </c>
      <c r="C9" s="1">
        <v>9</v>
      </c>
      <c r="D9" s="1">
        <v>5</v>
      </c>
    </row>
    <row r="10" spans="1:8" x14ac:dyDescent="0.25">
      <c r="A10" s="2">
        <v>9</v>
      </c>
      <c r="B10" s="1">
        <v>4</v>
      </c>
      <c r="C10" s="1">
        <v>8</v>
      </c>
      <c r="D10" s="1">
        <v>4</v>
      </c>
    </row>
    <row r="11" spans="1:8" x14ac:dyDescent="0.25">
      <c r="A11" s="2">
        <v>10</v>
      </c>
      <c r="B11" s="1">
        <v>18</v>
      </c>
      <c r="C11" s="1">
        <v>10</v>
      </c>
      <c r="D11" s="1">
        <v>3</v>
      </c>
    </row>
    <row r="12" spans="1:8" x14ac:dyDescent="0.25">
      <c r="A12" t="s">
        <v>18</v>
      </c>
      <c r="B12" s="4">
        <f>AVERAGE(B2:B11)</f>
        <v>7.9</v>
      </c>
      <c r="C12" s="4">
        <f t="shared" ref="C12:D12" si="0">AVERAGE(C2:C11)</f>
        <v>9.8000000000000007</v>
      </c>
      <c r="D12" s="4">
        <f t="shared" si="0"/>
        <v>5</v>
      </c>
    </row>
    <row r="13" spans="1:8" x14ac:dyDescent="0.25">
      <c r="A13" t="s">
        <v>34</v>
      </c>
      <c r="B13" s="4">
        <v>5.9</v>
      </c>
      <c r="C13" s="4">
        <v>7.8</v>
      </c>
      <c r="D13" s="4">
        <v>3</v>
      </c>
      <c r="F13" s="1"/>
    </row>
    <row r="14" spans="1:8" x14ac:dyDescent="0.25">
      <c r="A14" t="s">
        <v>28</v>
      </c>
      <c r="B14" s="9">
        <f>STDEVA(B2:B11)</f>
        <v>8.345990387938123</v>
      </c>
      <c r="C14" s="9">
        <f>STDEVA(C2:C11)</f>
        <v>3.5213633723318023</v>
      </c>
      <c r="D14" s="9">
        <f>STDEVA(D2:D11)</f>
        <v>1.7638342073763937</v>
      </c>
    </row>
    <row r="18" spans="1:2" x14ac:dyDescent="0.25">
      <c r="A18" s="1"/>
    </row>
    <row r="20" spans="1:2" x14ac:dyDescent="0.25">
      <c r="A20" t="s">
        <v>8</v>
      </c>
    </row>
    <row r="21" spans="1:2" x14ac:dyDescent="0.25">
      <c r="A21" t="s">
        <v>9</v>
      </c>
      <c r="B21">
        <v>5</v>
      </c>
    </row>
    <row r="22" spans="1:2" x14ac:dyDescent="0.25">
      <c r="A22" t="s">
        <v>4</v>
      </c>
      <c r="B22">
        <v>2</v>
      </c>
    </row>
    <row r="23" spans="1:2" x14ac:dyDescent="0.25">
      <c r="A23" t="s">
        <v>5</v>
      </c>
      <c r="B23" s="4" t="s">
        <v>6</v>
      </c>
    </row>
    <row r="24" spans="1:2" x14ac:dyDescent="0.25">
      <c r="A24" t="s">
        <v>7</v>
      </c>
      <c r="B24">
        <v>-65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EDA7-B35B-4559-B17F-876D2A1D1F7F}">
  <dimension ref="A1:F24"/>
  <sheetViews>
    <sheetView workbookViewId="0">
      <selection activeCell="B14" sqref="B14:D14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31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2</v>
      </c>
      <c r="C2" s="1">
        <v>3</v>
      </c>
      <c r="D2" s="1">
        <v>3</v>
      </c>
    </row>
    <row r="3" spans="1:6" x14ac:dyDescent="0.25">
      <c r="A3" s="2">
        <v>2</v>
      </c>
      <c r="B3" s="1">
        <v>3</v>
      </c>
      <c r="C3" s="1">
        <v>6</v>
      </c>
      <c r="D3" s="1">
        <v>1</v>
      </c>
    </row>
    <row r="4" spans="1:6" x14ac:dyDescent="0.25">
      <c r="A4" s="2">
        <v>3</v>
      </c>
      <c r="B4" s="1">
        <v>2</v>
      </c>
      <c r="C4" s="1">
        <v>3</v>
      </c>
      <c r="D4" s="1">
        <v>3</v>
      </c>
    </row>
    <row r="5" spans="1:6" x14ac:dyDescent="0.25">
      <c r="A5" s="2">
        <v>4</v>
      </c>
      <c r="B5" s="1">
        <v>1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1</v>
      </c>
    </row>
    <row r="7" spans="1:6" x14ac:dyDescent="0.25">
      <c r="A7" s="2">
        <v>6</v>
      </c>
      <c r="B7" s="1">
        <v>2</v>
      </c>
      <c r="C7" s="1">
        <v>4</v>
      </c>
      <c r="D7" s="1">
        <v>5</v>
      </c>
    </row>
    <row r="8" spans="1:6" x14ac:dyDescent="0.25">
      <c r="A8" s="2">
        <v>7</v>
      </c>
      <c r="B8" s="1">
        <v>1</v>
      </c>
      <c r="C8" s="1">
        <v>3</v>
      </c>
      <c r="D8" s="1">
        <v>2</v>
      </c>
    </row>
    <row r="9" spans="1:6" x14ac:dyDescent="0.25">
      <c r="A9" s="2">
        <v>8</v>
      </c>
      <c r="B9" s="1">
        <v>1</v>
      </c>
      <c r="C9" s="1">
        <v>7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4</v>
      </c>
      <c r="C11" s="1">
        <v>7</v>
      </c>
      <c r="D11" s="1">
        <v>3</v>
      </c>
    </row>
    <row r="12" spans="1:6" x14ac:dyDescent="0.25">
      <c r="A12" t="s">
        <v>18</v>
      </c>
      <c r="B12" s="4">
        <f>AVERAGE(B2:B11)</f>
        <v>1.8</v>
      </c>
      <c r="C12" s="4">
        <f t="shared" ref="C12:D12" si="0">AVERAGE(C2:C11)</f>
        <v>4.3</v>
      </c>
      <c r="D12" s="4">
        <f t="shared" si="0"/>
        <v>2.2999999999999998</v>
      </c>
    </row>
    <row r="13" spans="1:6" x14ac:dyDescent="0.25">
      <c r="A13" t="s">
        <v>19</v>
      </c>
      <c r="B13" s="4">
        <v>0.2</v>
      </c>
      <c r="C13" s="4">
        <v>2.2999999999999998</v>
      </c>
      <c r="D13" s="4">
        <v>0.3</v>
      </c>
      <c r="F13" s="1">
        <f>SUM(B13:D13)</f>
        <v>2.8</v>
      </c>
    </row>
    <row r="14" spans="1:6" x14ac:dyDescent="0.25">
      <c r="A14" t="s">
        <v>28</v>
      </c>
      <c r="B14" s="9">
        <f>STDEVA(B2:B11)</f>
        <v>1.0327955589886446</v>
      </c>
      <c r="C14" s="9">
        <f>STDEVA(C2:C11)</f>
        <v>1.8287822299126935</v>
      </c>
      <c r="D14" s="9">
        <f>STDEVA(D2:D11)</f>
        <v>1.2516655570345725</v>
      </c>
    </row>
    <row r="17" spans="1:3" x14ac:dyDescent="0.25">
      <c r="A17" t="s">
        <v>14</v>
      </c>
    </row>
    <row r="18" spans="1:3" x14ac:dyDescent="0.25">
      <c r="A18" t="s">
        <v>9</v>
      </c>
      <c r="B18">
        <v>5</v>
      </c>
    </row>
    <row r="19" spans="1:3" x14ac:dyDescent="0.25">
      <c r="A19" t="s">
        <v>4</v>
      </c>
      <c r="B19">
        <v>2</v>
      </c>
    </row>
    <row r="20" spans="1:3" x14ac:dyDescent="0.25">
      <c r="A20" t="s">
        <v>5</v>
      </c>
      <c r="B20" s="4" t="s">
        <v>6</v>
      </c>
    </row>
    <row r="21" spans="1:3" x14ac:dyDescent="0.25">
      <c r="A21" t="s">
        <v>7</v>
      </c>
      <c r="B21" t="s">
        <v>10</v>
      </c>
    </row>
    <row r="22" spans="1:3" x14ac:dyDescent="0.25">
      <c r="B22" t="s">
        <v>11</v>
      </c>
      <c r="C22">
        <v>-61</v>
      </c>
    </row>
    <row r="23" spans="1:3" x14ac:dyDescent="0.25">
      <c r="B23" t="s">
        <v>12</v>
      </c>
      <c r="C23">
        <v>-66</v>
      </c>
    </row>
    <row r="24" spans="1:3" x14ac:dyDescent="0.25">
      <c r="B24" t="s">
        <v>13</v>
      </c>
      <c r="C24">
        <v>-81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EFCF-B892-44FF-8BFA-77B8F9F0BB5B}">
  <dimension ref="A1:F28"/>
  <sheetViews>
    <sheetView workbookViewId="0">
      <selection activeCell="B1" sqref="B1:D1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32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0</v>
      </c>
      <c r="C2" s="1">
        <v>9</v>
      </c>
      <c r="D2" s="1">
        <v>3</v>
      </c>
    </row>
    <row r="3" spans="1:6" x14ac:dyDescent="0.25">
      <c r="A3" s="2">
        <v>2</v>
      </c>
      <c r="B3" s="1">
        <v>2</v>
      </c>
      <c r="C3" s="1">
        <v>4</v>
      </c>
      <c r="D3" s="1">
        <v>0</v>
      </c>
    </row>
    <row r="4" spans="1:6" x14ac:dyDescent="0.25">
      <c r="A4" s="2">
        <v>3</v>
      </c>
      <c r="B4" s="1">
        <v>0</v>
      </c>
      <c r="C4" s="1">
        <v>2</v>
      </c>
      <c r="D4" s="1">
        <v>22</v>
      </c>
    </row>
    <row r="5" spans="1:6" x14ac:dyDescent="0.25">
      <c r="A5" s="2">
        <v>4</v>
      </c>
      <c r="B5" s="1">
        <v>1</v>
      </c>
      <c r="C5" s="1">
        <v>9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2</v>
      </c>
    </row>
    <row r="7" spans="1:6" x14ac:dyDescent="0.25">
      <c r="A7" s="2">
        <v>6</v>
      </c>
      <c r="B7" s="1">
        <v>1</v>
      </c>
      <c r="C7" s="1">
        <v>3</v>
      </c>
      <c r="D7" s="1">
        <v>2</v>
      </c>
    </row>
    <row r="8" spans="1:6" x14ac:dyDescent="0.25">
      <c r="A8" s="2">
        <v>7</v>
      </c>
      <c r="B8" s="1">
        <v>9</v>
      </c>
      <c r="C8" s="1">
        <v>1</v>
      </c>
      <c r="D8" s="1">
        <v>2</v>
      </c>
    </row>
    <row r="9" spans="1:6" x14ac:dyDescent="0.25">
      <c r="A9" s="2">
        <v>8</v>
      </c>
      <c r="B9" s="1">
        <v>35</v>
      </c>
      <c r="C9" s="1">
        <v>4</v>
      </c>
      <c r="D9" s="1">
        <v>2</v>
      </c>
    </row>
    <row r="10" spans="1:6" x14ac:dyDescent="0.25">
      <c r="A10" s="2">
        <v>9</v>
      </c>
      <c r="B10" s="1">
        <v>18</v>
      </c>
      <c r="C10" s="1">
        <v>4</v>
      </c>
      <c r="D10" s="1">
        <v>4</v>
      </c>
    </row>
    <row r="11" spans="1:6" x14ac:dyDescent="0.25">
      <c r="A11" s="2">
        <v>10</v>
      </c>
      <c r="B11" s="1">
        <v>9</v>
      </c>
      <c r="C11" s="1">
        <v>3</v>
      </c>
      <c r="D11" s="1">
        <v>3</v>
      </c>
    </row>
    <row r="12" spans="1:6" x14ac:dyDescent="0.25">
      <c r="A12" t="s">
        <v>18</v>
      </c>
      <c r="B12" s="4">
        <f>AVERAGE(B2:B11)</f>
        <v>7.6</v>
      </c>
      <c r="C12" s="4">
        <f t="shared" ref="C12:D12" si="0">AVERAGE(C2:C11)</f>
        <v>4.2</v>
      </c>
      <c r="D12" s="4">
        <f t="shared" si="0"/>
        <v>4.0999999999999996</v>
      </c>
    </row>
    <row r="13" spans="1:6" x14ac:dyDescent="0.25">
      <c r="A13" t="s">
        <v>19</v>
      </c>
      <c r="B13" s="4">
        <v>5.6</v>
      </c>
      <c r="C13" s="4">
        <v>2.2000000000000002</v>
      </c>
      <c r="D13" s="4">
        <v>2.1</v>
      </c>
      <c r="F13" s="1"/>
    </row>
    <row r="14" spans="1:6" x14ac:dyDescent="0.25">
      <c r="A14" t="s">
        <v>28</v>
      </c>
      <c r="B14" s="9">
        <f>STDEVA(B2:B11)</f>
        <v>11.256603000510905</v>
      </c>
      <c r="C14" s="9">
        <f>STDEVA(C2:C11)</f>
        <v>2.6997942308422114</v>
      </c>
      <c r="D14" s="9">
        <f>STDEVA(D2:D11)</f>
        <v>6.3848779680324874</v>
      </c>
    </row>
    <row r="20" spans="1:3" x14ac:dyDescent="0.25">
      <c r="A20" t="s">
        <v>15</v>
      </c>
    </row>
    <row r="21" spans="1:3" x14ac:dyDescent="0.25">
      <c r="A21" t="s">
        <v>9</v>
      </c>
      <c r="B21">
        <v>10</v>
      </c>
    </row>
    <row r="22" spans="1:3" x14ac:dyDescent="0.25">
      <c r="A22" t="s">
        <v>4</v>
      </c>
      <c r="B22">
        <v>2</v>
      </c>
    </row>
    <row r="23" spans="1:3" x14ac:dyDescent="0.25">
      <c r="A23" t="s">
        <v>5</v>
      </c>
      <c r="B23" s="4" t="s">
        <v>6</v>
      </c>
    </row>
    <row r="24" spans="1:3" x14ac:dyDescent="0.25">
      <c r="A24" t="s">
        <v>7</v>
      </c>
      <c r="B24" t="s">
        <v>10</v>
      </c>
    </row>
    <row r="25" spans="1:3" x14ac:dyDescent="0.25">
      <c r="B25" t="s">
        <v>11</v>
      </c>
      <c r="C25">
        <v>-61</v>
      </c>
    </row>
    <row r="26" spans="1:3" x14ac:dyDescent="0.25">
      <c r="B26" t="s">
        <v>12</v>
      </c>
      <c r="C26">
        <v>-66</v>
      </c>
    </row>
    <row r="27" spans="1:3" x14ac:dyDescent="0.25">
      <c r="B27" t="s">
        <v>13</v>
      </c>
      <c r="C27">
        <v>-81</v>
      </c>
    </row>
    <row r="28" spans="1:3" x14ac:dyDescent="0.25">
      <c r="A28" t="s">
        <v>16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36A6-994F-469B-B4EE-2E8B9ECF91CA}">
  <dimension ref="A1:F33"/>
  <sheetViews>
    <sheetView tabSelected="1" workbookViewId="0">
      <selection activeCell="B1" sqref="B1:E1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</cols>
  <sheetData>
    <row r="1" spans="1:6" x14ac:dyDescent="0.25">
      <c r="A1" s="3" t="s">
        <v>21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1</v>
      </c>
      <c r="C2" s="1">
        <v>3</v>
      </c>
      <c r="D2" s="1">
        <v>2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0</v>
      </c>
      <c r="C4" s="1">
        <v>3</v>
      </c>
      <c r="D4" s="1">
        <v>2</v>
      </c>
    </row>
    <row r="5" spans="1:6" x14ac:dyDescent="0.25">
      <c r="A5" s="2">
        <v>4</v>
      </c>
      <c r="B5" s="1">
        <v>1</v>
      </c>
      <c r="C5" s="1">
        <v>3</v>
      </c>
      <c r="D5" s="1">
        <v>2</v>
      </c>
    </row>
    <row r="6" spans="1:6" x14ac:dyDescent="0.25">
      <c r="A6" s="2">
        <v>5</v>
      </c>
      <c r="B6" s="1">
        <v>3</v>
      </c>
      <c r="C6" s="1">
        <v>3</v>
      </c>
      <c r="D6" s="1">
        <v>1</v>
      </c>
    </row>
    <row r="7" spans="1:6" x14ac:dyDescent="0.25">
      <c r="A7" s="2">
        <v>6</v>
      </c>
      <c r="B7" s="1">
        <v>6</v>
      </c>
      <c r="C7" s="1">
        <v>6</v>
      </c>
      <c r="D7" s="1">
        <v>2</v>
      </c>
    </row>
    <row r="8" spans="1:6" x14ac:dyDescent="0.25">
      <c r="A8" s="2">
        <v>7</v>
      </c>
      <c r="B8" s="1">
        <v>1</v>
      </c>
      <c r="C8" s="1">
        <v>3</v>
      </c>
      <c r="D8" s="1">
        <v>1</v>
      </c>
    </row>
    <row r="9" spans="1:6" x14ac:dyDescent="0.25">
      <c r="A9" s="2">
        <v>8</v>
      </c>
      <c r="B9" s="1">
        <v>3</v>
      </c>
      <c r="C9" s="1">
        <v>2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1</v>
      </c>
      <c r="C11" s="1">
        <v>3</v>
      </c>
      <c r="D11" s="1">
        <v>1</v>
      </c>
    </row>
    <row r="12" spans="1:6" x14ac:dyDescent="0.25">
      <c r="A12" t="s">
        <v>18</v>
      </c>
      <c r="B12" s="4">
        <f>AVERAGE(B2:B11)</f>
        <v>1.8</v>
      </c>
      <c r="C12" s="4">
        <f t="shared" ref="C12:D12" si="0">AVERAGE(C2:C11)</f>
        <v>3.4</v>
      </c>
      <c r="D12" s="4">
        <f t="shared" si="0"/>
        <v>1.6</v>
      </c>
    </row>
    <row r="13" spans="1:6" x14ac:dyDescent="0.25">
      <c r="A13" t="s">
        <v>19</v>
      </c>
      <c r="B13" s="4">
        <v>0.2</v>
      </c>
      <c r="C13" s="4">
        <v>1.4</v>
      </c>
      <c r="D13" s="4">
        <v>0.4</v>
      </c>
      <c r="F13" s="1">
        <v>2</v>
      </c>
    </row>
    <row r="14" spans="1:6" x14ac:dyDescent="0.25">
      <c r="A14" t="s">
        <v>28</v>
      </c>
      <c r="B14" s="9">
        <f>STDEVA(B2:B11)</f>
        <v>1.7511900715418263</v>
      </c>
      <c r="C14" s="9">
        <f>STDEVA(C2:C11)</f>
        <v>1.1737877907772676</v>
      </c>
      <c r="D14" s="9">
        <f>STDEVA(D2:D11)</f>
        <v>0.51639777949432208</v>
      </c>
    </row>
    <row r="25" spans="1:3" x14ac:dyDescent="0.25">
      <c r="A25" t="s">
        <v>15</v>
      </c>
    </row>
    <row r="26" spans="1:3" x14ac:dyDescent="0.25">
      <c r="A26" t="s">
        <v>9</v>
      </c>
      <c r="B26">
        <v>5</v>
      </c>
    </row>
    <row r="27" spans="1:3" x14ac:dyDescent="0.25">
      <c r="A27" t="s">
        <v>4</v>
      </c>
      <c r="B27">
        <v>3</v>
      </c>
    </row>
    <row r="28" spans="1:3" x14ac:dyDescent="0.25">
      <c r="A28" t="s">
        <v>5</v>
      </c>
      <c r="B28" s="4" t="s">
        <v>6</v>
      </c>
    </row>
    <row r="29" spans="1:3" x14ac:dyDescent="0.25">
      <c r="A29" t="s">
        <v>7</v>
      </c>
      <c r="B29" t="s">
        <v>10</v>
      </c>
    </row>
    <row r="30" spans="1:3" x14ac:dyDescent="0.25">
      <c r="B30" t="s">
        <v>11</v>
      </c>
      <c r="C30">
        <v>-61</v>
      </c>
    </row>
    <row r="31" spans="1:3" x14ac:dyDescent="0.25">
      <c r="B31" t="s">
        <v>12</v>
      </c>
      <c r="C31">
        <v>-66</v>
      </c>
    </row>
    <row r="32" spans="1:3" x14ac:dyDescent="0.25">
      <c r="B32" t="s">
        <v>13</v>
      </c>
      <c r="C32">
        <v>-81</v>
      </c>
    </row>
    <row r="33" spans="1:1" x14ac:dyDescent="0.25">
      <c r="A33" t="s">
        <v>16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0BF0-E72A-4B46-AB14-82C42B72E49F}">
  <dimension ref="A1:F24"/>
  <sheetViews>
    <sheetView workbookViewId="0">
      <selection activeCell="B12" sqref="B12"/>
    </sheetView>
  </sheetViews>
  <sheetFormatPr baseColWidth="10" defaultRowHeight="15" x14ac:dyDescent="0.25"/>
  <cols>
    <col min="1" max="1" width="27.42578125" bestFit="1" customWidth="1"/>
    <col min="2" max="2" width="11.7109375" bestFit="1" customWidth="1"/>
    <col min="3" max="3" width="11.85546875" bestFit="1" customWidth="1"/>
    <col min="4" max="4" width="7.85546875" bestFit="1" customWidth="1"/>
  </cols>
  <sheetData>
    <row r="1" spans="1:6" x14ac:dyDescent="0.25">
      <c r="A1" s="6" t="s">
        <v>33</v>
      </c>
      <c r="B1" s="1" t="s">
        <v>22</v>
      </c>
      <c r="C1" s="1" t="s">
        <v>23</v>
      </c>
      <c r="D1" s="1" t="s">
        <v>24</v>
      </c>
    </row>
    <row r="2" spans="1:6" x14ac:dyDescent="0.25">
      <c r="A2" s="2">
        <v>1</v>
      </c>
      <c r="B2" s="1">
        <v>1</v>
      </c>
      <c r="C2" s="1">
        <v>2</v>
      </c>
      <c r="D2" s="1">
        <v>1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3</v>
      </c>
      <c r="C4" s="1">
        <v>3</v>
      </c>
      <c r="D4" s="1">
        <v>1</v>
      </c>
    </row>
    <row r="5" spans="1:6" x14ac:dyDescent="0.25">
      <c r="A5" s="2">
        <v>4</v>
      </c>
      <c r="B5" s="1">
        <v>3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2</v>
      </c>
      <c r="D6" s="1">
        <v>1</v>
      </c>
    </row>
    <row r="7" spans="1:6" x14ac:dyDescent="0.25">
      <c r="A7" s="2">
        <v>6</v>
      </c>
      <c r="B7" s="1">
        <v>4</v>
      </c>
      <c r="C7" s="1">
        <v>2</v>
      </c>
      <c r="D7" s="1">
        <v>0</v>
      </c>
    </row>
    <row r="8" spans="1:6" x14ac:dyDescent="0.25">
      <c r="A8" s="2">
        <v>7</v>
      </c>
      <c r="B8" s="1">
        <v>3</v>
      </c>
      <c r="C8" s="1">
        <v>4</v>
      </c>
      <c r="D8" s="1">
        <v>1</v>
      </c>
    </row>
    <row r="9" spans="1:6" x14ac:dyDescent="0.25">
      <c r="A9" s="2">
        <v>8</v>
      </c>
      <c r="B9" s="1">
        <v>1</v>
      </c>
      <c r="C9" s="1">
        <v>2</v>
      </c>
      <c r="D9" s="1">
        <v>1</v>
      </c>
    </row>
    <row r="10" spans="1:6" x14ac:dyDescent="0.25">
      <c r="A10" s="2">
        <v>9</v>
      </c>
      <c r="B10" s="1">
        <v>0</v>
      </c>
      <c r="C10" s="1">
        <v>3</v>
      </c>
      <c r="D10" s="1">
        <v>1</v>
      </c>
    </row>
    <row r="11" spans="1:6" x14ac:dyDescent="0.25">
      <c r="A11" s="2">
        <v>10</v>
      </c>
      <c r="B11" s="1">
        <v>3</v>
      </c>
      <c r="C11" s="1">
        <v>2</v>
      </c>
      <c r="D11" s="1">
        <v>1</v>
      </c>
    </row>
    <row r="12" spans="1:6" x14ac:dyDescent="0.25">
      <c r="A12" t="s">
        <v>18</v>
      </c>
      <c r="B12" s="4">
        <f>AVERAGE(B2:B11)</f>
        <v>2</v>
      </c>
      <c r="C12" s="4">
        <f t="shared" ref="C12:D12" si="0">AVERAGE(C2:C11)</f>
        <v>2.5</v>
      </c>
      <c r="D12" s="4">
        <f t="shared" si="0"/>
        <v>0.9</v>
      </c>
    </row>
    <row r="13" spans="1:6" x14ac:dyDescent="0.25">
      <c r="A13" t="s">
        <v>19</v>
      </c>
      <c r="B13" s="4">
        <v>0</v>
      </c>
      <c r="C13" s="4">
        <v>0.5</v>
      </c>
      <c r="D13" s="4">
        <v>1.1000000000000001</v>
      </c>
      <c r="F13" s="1"/>
    </row>
    <row r="14" spans="1:6" x14ac:dyDescent="0.25">
      <c r="A14" t="s">
        <v>28</v>
      </c>
      <c r="B14" s="9">
        <f>STDEVA(B2:B11)</f>
        <v>1.3333333333333333</v>
      </c>
      <c r="C14" s="9">
        <f>STDEVA(C2:C11)</f>
        <v>0.70710678118654757</v>
      </c>
      <c r="D14" s="9">
        <f>STDEVA(D2:D11)</f>
        <v>0.316227766016838</v>
      </c>
      <c r="F14" s="1"/>
    </row>
    <row r="16" spans="1:6" x14ac:dyDescent="0.25">
      <c r="A16" t="s">
        <v>15</v>
      </c>
    </row>
    <row r="17" spans="1:3" x14ac:dyDescent="0.25">
      <c r="A17" t="s">
        <v>9</v>
      </c>
      <c r="B17">
        <v>5</v>
      </c>
    </row>
    <row r="18" spans="1:3" x14ac:dyDescent="0.25">
      <c r="A18" t="s">
        <v>4</v>
      </c>
      <c r="B18">
        <v>4</v>
      </c>
    </row>
    <row r="19" spans="1:3" x14ac:dyDescent="0.25">
      <c r="A19" t="s">
        <v>5</v>
      </c>
      <c r="B19" s="4" t="s">
        <v>6</v>
      </c>
    </row>
    <row r="20" spans="1:3" x14ac:dyDescent="0.25">
      <c r="A20" t="s">
        <v>7</v>
      </c>
      <c r="B20" t="s">
        <v>10</v>
      </c>
    </row>
    <row r="21" spans="1:3" x14ac:dyDescent="0.25">
      <c r="B21" t="s">
        <v>11</v>
      </c>
      <c r="C21">
        <v>-61</v>
      </c>
    </row>
    <row r="22" spans="1:3" x14ac:dyDescent="0.25">
      <c r="B22" t="s">
        <v>12</v>
      </c>
      <c r="C22">
        <v>-66</v>
      </c>
    </row>
    <row r="23" spans="1:3" x14ac:dyDescent="0.25">
      <c r="B23" t="s">
        <v>13</v>
      </c>
      <c r="C23">
        <v>-81</v>
      </c>
    </row>
    <row r="24" spans="1:3" x14ac:dyDescent="0.25">
      <c r="A24" t="s">
        <v>16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8792-03D3-41CA-853B-D2A7A8A72605}">
  <dimension ref="A1:E6"/>
  <sheetViews>
    <sheetView workbookViewId="0">
      <selection activeCell="D31" sqref="D31"/>
    </sheetView>
  </sheetViews>
  <sheetFormatPr baseColWidth="10" defaultRowHeight="15" x14ac:dyDescent="0.25"/>
  <cols>
    <col min="2" max="2" width="19.5703125" bestFit="1" customWidth="1"/>
    <col min="3" max="3" width="23" bestFit="1" customWidth="1"/>
    <col min="4" max="4" width="15.85546875" bestFit="1" customWidth="1"/>
  </cols>
  <sheetData>
    <row r="1" spans="1:5" x14ac:dyDescent="0.25">
      <c r="A1" t="s">
        <v>27</v>
      </c>
      <c r="B1" s="1" t="s">
        <v>1</v>
      </c>
      <c r="C1" s="1" t="s">
        <v>0</v>
      </c>
      <c r="D1" s="1" t="s">
        <v>2</v>
      </c>
      <c r="E1" s="1" t="s">
        <v>35</v>
      </c>
    </row>
    <row r="2" spans="1:5" x14ac:dyDescent="0.25">
      <c r="A2" t="s">
        <v>30</v>
      </c>
      <c r="B2">
        <f>Test1!B12</f>
        <v>7.9</v>
      </c>
      <c r="C2">
        <f>Test1!C12</f>
        <v>9.8000000000000007</v>
      </c>
      <c r="D2">
        <f>Test1!D12</f>
        <v>5</v>
      </c>
      <c r="E2">
        <v>2</v>
      </c>
    </row>
    <row r="3" spans="1:5" x14ac:dyDescent="0.25">
      <c r="A3" t="s">
        <v>31</v>
      </c>
      <c r="B3">
        <f>Test2!B12</f>
        <v>1.8</v>
      </c>
      <c r="C3">
        <f>Test2!C12</f>
        <v>4.3</v>
      </c>
      <c r="D3">
        <f>Test2!D12</f>
        <v>2.2999999999999998</v>
      </c>
      <c r="E3">
        <v>2</v>
      </c>
    </row>
    <row r="4" spans="1:5" x14ac:dyDescent="0.25">
      <c r="A4" t="s">
        <v>32</v>
      </c>
      <c r="B4">
        <f>Test3!B12</f>
        <v>7.6</v>
      </c>
      <c r="C4">
        <f>Test3!C12</f>
        <v>4.2</v>
      </c>
      <c r="D4">
        <f>Test3!D12</f>
        <v>4.0999999999999996</v>
      </c>
      <c r="E4">
        <v>2</v>
      </c>
    </row>
    <row r="5" spans="1:5" x14ac:dyDescent="0.25">
      <c r="A5" t="s">
        <v>21</v>
      </c>
      <c r="B5">
        <f>Test4!B12</f>
        <v>1.8</v>
      </c>
      <c r="C5">
        <f>Test4!C12</f>
        <v>3.4</v>
      </c>
      <c r="D5">
        <f>Test4!D12</f>
        <v>1.6</v>
      </c>
      <c r="E5">
        <v>2</v>
      </c>
    </row>
    <row r="6" spans="1:5" x14ac:dyDescent="0.25">
      <c r="A6" t="s">
        <v>33</v>
      </c>
      <c r="B6" s="9">
        <f>Test5!B12</f>
        <v>2</v>
      </c>
      <c r="C6" s="9">
        <f>Test5!C12</f>
        <v>2.5</v>
      </c>
      <c r="D6" s="9">
        <f>Test5!D12</f>
        <v>0.9</v>
      </c>
      <c r="E6">
        <v>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721-C88D-4D0E-9A27-AF41CE6B4DDB}">
  <dimension ref="A1:D6"/>
  <sheetViews>
    <sheetView workbookViewId="0">
      <selection activeCell="H46" sqref="H46"/>
    </sheetView>
  </sheetViews>
  <sheetFormatPr baseColWidth="10" defaultRowHeight="15" x14ac:dyDescent="0.25"/>
  <cols>
    <col min="1" max="1" width="19.710937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4" x14ac:dyDescent="0.25">
      <c r="A1" t="s">
        <v>28</v>
      </c>
      <c r="B1" s="1" t="s">
        <v>1</v>
      </c>
      <c r="C1" s="1" t="s">
        <v>0</v>
      </c>
      <c r="D1" s="1" t="s">
        <v>2</v>
      </c>
    </row>
    <row r="2" spans="1:4" x14ac:dyDescent="0.25">
      <c r="A2" t="s">
        <v>30</v>
      </c>
      <c r="B2" s="8">
        <f>Test1!B14</f>
        <v>8.345990387938123</v>
      </c>
      <c r="C2" s="8">
        <f>Test1!C14</f>
        <v>3.5213633723318023</v>
      </c>
      <c r="D2" s="8">
        <f>Test1!D14</f>
        <v>1.7638342073763937</v>
      </c>
    </row>
    <row r="3" spans="1:4" x14ac:dyDescent="0.25">
      <c r="A3" t="s">
        <v>31</v>
      </c>
      <c r="B3" s="8">
        <f>Test2!B14</f>
        <v>1.0327955589886446</v>
      </c>
      <c r="C3" s="8">
        <f>Test2!C14</f>
        <v>1.8287822299126935</v>
      </c>
      <c r="D3" s="8">
        <f>Test2!D14</f>
        <v>1.2516655570345725</v>
      </c>
    </row>
    <row r="4" spans="1:4" x14ac:dyDescent="0.25">
      <c r="A4" t="s">
        <v>32</v>
      </c>
      <c r="B4" s="8">
        <f>Test3!B14</f>
        <v>11.256603000510905</v>
      </c>
      <c r="C4" s="8">
        <f>Test3!C14</f>
        <v>2.6997942308422114</v>
      </c>
      <c r="D4" s="8">
        <f>Test3!D14</f>
        <v>6.3848779680324874</v>
      </c>
    </row>
    <row r="5" spans="1:4" x14ac:dyDescent="0.25">
      <c r="A5" t="s">
        <v>21</v>
      </c>
      <c r="B5" s="8">
        <f>Test4!B14</f>
        <v>1.7511900715418263</v>
      </c>
      <c r="C5" s="8">
        <f>Test4!C14</f>
        <v>1.1737877907772676</v>
      </c>
      <c r="D5" s="8">
        <f>Test4!D14</f>
        <v>0.51639777949432208</v>
      </c>
    </row>
    <row r="6" spans="1:4" x14ac:dyDescent="0.25">
      <c r="A6" t="s">
        <v>33</v>
      </c>
      <c r="B6" s="9">
        <f>Test5!B14</f>
        <v>1.3333333333333333</v>
      </c>
      <c r="C6" s="9">
        <f>Test5!C14</f>
        <v>0.70710678118654757</v>
      </c>
      <c r="D6" s="9">
        <f>Test5!D14</f>
        <v>0.316227766016838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51E9-B9D7-4CE6-806E-763F9AB52C14}">
  <dimension ref="A1:C17"/>
  <sheetViews>
    <sheetView topLeftCell="A7" workbookViewId="0">
      <selection activeCell="P49" sqref="P49"/>
    </sheetView>
  </sheetViews>
  <sheetFormatPr baseColWidth="10" defaultRowHeight="15" x14ac:dyDescent="0.25"/>
  <cols>
    <col min="1" max="1" width="19.7109375" bestFit="1" customWidth="1"/>
    <col min="2" max="2" width="12.5703125" bestFit="1" customWidth="1"/>
  </cols>
  <sheetData>
    <row r="1" spans="1:3" x14ac:dyDescent="0.25">
      <c r="A1" t="s">
        <v>26</v>
      </c>
    </row>
    <row r="2" spans="1:3" x14ac:dyDescent="0.25">
      <c r="A2" t="s">
        <v>3</v>
      </c>
      <c r="B2" t="s">
        <v>29</v>
      </c>
      <c r="C2" t="s">
        <v>27</v>
      </c>
    </row>
    <row r="3" spans="1:3" x14ac:dyDescent="0.25">
      <c r="A3">
        <v>1</v>
      </c>
      <c r="B3">
        <v>6</v>
      </c>
      <c r="C3" s="7">
        <f>AVERAGE($B$3:$B$13)</f>
        <v>52.909090909090907</v>
      </c>
    </row>
    <row r="4" spans="1:3" x14ac:dyDescent="0.25">
      <c r="A4">
        <v>2</v>
      </c>
      <c r="B4">
        <v>11</v>
      </c>
      <c r="C4" s="7">
        <f t="shared" ref="C4:C13" si="0">AVERAGE($B$3:$B$13)</f>
        <v>52.909090909090907</v>
      </c>
    </row>
    <row r="5" spans="1:3" x14ac:dyDescent="0.25">
      <c r="A5">
        <v>3</v>
      </c>
      <c r="B5">
        <v>8</v>
      </c>
      <c r="C5" s="7">
        <f t="shared" si="0"/>
        <v>52.909090909090907</v>
      </c>
    </row>
    <row r="6" spans="1:3" x14ac:dyDescent="0.25">
      <c r="A6">
        <v>4</v>
      </c>
      <c r="B6">
        <v>100</v>
      </c>
      <c r="C6" s="7">
        <f t="shared" si="0"/>
        <v>52.909090909090907</v>
      </c>
    </row>
    <row r="7" spans="1:3" x14ac:dyDescent="0.25">
      <c r="A7">
        <v>5</v>
      </c>
      <c r="B7">
        <v>11</v>
      </c>
      <c r="C7" s="7">
        <f t="shared" si="0"/>
        <v>52.909090909090907</v>
      </c>
    </row>
    <row r="8" spans="1:3" x14ac:dyDescent="0.25">
      <c r="A8">
        <v>6</v>
      </c>
      <c r="B8">
        <v>9</v>
      </c>
      <c r="C8" s="7">
        <f t="shared" si="0"/>
        <v>52.909090909090907</v>
      </c>
    </row>
    <row r="9" spans="1:3" x14ac:dyDescent="0.25">
      <c r="A9">
        <v>7</v>
      </c>
      <c r="B9">
        <v>44</v>
      </c>
      <c r="C9" s="7">
        <f t="shared" si="0"/>
        <v>52.909090909090907</v>
      </c>
    </row>
    <row r="10" spans="1:3" x14ac:dyDescent="0.25">
      <c r="A10">
        <v>8</v>
      </c>
      <c r="B10">
        <v>177</v>
      </c>
      <c r="C10" s="7">
        <f t="shared" si="0"/>
        <v>52.909090909090907</v>
      </c>
    </row>
    <row r="11" spans="1:3" x14ac:dyDescent="0.25">
      <c r="A11">
        <v>9</v>
      </c>
      <c r="B11">
        <v>12</v>
      </c>
      <c r="C11" s="7">
        <f t="shared" si="0"/>
        <v>52.909090909090907</v>
      </c>
    </row>
    <row r="12" spans="1:3" x14ac:dyDescent="0.25">
      <c r="A12">
        <v>10</v>
      </c>
      <c r="B12">
        <v>79</v>
      </c>
      <c r="C12" s="7">
        <f t="shared" si="0"/>
        <v>52.909090909090907</v>
      </c>
    </row>
    <row r="13" spans="1:3" x14ac:dyDescent="0.25">
      <c r="A13">
        <v>11</v>
      </c>
      <c r="B13">
        <v>125</v>
      </c>
      <c r="C13" s="7">
        <f t="shared" si="0"/>
        <v>52.909090909090907</v>
      </c>
    </row>
    <row r="16" spans="1:3" x14ac:dyDescent="0.25">
      <c r="A16" t="s">
        <v>27</v>
      </c>
      <c r="B16" s="7">
        <f>AVERAGE($B$3:$B$13)</f>
        <v>52.909090909090907</v>
      </c>
    </row>
    <row r="17" spans="1:2" x14ac:dyDescent="0.25">
      <c r="A17" t="s">
        <v>28</v>
      </c>
      <c r="B17" s="7">
        <f>STDEVA(B3:B13)</f>
        <v>59.080376683725611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0BE4-E48A-4173-AE35-2A6F79044F51}">
  <dimension ref="A1:F29"/>
  <sheetViews>
    <sheetView workbookViewId="0">
      <selection activeCell="G22" sqref="G22"/>
    </sheetView>
  </sheetViews>
  <sheetFormatPr baseColWidth="10" defaultRowHeight="15" x14ac:dyDescent="0.25"/>
  <cols>
    <col min="1" max="1" width="27.42578125" bestFit="1" customWidth="1"/>
    <col min="2" max="2" width="11.7109375" bestFit="1" customWidth="1"/>
    <col min="3" max="3" width="11.85546875" bestFit="1" customWidth="1"/>
    <col min="4" max="4" width="7.85546875" bestFit="1" customWidth="1"/>
  </cols>
  <sheetData>
    <row r="1" spans="1:6" x14ac:dyDescent="0.25">
      <c r="A1" s="6" t="s">
        <v>21</v>
      </c>
      <c r="B1" s="1" t="s">
        <v>22</v>
      </c>
      <c r="C1" s="1" t="s">
        <v>23</v>
      </c>
      <c r="D1" s="1" t="s">
        <v>24</v>
      </c>
    </row>
    <row r="2" spans="1:6" x14ac:dyDescent="0.25">
      <c r="A2" s="2">
        <v>1</v>
      </c>
      <c r="B2" s="1">
        <v>0</v>
      </c>
      <c r="C2" s="1">
        <v>20</v>
      </c>
      <c r="D2" s="1">
        <v>2</v>
      </c>
      <c r="E2" s="1"/>
    </row>
    <row r="3" spans="1:6" x14ac:dyDescent="0.25">
      <c r="A3" s="2">
        <v>2</v>
      </c>
      <c r="B3" s="1">
        <v>0</v>
      </c>
      <c r="C3" s="1">
        <v>10</v>
      </c>
      <c r="D3" s="1">
        <v>2</v>
      </c>
      <c r="E3" s="1"/>
    </row>
    <row r="4" spans="1:6" x14ac:dyDescent="0.25">
      <c r="A4" s="2">
        <v>3</v>
      </c>
      <c r="B4" s="1">
        <v>0</v>
      </c>
      <c r="C4" s="1">
        <v>8</v>
      </c>
      <c r="D4" s="1">
        <v>2</v>
      </c>
      <c r="E4" s="1"/>
    </row>
    <row r="5" spans="1:6" x14ac:dyDescent="0.25">
      <c r="A5" s="2">
        <v>4</v>
      </c>
      <c r="B5" s="1">
        <v>1</v>
      </c>
      <c r="C5" s="1">
        <v>11</v>
      </c>
      <c r="D5" s="1">
        <v>2</v>
      </c>
      <c r="E5" s="1"/>
    </row>
    <row r="6" spans="1:6" x14ac:dyDescent="0.25">
      <c r="A6" s="2">
        <v>5</v>
      </c>
      <c r="B6" s="1">
        <v>0</v>
      </c>
      <c r="C6" s="1">
        <v>7</v>
      </c>
      <c r="D6" s="1">
        <v>3</v>
      </c>
      <c r="E6" s="1"/>
    </row>
    <row r="7" spans="1:6" x14ac:dyDescent="0.25">
      <c r="A7" s="2">
        <v>6</v>
      </c>
      <c r="B7" s="1">
        <v>13</v>
      </c>
      <c r="C7" s="1">
        <v>8</v>
      </c>
      <c r="D7" s="1">
        <v>1</v>
      </c>
      <c r="E7" s="1"/>
    </row>
    <row r="8" spans="1:6" x14ac:dyDescent="0.25">
      <c r="A8" s="2">
        <v>7</v>
      </c>
      <c r="B8" s="1">
        <v>0</v>
      </c>
      <c r="C8" s="1">
        <v>8</v>
      </c>
      <c r="D8" s="1">
        <v>2</v>
      </c>
      <c r="E8" s="1"/>
    </row>
    <row r="9" spans="1:6" x14ac:dyDescent="0.25">
      <c r="A9" s="2">
        <v>8</v>
      </c>
      <c r="B9" s="1">
        <v>5</v>
      </c>
      <c r="C9" s="1">
        <v>14</v>
      </c>
      <c r="D9" s="1">
        <v>1</v>
      </c>
      <c r="E9" s="1"/>
    </row>
    <row r="10" spans="1:6" x14ac:dyDescent="0.25">
      <c r="A10" s="2">
        <v>9</v>
      </c>
      <c r="B10" s="1">
        <v>0</v>
      </c>
      <c r="C10" s="1">
        <v>20</v>
      </c>
      <c r="D10" s="1">
        <v>2</v>
      </c>
      <c r="E10" s="1"/>
    </row>
    <row r="11" spans="1:6" x14ac:dyDescent="0.25">
      <c r="A11" s="2">
        <v>10</v>
      </c>
      <c r="B11" s="1">
        <v>1</v>
      </c>
      <c r="C11" s="1">
        <v>16</v>
      </c>
      <c r="D11" s="1">
        <v>2</v>
      </c>
      <c r="E11" s="1"/>
    </row>
    <row r="12" spans="1:6" x14ac:dyDescent="0.25">
      <c r="A12" t="s">
        <v>18</v>
      </c>
      <c r="B12">
        <f>AVERAGE(B2:B11)</f>
        <v>2</v>
      </c>
      <c r="C12">
        <f t="shared" ref="C12:D12" si="0">AVERAGE(C2:C11)</f>
        <v>12.2</v>
      </c>
      <c r="D12">
        <f t="shared" si="0"/>
        <v>1.9</v>
      </c>
    </row>
    <row r="13" spans="1:6" x14ac:dyDescent="0.25">
      <c r="A13" t="s">
        <v>19</v>
      </c>
      <c r="B13" s="1">
        <v>0</v>
      </c>
      <c r="C13" s="1">
        <v>10.199999999999999</v>
      </c>
      <c r="D13" s="1">
        <v>0.1</v>
      </c>
      <c r="E13" t="s">
        <v>20</v>
      </c>
      <c r="F13" s="1">
        <v>10.3</v>
      </c>
    </row>
    <row r="21" spans="1:3" x14ac:dyDescent="0.25">
      <c r="A21" t="s">
        <v>17</v>
      </c>
    </row>
    <row r="22" spans="1:3" x14ac:dyDescent="0.25">
      <c r="A22" t="s">
        <v>9</v>
      </c>
      <c r="B22">
        <v>5</v>
      </c>
    </row>
    <row r="23" spans="1:3" x14ac:dyDescent="0.25">
      <c r="A23" t="s">
        <v>4</v>
      </c>
      <c r="B23">
        <v>2</v>
      </c>
    </row>
    <row r="24" spans="1:3" x14ac:dyDescent="0.25">
      <c r="A24" t="s">
        <v>5</v>
      </c>
      <c r="B24" s="4" t="s">
        <v>6</v>
      </c>
    </row>
    <row r="25" spans="1:3" x14ac:dyDescent="0.25">
      <c r="A25" t="s">
        <v>7</v>
      </c>
      <c r="B25" t="s">
        <v>10</v>
      </c>
    </row>
    <row r="26" spans="1:3" x14ac:dyDescent="0.25">
      <c r="B26" t="s">
        <v>11</v>
      </c>
      <c r="C26">
        <v>-61</v>
      </c>
    </row>
    <row r="27" spans="1:3" x14ac:dyDescent="0.25">
      <c r="B27" t="s">
        <v>12</v>
      </c>
      <c r="C27">
        <v>-66</v>
      </c>
    </row>
    <row r="28" spans="1:3" x14ac:dyDescent="0.25">
      <c r="B28" t="s">
        <v>13</v>
      </c>
      <c r="C28">
        <v>-81</v>
      </c>
    </row>
    <row r="29" spans="1:3" x14ac:dyDescent="0.25">
      <c r="A29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</vt:lpstr>
      <vt:lpstr>Test5</vt:lpstr>
      <vt:lpstr>Mittelwert</vt:lpstr>
      <vt:lpstr>Standardabweichung</vt:lpstr>
      <vt:lpstr>AusreißerDiagramm</vt:lpstr>
      <vt:lpstr>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Moonnigth Seven</dc:creator>
  <cp:lastModifiedBy>moonnight92 moonnight92</cp:lastModifiedBy>
  <dcterms:created xsi:type="dcterms:W3CDTF">2015-06-05T18:19:34Z</dcterms:created>
  <dcterms:modified xsi:type="dcterms:W3CDTF">2022-02-13T18:15:04Z</dcterms:modified>
</cp:coreProperties>
</file>