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<sst xmlns="http://schemas.openxmlformats.org/spreadsheetml/2006/main" count="125" uniqueCount="122">
  <si>
    <t>Номер запрса</t>
  </si>
  <si>
    <t>Запрос</t>
  </si>
  <si>
    <t>Ответ</t>
  </si>
  <si>
    <t>Позиция</t>
  </si>
  <si>
    <t>Релевантность</t>
  </si>
  <si>
    <t>P(R_jk)</t>
  </si>
  <si>
    <t>MAP</t>
  </si>
  <si>
    <t>CG</t>
  </si>
  <si>
    <t>R/log2(k_i + 1)</t>
  </si>
  <si>
    <t>DCG</t>
  </si>
  <si>
    <t>Zk</t>
  </si>
  <si>
    <t>Kc</t>
  </si>
  <si>
    <t>R/log2(Zk + 1)</t>
  </si>
  <si>
    <t>IDCG</t>
  </si>
  <si>
    <t>NDCG</t>
  </si>
  <si>
    <t>победитель the international 2023</t>
  </si>
  <si>
    <t>Когда и во сколько выйдет патч 7.34e для Dota 2?</t>
  </si>
  <si>
    <t>Valve назвала дату выхода патча 7.34e для Dota 2</t>
  </si>
  <si>
    <t>Датамайнер раскрыл точную дату и время окончания компендиума к The International 2023</t>
  </si>
  <si>
    <t>Mira о The International 2023: «Лёгкая победа без борьбы. Намного меньше эмоций, когда ты не чувствуешь опасность, напряжение</t>
  </si>
  <si>
    <t>Sayuw: «Мне кажется, The International нас очень сплотил»</t>
  </si>
  <si>
    <t>SirActionSlacks о своем любимом игроке: «Вероятно, это UNiVeRsE на The International 2015»</t>
  </si>
  <si>
    <t>ILTW: «Почему вы думаете, что Skiter — нуб? Что вы *** несете? Он выиграл The International</t>
  </si>
  <si>
    <t>NS: «Faker — это тот же Dendi, только в "Лоле". И если Faker смог, то и Данька вернётся</t>
  </si>
  <si>
    <t>Quinn: «Yatoro — лучший игрок всех времен»</t>
  </si>
  <si>
    <t>NS о квалификации на ESL One Kuala Lumpur 2023: «NAVI, как обычно, обосрались. Ничего нового»</t>
  </si>
  <si>
    <t>смогут ли team spirits победить</t>
  </si>
  <si>
    <t>Falcons с чемпионами TI, токсичным ATF, молодым Malr1ne и мотивированным Cr1t</t>
  </si>
  <si>
    <t>SQreen о TI12: «Tundra Esports — разочарование этого турнира, а VP и nouns — прорыв</t>
  </si>
  <si>
    <t>Мне чуть ли не плакать хотелось каждый день после моего кика» — интервью с Ainkrad о трехнедельном уходе из One Move</t>
  </si>
  <si>
    <t>Как дела у команд из СНГ на TI12? Чемпионская игра Spirit, непонятки BetBoom Team и надежда Virtus.pro</t>
  </si>
  <si>
    <t>SQreen о Team Liquid: «Вижу за ней много косяков, которые такая команда, как Team Spirit, сможет выявить</t>
  </si>
  <si>
    <t>Сможет ли Team Spirit начать с победы второй этап DreamLeague Season 20 по Dota 2?</t>
  </si>
  <si>
    <t>Сможет ли Team Spirit одолеть Gladiators и начать выступление на Riyadh Masters</t>
  </si>
  <si>
    <t>Сможет ли Team Spirit прервать серию побед BetBoom Team на DreamLeague Season 20?</t>
  </si>
  <si>
    <t>Сможет ли Team Spirit победить Evil Geniuses на DreamLeague Season</t>
  </si>
  <si>
    <t>KingR о BetBoom Team на Bali Major 2023: «Если смогут перенести свой крепкий вайб из онлайна на LAN, то могут далеко зайти</t>
  </si>
  <si>
    <t>dyrachyo про  поражение</t>
  </si>
  <si>
    <t>Dyrachyo: «Каждый раз захожу в "Доту" в надежде на то, что я апну MMR</t>
  </si>
  <si>
    <t>Dyrachyo после поражения в гранд-финале TI12: «Нуууу, что сказать, вынесли нас, респект ребятам»</t>
  </si>
  <si>
    <t>«Кринж» — Skiter отреагировал на типы dyrachyo в адрес Yatoro</t>
  </si>
  <si>
    <t>Seleri: «Одно можно сказать наверняка: Dyrachyo, Quinn, Ace, Tofu, Cy и я сделаем все возможное, чтобы магия повторилась</t>
  </si>
  <si>
    <t>M0NESY: «За кого я болею на TI12? За dyrachyo, конечно же»</t>
  </si>
  <si>
    <t>Yatoro рассказал, почему не общается с игроками из СНГ во время турниров</t>
  </si>
  <si>
    <t>Dyrachyo: «BetBoom Team именно против нас комфортно играть, против других они сосут»</t>
  </si>
  <si>
    <t>BetBoom Team сохранила шансы пройти на TI12 по очкам DPC после поражения от Azure Ray</t>
  </si>
  <si>
    <t>Sayuw после поражения от BetBoom Team на TI12: «Почему-то игры против команд из СНГ особенно тяжело даются</t>
  </si>
  <si>
    <t>трансфер в team spirits</t>
  </si>
  <si>
    <t>Увидеть что-то типа Falcons.Miracle- — не такой уж и маленький шанс» — STORM намекнул на новую команду в Dota 2</t>
  </si>
  <si>
    <t>Пять лучших трансферов в истории Dota 2 — переходы, которые изменили все</t>
  </si>
  <si>
    <t>Восемь худших трансферов в истории Dota\xa02 — на их фоне даже новый состав Secret хорошо выглядит'</t>
  </si>
  <si>
    <t>Как большинство команд похоронили себя решафлами — разбираемся, что происходит на трансферном рынке Dota 2</t>
  </si>
  <si>
    <t>9Pandas распались, а в Gladiators будут замены — инсайды по трансферам от Maelstorm</t>
  </si>
  <si>
    <t>Maelstorm после решафла в NAVI: «Я не верю в них»</t>
  </si>
  <si>
    <t>Topson станет офлейнером Team Liquid? Фанаты заметили намек на трансфер двукратного чемпиона TI</t>
  </si>
  <si>
    <t>DrAmer: «Сейчас топ-30 по версии HLTV получают как Gladiators в "Доте"</t>
  </si>
  <si>
    <t>33 рассказал, как перешел в Team Liquid</t>
  </si>
  <si>
    <t>СМИ: Team Spirit начала тестировать fn на позицию тренера</t>
  </si>
  <si>
    <t>квалификации на ESL One Kuala Lumpur</t>
  </si>
  <si>
    <t>Менеджер 9Pandas рассказал о будущем Solo и RAMZES666 в команде</t>
  </si>
  <si>
    <t>MiLAN: «Ari без преувеличения лучший игрок четвертой позиции в мире на текущий момент</t>
  </si>
  <si>
    <t>INSaNiA: «Отобрались на ESL One Kuala Lumpur\xa02023! Один из моих любимых городов мира! Очень взволнован!»</t>
  </si>
  <si>
    <t>Malr1ne об отборочных на ESL One Kuala Lumpur 2023: «ATF пытался руинить как мог, но этого оказалось недостаточно»</t>
  </si>
  <si>
    <t>Malr1ne после появления состава Falcons на FACEIT: «Не знаю, когда будет анонс»</t>
  </si>
  <si>
    <t>RodjER о продолжении карьеры игрока: «Пока никуда [не иду]»</t>
  </si>
  <si>
    <t>Re1bl сыграет за Entity вместо No[o]ne в квалификации на ESL One Kuala Lumpur 2023 [Обновлено]</t>
  </si>
  <si>
    <t>GpK~ о The International 2023: «Формат турика ещё такой, неприятный в моменте»'</t>
  </si>
  <si>
    <t>XinQ: «Думаю, Faith_bian уже не вернется на профессиональную сцену, несмотря на все слухи»</t>
  </si>
  <si>
    <t>«Не забывайте, что период решафлов все ещё идет» — менеджер 9Pandas подтвердил, что коллектив выступит в отборочных в новом составе</t>
  </si>
  <si>
    <t>патч 7.34e</t>
  </si>
  <si>
    <t>Arteezy отказался играть в Dota 2 до 7.34e: «Патч ужасен, я устал от него»</t>
  </si>
  <si>
    <t>ренер NAVI: «Неужели Valve сдержала обещание и теперь станет выпускать такие патчи чаще?</t>
  </si>
  <si>
    <t>Пять героев, которые больше всех выиграли от патча 7.34b — их винрейт уже заметно вырос</t>
  </si>
  <si>
    <t>Yatoro: «Phantom Assassin, — мусор, если честно. Думаю, её переоценивают</t>
  </si>
  <si>
    <t>Illidan: «***, этот нерф Broodmother — это нереальная ***»</t>
  </si>
  <si>
    <t>TpaBoMaH о 7.33e: «Очень приятно и интересно, что никого не усилили»</t>
  </si>
  <si>
    <t>Патч 7.34b ударил по Sand King — его винрейт за несколько часов сократился уже на 4%'</t>
  </si>
  <si>
    <t>Malr1ne о Morphling после выхода патча 7.33e: «Может быть, надо ещё перекачку пофиксить. Я этого героя презираю»</t>
  </si>
  <si>
    <t>Когда и во сколько выйдет патч 7.34e для Dota 2</t>
  </si>
  <si>
    <t>TI10</t>
  </si>
  <si>
    <t>Fng: «Чего сейчас я не могу отнять у Team Spirit — она действительно лучше всех микромоменты умеет отыгрывать»</t>
  </si>
  <si>
    <t>Yatoro: «Наш True Sight был последний на TI10. У Tundra не было True Sight»</t>
  </si>
  <si>
    <t>Mira о победе над LGD на TI12: «Мы собою наконец-то довольны, можем быть довольны хотя бы немного»'</t>
  </si>
  <si>
    <t>4ce о Team Secret: «Такую лодку проще потопить, чем пытаться починить»</t>
  </si>
  <si>
    <t>Призовой фонд TI12 впервые набрал меньше $10 тыс. за день</t>
  </si>
  <si>
    <t>MinD_ContRoL: «Мы потратили на матч со Spirit все стратегии, энергию, все усилия, но нам не удалось ее обыграть»</t>
  </si>
  <si>
    <t>«У меня развилось что-то вроде ОКР» — Saksa рассказал о проблемах со здоровьем и причинах ухода в инактив</t>
  </si>
  <si>
    <t>Seleri: «Одно можно сказать наверняка: Dyrachyo, Quinn, Ace, Tofu, Cy и я сделаем все возможное, чтобы магия повторилась»</t>
  </si>
  <si>
    <t>23savage после победы Talon над Gladiators на TI12: «С 0:4 по картам до верхней сетки — режим T1 на TI10»</t>
  </si>
  <si>
    <t>Yatoro о победах на The International: «Первый раз был на золото, второй по верхней сетке — на платину»</t>
  </si>
  <si>
    <t>гранд-финал TI12</t>
  </si>
  <si>
    <t>Kiritych после победы над Entity: «Особо не хочу сейчас тратить свои силы и эмоции, хочу их оставить на гранд-финал»</t>
  </si>
  <si>
    <t>Mira о победе над LGD на TI12: «Мы собою наконец-то довольны, можем быть довольны хотя бы немного»</t>
  </si>
  <si>
    <t>Как Spirit превратилась в OG 2019 года, а Valve наконец провела достойный TI — итоги The International 2023</t>
  </si>
  <si>
    <t>Кик Daxak, смена названия, месть за BetBoom Team и конфликт с nofear — путь 9Pandas на The International 2023</t>
  </si>
  <si>
    <t>JAM о TI12: «Невероятный гранд-финал, я истинно кайфанул»</t>
  </si>
  <si>
    <t>Gladiators сыграют с LGD Gaming за выход в гранд-финал TI12</t>
  </si>
  <si>
    <t>Dyrachyo после выхода в гранд-финал TI12: «Надеюсь, будет 3:0 быстрая»</t>
  </si>
  <si>
    <t>Dyrachyo умер от лесного крипа в матче за выход в гранд-финал TI12</t>
  </si>
  <si>
    <t>Team SMG с No[o]ne прошла в гранд-финал квалификации на TI12</t>
  </si>
  <si>
    <t>ближайший патч</t>
  </si>
  <si>
    <t>Nightfall рассказал, чего ждет от ближайшего патча в Dota 2</t>
  </si>
  <si>
    <t>G о Virtus.pro: «В команде мало разногласий — если честно, меньше, чем хотелось бы</t>
  </si>
  <si>
    <t>Аналитик Entity по Dota 2 назвал лучшего офлейнера для буста MMR в пабликах</t>
  </si>
  <si>
    <t>OG официально анонсировала состав с Wisper и Ari</t>
  </si>
  <si>
    <t>Ceb после анонса нового состава OG: «Последний последний раз»'</t>
  </si>
  <si>
    <t>Stormstormer перечислил пять лучших героев для поднятия рейтинга в Dota 2</t>
  </si>
  <si>
    <t>Новым героем Dota 2 может стать птица-самурай — разработчики ее уже показывали</t>
  </si>
  <si>
    <t>NS: «Ивентов в Dota 2 никто не обещал, но в этом году их не было — не верю, что Valve полностью забьет на комьюнити»'</t>
  </si>
  <si>
    <t>Аналитик Team Spirit: «Я думаю, вы увидите больше Chen от нас. Точнее, есть такая вероятность»</t>
  </si>
  <si>
    <t>Collapse рассказал, в чем была причина поражений Spirit и что поменялось на Riyadh Masters 2023</t>
  </si>
  <si>
    <t>новый офлейнер</t>
  </si>
  <si>
    <t>Petushara: «У керри и мидеров точно есть потолок по возрасту»</t>
  </si>
  <si>
    <t>Керри из ЮВА стал новым офлейнером Entity</t>
  </si>
  <si>
    <t>Офлейнер Team SMG сообщил о поиске нового коллектива</t>
  </si>
  <si>
    <t>Pure~: «Мне нравится играть керри на офлейне, но я могу сыграть и по-другому»</t>
  </si>
  <si>
    <t>INSaNiA: «Наш новый офлейнер — очень крупный стример с большой аудиторией в СНГ</t>
  </si>
  <si>
    <t>TA2000 предложил фанатам выбрать нового офлейнера Quest Esports — в шорт-листе Daxak</t>
  </si>
  <si>
    <t>Новый офлейнер Entity представил тирлист «троек» в текущей мете — в категорию «дерьмо» попали десять героев</t>
  </si>
  <si>
    <t>Nightfall о BetBoom Team: «На прошлых турнирах у нас были проблемы и с атмосферой в команде, и с индивидуальной формой</t>
  </si>
  <si>
    <t>Dread: «Любой мидер и офлейнер может сыграть на керри, а керри *** ни на чем другом не может»</t>
  </si>
  <si>
    <t>RAMZES666: «С Solo хорошо ладим»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</si>
</sst>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6.0"/>
      <color theme="1"/>
      <name val="Arial"/>
      <scheme val="minor"/>
    </font>
    <font/>
    <font>
      <sz val="14.0"/>
      <color theme="1"/>
      <name val="Arial"/>
      <scheme val="minor"/>
    </font>
    <font>
      <sz val="15.0"/>
      <color theme="1"/>
      <name val="Arial"/>
      <scheme val="minor"/>
    </font>
    <font>
      <sz val="8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2" fillId="0" fontId="4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2" fillId="0" fontId="2" numFmtId="0" xfId="0" applyAlignment="1" applyBorder="1" applyFont="1">
      <alignment horizontal="center" readingOrder="0" shrinkToFit="0" textRotation="9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textRotation="90" vertical="center" wrapText="1"/>
    </xf>
    <xf borderId="2" fillId="0" fontId="4" numFmtId="0" xfId="0" applyAlignment="1" applyBorder="1" applyFont="1">
      <alignment horizontal="center" shrinkToFit="0" textRotation="90" vertical="center" wrapText="1"/>
    </xf>
    <xf borderId="0" fillId="0" fontId="4" numFmtId="0" xfId="0" applyAlignment="1" applyFont="1">
      <alignment horizontal="center" shrinkToFit="0" textRotation="90" vertical="center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2" fillId="2" fontId="1" numFmtId="0" xfId="0" applyAlignment="1" applyBorder="1" applyFill="1" applyFont="1">
      <alignment horizontal="center" shrinkToFit="0" vertical="center" wrapText="1"/>
    </xf>
    <xf borderId="11" fillId="0" fontId="3" numFmtId="0" xfId="0" applyBorder="1" applyFont="1"/>
    <xf borderId="0" fillId="2" fontId="1" numFmtId="0" xfId="0" applyAlignment="1" applyFont="1">
      <alignment horizontal="center" shrinkToFit="0" vertical="center" wrapText="1"/>
    </xf>
    <xf borderId="12" fillId="0" fontId="3" numFmtId="0" xfId="0" applyBorder="1" applyFont="1"/>
    <xf borderId="11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quotePrefix="1" borderId="2" fillId="0" fontId="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2"/>
    </row>
    <row r="2">
      <c r="A2" s="3" t="s">
        <v>0</v>
      </c>
      <c r="B2" s="4"/>
      <c r="C2" s="3" t="s">
        <v>1</v>
      </c>
      <c r="D2" s="4"/>
      <c r="E2" s="3" t="s">
        <v>2</v>
      </c>
      <c r="F2" s="4"/>
      <c r="G2" s="3" t="s">
        <v>3</v>
      </c>
      <c r="H2" s="4"/>
      <c r="I2" s="3" t="s">
        <v>4</v>
      </c>
      <c r="J2" s="4"/>
      <c r="K2" s="3" t="s">
        <v>5</v>
      </c>
      <c r="L2" s="4"/>
      <c r="M2" s="3" t="s">
        <v>6</v>
      </c>
      <c r="N2" s="4"/>
      <c r="O2" s="3" t="s">
        <v>7</v>
      </c>
      <c r="P2" s="4"/>
      <c r="Q2" s="3" t="s">
        <v>8</v>
      </c>
      <c r="R2" s="4"/>
      <c r="S2" s="5" t="s">
        <v>9</v>
      </c>
      <c r="T2" s="4"/>
      <c r="U2" s="3" t="s">
        <v>10</v>
      </c>
      <c r="V2" s="4"/>
      <c r="W2" s="6" t="s">
        <v>11</v>
      </c>
      <c r="X2" s="6" t="s">
        <v>12</v>
      </c>
      <c r="Y2" s="7" t="s">
        <v>13</v>
      </c>
      <c r="Z2" s="5" t="s">
        <v>14</v>
      </c>
      <c r="AA2" s="8"/>
      <c r="AB2" s="8"/>
    </row>
    <row r="3">
      <c r="A3" s="9"/>
      <c r="B3" s="10"/>
      <c r="C3" s="9"/>
      <c r="D3" s="10"/>
      <c r="E3" s="9"/>
      <c r="F3" s="10"/>
      <c r="G3" s="9"/>
      <c r="H3" s="10"/>
      <c r="I3" s="9"/>
      <c r="J3" s="10"/>
      <c r="K3" s="9"/>
      <c r="L3" s="10"/>
      <c r="M3" s="9"/>
      <c r="N3" s="10"/>
      <c r="O3" s="9"/>
      <c r="P3" s="10"/>
      <c r="Q3" s="9"/>
      <c r="R3" s="10"/>
      <c r="S3" s="9"/>
      <c r="T3" s="10"/>
      <c r="U3" s="9"/>
      <c r="V3" s="10"/>
      <c r="W3" s="10"/>
      <c r="X3" s="10"/>
      <c r="Y3" s="11"/>
      <c r="Z3" s="9"/>
      <c r="AA3" s="8"/>
      <c r="AB3" s="8"/>
    </row>
    <row r="4">
      <c r="A4" s="3">
        <v>1.0</v>
      </c>
      <c r="B4" s="4"/>
      <c r="C4" s="12" t="s">
        <v>15</v>
      </c>
      <c r="D4" s="4"/>
      <c r="E4" s="13" t="s">
        <v>16</v>
      </c>
      <c r="F4" s="4"/>
      <c r="G4" s="3">
        <v>1.0</v>
      </c>
      <c r="H4" s="4"/>
      <c r="I4" s="3">
        <v>1.0</v>
      </c>
      <c r="J4" s="4"/>
      <c r="K4" s="3">
        <f>SUM(I$4:I4)/COUNT(I$4:I4)</f>
        <v>1</v>
      </c>
      <c r="L4" s="4"/>
      <c r="M4" s="12">
        <f>AVERAGE(K4:K23)</f>
        <v>0.8718253968</v>
      </c>
      <c r="N4" s="4"/>
      <c r="O4" s="3">
        <f>SUM(I4:J23)</f>
        <v>7</v>
      </c>
      <c r="P4" s="4"/>
      <c r="Q4" s="3">
        <f>(I4/LOG((G4+1),2))</f>
        <v>1</v>
      </c>
      <c r="R4" s="4"/>
      <c r="S4" s="3">
        <f>SUM(Q4:R23)</f>
        <v>3.552176828</v>
      </c>
      <c r="T4" s="4"/>
      <c r="U4" s="3">
        <v>2.0</v>
      </c>
      <c r="V4" s="4"/>
      <c r="W4" s="6">
        <v>3.0</v>
      </c>
      <c r="X4" s="6">
        <f>(U4/LOG((W4+2),2))</f>
        <v>0.8613531161</v>
      </c>
      <c r="Y4" s="14">
        <f>SUM(X4:X23)</f>
        <v>4.455675043</v>
      </c>
      <c r="Z4" s="15">
        <f>S4/Y4</f>
        <v>0.7972252899</v>
      </c>
      <c r="AA4" s="16"/>
      <c r="AB4" s="16"/>
    </row>
    <row r="5">
      <c r="A5" s="17"/>
      <c r="B5" s="18"/>
      <c r="C5" s="17"/>
      <c r="D5" s="18"/>
      <c r="E5" s="9"/>
      <c r="F5" s="10"/>
      <c r="G5" s="9"/>
      <c r="H5" s="10"/>
      <c r="I5" s="9"/>
      <c r="J5" s="10"/>
      <c r="K5" s="9"/>
      <c r="L5" s="10"/>
      <c r="M5" s="17"/>
      <c r="N5" s="18"/>
      <c r="O5" s="17"/>
      <c r="P5" s="18"/>
      <c r="Q5" s="9"/>
      <c r="R5" s="10"/>
      <c r="S5" s="17"/>
      <c r="T5" s="18"/>
      <c r="U5" s="9"/>
      <c r="V5" s="10"/>
      <c r="W5" s="10"/>
      <c r="X5" s="10"/>
      <c r="Y5" s="19"/>
      <c r="Z5" s="17"/>
      <c r="AA5" s="16"/>
      <c r="AB5" s="16"/>
    </row>
    <row r="6">
      <c r="A6" s="17"/>
      <c r="B6" s="18"/>
      <c r="C6" s="17"/>
      <c r="D6" s="18"/>
      <c r="E6" s="13" t="s">
        <v>17</v>
      </c>
      <c r="F6" s="4"/>
      <c r="G6" s="3">
        <v>2.0</v>
      </c>
      <c r="H6" s="4"/>
      <c r="I6" s="3">
        <v>1.0</v>
      </c>
      <c r="J6" s="4"/>
      <c r="K6" s="3">
        <f>SUM(I$4:I6)/COUNT(I$4:I6)</f>
        <v>1</v>
      </c>
      <c r="L6" s="4"/>
      <c r="M6" s="17"/>
      <c r="N6" s="18"/>
      <c r="O6" s="17"/>
      <c r="P6" s="18"/>
      <c r="Q6" s="3">
        <f>(I6/LOG((G6+1),2))</f>
        <v>0.6309297536</v>
      </c>
      <c r="R6" s="4"/>
      <c r="S6" s="17"/>
      <c r="T6" s="18"/>
      <c r="U6" s="3">
        <v>1.0</v>
      </c>
      <c r="V6" s="4"/>
      <c r="W6" s="6">
        <v>4.0</v>
      </c>
      <c r="X6" s="6">
        <f>(U6/LOG((W6+2),2))</f>
        <v>0.3868528072</v>
      </c>
      <c r="Y6" s="19"/>
      <c r="Z6" s="17"/>
      <c r="AA6" s="16"/>
      <c r="AB6" s="16"/>
    </row>
    <row r="7">
      <c r="A7" s="17"/>
      <c r="B7" s="18"/>
      <c r="C7" s="17"/>
      <c r="D7" s="18"/>
      <c r="E7" s="9"/>
      <c r="F7" s="10"/>
      <c r="G7" s="9"/>
      <c r="H7" s="10"/>
      <c r="I7" s="9"/>
      <c r="J7" s="10"/>
      <c r="K7" s="9"/>
      <c r="L7" s="10"/>
      <c r="M7" s="17"/>
      <c r="N7" s="18"/>
      <c r="O7" s="17"/>
      <c r="P7" s="18"/>
      <c r="Q7" s="9"/>
      <c r="R7" s="10"/>
      <c r="S7" s="17"/>
      <c r="T7" s="18"/>
      <c r="U7" s="9"/>
      <c r="V7" s="10"/>
      <c r="W7" s="10"/>
      <c r="X7" s="10"/>
      <c r="Y7" s="19"/>
      <c r="Z7" s="17"/>
      <c r="AA7" s="16"/>
      <c r="AB7" s="16"/>
    </row>
    <row r="8">
      <c r="A8" s="17"/>
      <c r="B8" s="18"/>
      <c r="C8" s="17"/>
      <c r="D8" s="18"/>
      <c r="E8" s="13" t="s">
        <v>18</v>
      </c>
      <c r="F8" s="4"/>
      <c r="G8" s="3">
        <v>3.0</v>
      </c>
      <c r="H8" s="4"/>
      <c r="I8" s="3">
        <v>1.0</v>
      </c>
      <c r="J8" s="4"/>
      <c r="K8" s="3">
        <f>SUM(I$4:I8)/COUNT(I$4:I8)</f>
        <v>1</v>
      </c>
      <c r="L8" s="4"/>
      <c r="M8" s="17"/>
      <c r="N8" s="18"/>
      <c r="O8" s="17"/>
      <c r="P8" s="18"/>
      <c r="Q8" s="3">
        <f>(I8/LOG((G8+1),2))</f>
        <v>0.5</v>
      </c>
      <c r="R8" s="4"/>
      <c r="S8" s="17"/>
      <c r="T8" s="18"/>
      <c r="U8" s="3">
        <v>0.0</v>
      </c>
      <c r="V8" s="4"/>
      <c r="W8" s="6">
        <v>5.0</v>
      </c>
      <c r="X8" s="6">
        <f>(U8/LOG((W8+2),2))</f>
        <v>0</v>
      </c>
      <c r="Y8" s="19"/>
      <c r="Z8" s="17"/>
      <c r="AA8" s="16"/>
      <c r="AB8" s="16"/>
    </row>
    <row r="9">
      <c r="A9" s="17"/>
      <c r="B9" s="18"/>
      <c r="C9" s="17"/>
      <c r="D9" s="18"/>
      <c r="E9" s="9"/>
      <c r="F9" s="10"/>
      <c r="G9" s="9"/>
      <c r="H9" s="10"/>
      <c r="I9" s="9"/>
      <c r="J9" s="10"/>
      <c r="K9" s="9"/>
      <c r="L9" s="10"/>
      <c r="M9" s="17"/>
      <c r="N9" s="18"/>
      <c r="O9" s="17"/>
      <c r="P9" s="18"/>
      <c r="Q9" s="9"/>
      <c r="R9" s="10"/>
      <c r="S9" s="17"/>
      <c r="T9" s="18"/>
      <c r="U9" s="9"/>
      <c r="V9" s="10"/>
      <c r="W9" s="10"/>
      <c r="X9" s="10"/>
      <c r="Y9" s="19"/>
      <c r="Z9" s="17"/>
      <c r="AA9" s="16"/>
      <c r="AB9" s="16"/>
    </row>
    <row r="10">
      <c r="A10" s="17"/>
      <c r="B10" s="18"/>
      <c r="C10" s="17"/>
      <c r="D10" s="18"/>
      <c r="E10" s="13" t="s">
        <v>19</v>
      </c>
      <c r="F10" s="4"/>
      <c r="G10" s="3">
        <v>4.0</v>
      </c>
      <c r="H10" s="4"/>
      <c r="I10" s="3">
        <v>1.0</v>
      </c>
      <c r="J10" s="4"/>
      <c r="K10" s="3">
        <f>SUM(I$4:I10)/COUNT(I$4:I10)</f>
        <v>1</v>
      </c>
      <c r="L10" s="4"/>
      <c r="M10" s="17"/>
      <c r="N10" s="18"/>
      <c r="O10" s="17"/>
      <c r="P10" s="18"/>
      <c r="Q10" s="3">
        <f>(I10/LOG((G10+1),2))</f>
        <v>0.4306765581</v>
      </c>
      <c r="R10" s="4"/>
      <c r="S10" s="17"/>
      <c r="T10" s="18"/>
      <c r="U10" s="3">
        <v>2.0</v>
      </c>
      <c r="V10" s="4"/>
      <c r="W10" s="6">
        <v>1.0</v>
      </c>
      <c r="X10" s="6">
        <f>(U10/LOG((W10+2),2))</f>
        <v>1.261859507</v>
      </c>
      <c r="Y10" s="19"/>
      <c r="Z10" s="17"/>
      <c r="AA10" s="16"/>
      <c r="AB10" s="16"/>
    </row>
    <row r="11">
      <c r="A11" s="17"/>
      <c r="B11" s="18"/>
      <c r="C11" s="17"/>
      <c r="D11" s="18"/>
      <c r="E11" s="9"/>
      <c r="F11" s="10"/>
      <c r="G11" s="9"/>
      <c r="H11" s="10"/>
      <c r="I11" s="9"/>
      <c r="J11" s="10"/>
      <c r="K11" s="9"/>
      <c r="L11" s="10"/>
      <c r="M11" s="17"/>
      <c r="N11" s="18"/>
      <c r="O11" s="17"/>
      <c r="P11" s="18"/>
      <c r="Q11" s="9"/>
      <c r="R11" s="10"/>
      <c r="S11" s="17"/>
      <c r="T11" s="18"/>
      <c r="U11" s="9"/>
      <c r="V11" s="10"/>
      <c r="W11" s="10"/>
      <c r="X11" s="10"/>
      <c r="Y11" s="19"/>
      <c r="Z11" s="17"/>
      <c r="AA11" s="16"/>
      <c r="AB11" s="16"/>
    </row>
    <row r="12">
      <c r="A12" s="17"/>
      <c r="B12" s="18"/>
      <c r="C12" s="17"/>
      <c r="D12" s="18"/>
      <c r="E12" s="13" t="s">
        <v>20</v>
      </c>
      <c r="F12" s="4"/>
      <c r="G12" s="3">
        <v>5.0</v>
      </c>
      <c r="H12" s="4"/>
      <c r="I12" s="3">
        <v>0.0</v>
      </c>
      <c r="J12" s="4"/>
      <c r="K12" s="3">
        <f>SUM(I$4:I12)/COUNT(I$4:I12)</f>
        <v>0.8</v>
      </c>
      <c r="L12" s="4"/>
      <c r="M12" s="17"/>
      <c r="N12" s="18"/>
      <c r="O12" s="17"/>
      <c r="P12" s="18"/>
      <c r="Q12" s="3">
        <f>(I12/LOG((G12+1),2))</f>
        <v>0</v>
      </c>
      <c r="R12" s="4"/>
      <c r="S12" s="17"/>
      <c r="T12" s="18"/>
      <c r="U12" s="3">
        <v>0.0</v>
      </c>
      <c r="V12" s="4"/>
      <c r="W12" s="6">
        <v>7.0</v>
      </c>
      <c r="X12" s="6">
        <f>(U12/LOG((W12+2),2))</f>
        <v>0</v>
      </c>
      <c r="Y12" s="19"/>
      <c r="Z12" s="17"/>
      <c r="AA12" s="16"/>
      <c r="AB12" s="16"/>
    </row>
    <row r="13">
      <c r="A13" s="17"/>
      <c r="B13" s="18"/>
      <c r="C13" s="17"/>
      <c r="D13" s="18"/>
      <c r="E13" s="9"/>
      <c r="F13" s="10"/>
      <c r="G13" s="9"/>
      <c r="H13" s="10"/>
      <c r="I13" s="9"/>
      <c r="J13" s="10"/>
      <c r="K13" s="9"/>
      <c r="L13" s="10"/>
      <c r="M13" s="17"/>
      <c r="N13" s="18"/>
      <c r="O13" s="17"/>
      <c r="P13" s="18"/>
      <c r="Q13" s="9"/>
      <c r="R13" s="10"/>
      <c r="S13" s="17"/>
      <c r="T13" s="18"/>
      <c r="U13" s="9"/>
      <c r="V13" s="10"/>
      <c r="W13" s="10"/>
      <c r="X13" s="10"/>
      <c r="Y13" s="19"/>
      <c r="Z13" s="17"/>
      <c r="AA13" s="16"/>
      <c r="AB13" s="16"/>
    </row>
    <row r="14">
      <c r="A14" s="17"/>
      <c r="B14" s="18"/>
      <c r="C14" s="17"/>
      <c r="D14" s="18"/>
      <c r="E14" s="13" t="s">
        <v>21</v>
      </c>
      <c r="F14" s="4"/>
      <c r="G14" s="3">
        <v>6.0</v>
      </c>
      <c r="H14" s="4"/>
      <c r="I14" s="3">
        <v>1.0</v>
      </c>
      <c r="J14" s="4"/>
      <c r="K14" s="3">
        <f>SUM(I$4:I14)/COUNT(I$4:I14)</f>
        <v>0.8333333333</v>
      </c>
      <c r="L14" s="4"/>
      <c r="M14" s="17"/>
      <c r="N14" s="18"/>
      <c r="O14" s="17"/>
      <c r="P14" s="18"/>
      <c r="Q14" s="3">
        <f>(I14/LOG((G14+1),2))</f>
        <v>0.3562071871</v>
      </c>
      <c r="R14" s="4"/>
      <c r="S14" s="17"/>
      <c r="T14" s="18"/>
      <c r="U14" s="3">
        <v>0.0</v>
      </c>
      <c r="V14" s="4"/>
      <c r="W14" s="6">
        <v>8.0</v>
      </c>
      <c r="X14" s="6">
        <f>(U14/LOG((W14+2),2))</f>
        <v>0</v>
      </c>
      <c r="Y14" s="19"/>
      <c r="Z14" s="17"/>
      <c r="AA14" s="16"/>
      <c r="AB14" s="16"/>
    </row>
    <row r="15">
      <c r="A15" s="17"/>
      <c r="B15" s="18"/>
      <c r="C15" s="17"/>
      <c r="D15" s="18"/>
      <c r="E15" s="9"/>
      <c r="F15" s="10"/>
      <c r="G15" s="9"/>
      <c r="H15" s="10"/>
      <c r="I15" s="9"/>
      <c r="J15" s="10"/>
      <c r="K15" s="9"/>
      <c r="L15" s="10"/>
      <c r="M15" s="17"/>
      <c r="N15" s="18"/>
      <c r="O15" s="17"/>
      <c r="P15" s="18"/>
      <c r="Q15" s="9"/>
      <c r="R15" s="10"/>
      <c r="S15" s="17"/>
      <c r="T15" s="18"/>
      <c r="U15" s="9"/>
      <c r="V15" s="10"/>
      <c r="W15" s="10"/>
      <c r="X15" s="10"/>
      <c r="Y15" s="19"/>
      <c r="Z15" s="17"/>
      <c r="AA15" s="16"/>
      <c r="AB15" s="16"/>
    </row>
    <row r="16">
      <c r="A16" s="17"/>
      <c r="B16" s="18"/>
      <c r="C16" s="17"/>
      <c r="D16" s="18"/>
      <c r="E16" s="13" t="s">
        <v>22</v>
      </c>
      <c r="F16" s="4"/>
      <c r="G16" s="3">
        <v>7.0</v>
      </c>
      <c r="H16" s="4"/>
      <c r="I16" s="3">
        <v>1.0</v>
      </c>
      <c r="J16" s="4"/>
      <c r="K16" s="3">
        <f>SUM(I$4:I16)/COUNT(I$4:I16)</f>
        <v>0.8571428571</v>
      </c>
      <c r="L16" s="4"/>
      <c r="M16" s="17"/>
      <c r="N16" s="18"/>
      <c r="O16" s="17"/>
      <c r="P16" s="18"/>
      <c r="Q16" s="3">
        <f>(I16/LOG((G16+1),2))</f>
        <v>0.3333333333</v>
      </c>
      <c r="R16" s="4"/>
      <c r="S16" s="17"/>
      <c r="T16" s="18"/>
      <c r="U16" s="3">
        <v>2.0</v>
      </c>
      <c r="V16" s="4"/>
      <c r="W16" s="6">
        <v>6.0</v>
      </c>
      <c r="X16" s="6">
        <f>(U16/LOG((W16+2),2))</f>
        <v>0.6666666667</v>
      </c>
      <c r="Y16" s="19"/>
      <c r="Z16" s="17"/>
      <c r="AA16" s="16"/>
      <c r="AB16" s="16"/>
    </row>
    <row r="17">
      <c r="A17" s="17"/>
      <c r="B17" s="18"/>
      <c r="C17" s="17"/>
      <c r="D17" s="18"/>
      <c r="E17" s="9"/>
      <c r="F17" s="10"/>
      <c r="G17" s="9"/>
      <c r="H17" s="10"/>
      <c r="I17" s="9"/>
      <c r="J17" s="10"/>
      <c r="K17" s="9"/>
      <c r="L17" s="10"/>
      <c r="M17" s="17"/>
      <c r="N17" s="18"/>
      <c r="O17" s="17"/>
      <c r="P17" s="18"/>
      <c r="Q17" s="9"/>
      <c r="R17" s="10"/>
      <c r="S17" s="17"/>
      <c r="T17" s="18"/>
      <c r="U17" s="9"/>
      <c r="V17" s="10"/>
      <c r="W17" s="10"/>
      <c r="X17" s="10"/>
      <c r="Y17" s="19"/>
      <c r="Z17" s="17"/>
      <c r="AA17" s="16"/>
      <c r="AB17" s="16"/>
    </row>
    <row r="18">
      <c r="A18" s="17"/>
      <c r="B18" s="18"/>
      <c r="C18" s="17"/>
      <c r="D18" s="18"/>
      <c r="E18" s="13" t="s">
        <v>23</v>
      </c>
      <c r="F18" s="4"/>
      <c r="G18" s="3">
        <v>8.0</v>
      </c>
      <c r="H18" s="4"/>
      <c r="I18" s="3">
        <v>0.0</v>
      </c>
      <c r="J18" s="4"/>
      <c r="K18" s="3">
        <f>SUM(I$4:I18)/COUNT(I$4:I18)</f>
        <v>0.75</v>
      </c>
      <c r="L18" s="4"/>
      <c r="M18" s="17"/>
      <c r="N18" s="18"/>
      <c r="O18" s="17"/>
      <c r="P18" s="18"/>
      <c r="Q18" s="3">
        <f>(I18/LOG((G18+1),2))</f>
        <v>0</v>
      </c>
      <c r="R18" s="4"/>
      <c r="S18" s="17"/>
      <c r="T18" s="18"/>
      <c r="U18" s="3">
        <v>0.0</v>
      </c>
      <c r="V18" s="4"/>
      <c r="W18" s="6">
        <v>9.0</v>
      </c>
      <c r="X18" s="6">
        <f>(U18/LOG((W18+2),2))</f>
        <v>0</v>
      </c>
      <c r="Y18" s="19"/>
      <c r="Z18" s="17"/>
      <c r="AA18" s="16"/>
      <c r="AB18" s="16"/>
    </row>
    <row r="19">
      <c r="A19" s="17"/>
      <c r="B19" s="18"/>
      <c r="C19" s="17"/>
      <c r="D19" s="18"/>
      <c r="E19" s="9"/>
      <c r="F19" s="10"/>
      <c r="G19" s="9"/>
      <c r="H19" s="10"/>
      <c r="I19" s="9"/>
      <c r="J19" s="10"/>
      <c r="K19" s="9"/>
      <c r="L19" s="10"/>
      <c r="M19" s="17"/>
      <c r="N19" s="18"/>
      <c r="O19" s="17"/>
      <c r="P19" s="18"/>
      <c r="Q19" s="9"/>
      <c r="R19" s="10"/>
      <c r="S19" s="17"/>
      <c r="T19" s="18"/>
      <c r="U19" s="9"/>
      <c r="V19" s="10"/>
      <c r="W19" s="10"/>
      <c r="X19" s="10"/>
      <c r="Y19" s="19"/>
      <c r="Z19" s="17"/>
      <c r="AA19" s="16"/>
      <c r="AB19" s="16"/>
    </row>
    <row r="20">
      <c r="A20" s="17"/>
      <c r="B20" s="18"/>
      <c r="C20" s="17"/>
      <c r="D20" s="18"/>
      <c r="E20" s="13" t="s">
        <v>24</v>
      </c>
      <c r="F20" s="4"/>
      <c r="G20" s="3">
        <v>9.0</v>
      </c>
      <c r="H20" s="4"/>
      <c r="I20" s="3">
        <v>1.0</v>
      </c>
      <c r="J20" s="4"/>
      <c r="K20" s="3">
        <f>SUM(I$4:I20)/COUNT(I$4:I20)</f>
        <v>0.7777777778</v>
      </c>
      <c r="L20" s="4"/>
      <c r="M20" s="17"/>
      <c r="N20" s="18"/>
      <c r="O20" s="17"/>
      <c r="P20" s="18"/>
      <c r="Q20" s="3">
        <f>(I20/LOG((G20+1),2))</f>
        <v>0.3010299957</v>
      </c>
      <c r="R20" s="4"/>
      <c r="S20" s="17"/>
      <c r="T20" s="18"/>
      <c r="U20" s="3">
        <v>2.0</v>
      </c>
      <c r="V20" s="4"/>
      <c r="W20" s="6">
        <v>2.0</v>
      </c>
      <c r="X20" s="6">
        <f>(U20/LOG((W20+2),2))</f>
        <v>1</v>
      </c>
      <c r="Y20" s="19"/>
      <c r="Z20" s="17"/>
      <c r="AA20" s="16"/>
      <c r="AB20" s="16"/>
    </row>
    <row r="21">
      <c r="A21" s="17"/>
      <c r="B21" s="18"/>
      <c r="C21" s="17"/>
      <c r="D21" s="18"/>
      <c r="E21" s="9"/>
      <c r="F21" s="10"/>
      <c r="G21" s="9"/>
      <c r="H21" s="10"/>
      <c r="I21" s="9"/>
      <c r="J21" s="10"/>
      <c r="K21" s="9"/>
      <c r="L21" s="10"/>
      <c r="M21" s="17"/>
      <c r="N21" s="18"/>
      <c r="O21" s="17"/>
      <c r="P21" s="18"/>
      <c r="Q21" s="9"/>
      <c r="R21" s="10"/>
      <c r="S21" s="17"/>
      <c r="T21" s="18"/>
      <c r="U21" s="9"/>
      <c r="V21" s="10"/>
      <c r="W21" s="10"/>
      <c r="X21" s="10"/>
      <c r="Y21" s="19"/>
      <c r="Z21" s="17"/>
      <c r="AA21" s="16"/>
      <c r="AB21" s="16"/>
    </row>
    <row r="22">
      <c r="A22" s="17"/>
      <c r="B22" s="18"/>
      <c r="C22" s="17"/>
      <c r="D22" s="18"/>
      <c r="E22" s="13" t="s">
        <v>25</v>
      </c>
      <c r="F22" s="4"/>
      <c r="G22" s="3">
        <v>10.0</v>
      </c>
      <c r="H22" s="4"/>
      <c r="I22" s="3">
        <v>0.0</v>
      </c>
      <c r="J22" s="4"/>
      <c r="K22" s="3">
        <f>SUM(I$4:I22)/COUNT(I$4:I22)</f>
        <v>0.7</v>
      </c>
      <c r="L22" s="4"/>
      <c r="M22" s="17"/>
      <c r="N22" s="18"/>
      <c r="O22" s="17"/>
      <c r="P22" s="18"/>
      <c r="Q22" s="3">
        <f>(I22/LOG((G22+1),2))</f>
        <v>0</v>
      </c>
      <c r="R22" s="4"/>
      <c r="S22" s="17"/>
      <c r="T22" s="18"/>
      <c r="U22" s="3">
        <v>1.0</v>
      </c>
      <c r="V22" s="4"/>
      <c r="W22" s="6">
        <v>10.0</v>
      </c>
      <c r="X22" s="6">
        <f>(U22/LOG((W22+2),2))</f>
        <v>0.2789429457</v>
      </c>
      <c r="Y22" s="19"/>
      <c r="Z22" s="17"/>
      <c r="AA22" s="16"/>
      <c r="AB22" s="16"/>
    </row>
    <row r="23">
      <c r="A23" s="9"/>
      <c r="B23" s="10"/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  <c r="W23" s="10"/>
      <c r="X23" s="10"/>
      <c r="Y23" s="11"/>
      <c r="Z23" s="9"/>
      <c r="AA23" s="16"/>
      <c r="AB23" s="16"/>
    </row>
    <row r="24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4"/>
      <c r="AA24" s="22"/>
      <c r="AB24" s="22"/>
    </row>
    <row r="25">
      <c r="A25" s="9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10"/>
      <c r="AA25" s="22"/>
      <c r="AB25" s="22"/>
    </row>
    <row r="26">
      <c r="A26" s="3">
        <v>2.0</v>
      </c>
      <c r="B26" s="4"/>
      <c r="C26" s="12" t="s">
        <v>26</v>
      </c>
      <c r="D26" s="4"/>
      <c r="E26" s="13" t="s">
        <v>27</v>
      </c>
      <c r="F26" s="4"/>
      <c r="G26" s="3">
        <v>1.0</v>
      </c>
      <c r="H26" s="4"/>
      <c r="I26" s="3">
        <v>0.0</v>
      </c>
      <c r="J26" s="4"/>
      <c r="K26" s="3">
        <f>SUM(I$26:I26)/COUNT(I$26:I26)</f>
        <v>0</v>
      </c>
      <c r="L26" s="4"/>
      <c r="M26" s="12">
        <f>AVERAGE(K26:K45)</f>
        <v>0.4296428571</v>
      </c>
      <c r="N26" s="4"/>
      <c r="O26" s="3">
        <f>SUM(I26:J45)</f>
        <v>7</v>
      </c>
      <c r="P26" s="4"/>
      <c r="Q26" s="3">
        <f>(I26/LOG((G26+1),2))</f>
        <v>0</v>
      </c>
      <c r="R26" s="4"/>
      <c r="S26" s="3">
        <f>SUM(Q26:R45)</f>
        <v>2.525776777</v>
      </c>
      <c r="T26" s="4"/>
      <c r="U26" s="3">
        <v>0.0</v>
      </c>
      <c r="V26" s="4"/>
      <c r="W26" s="6">
        <v>10.0</v>
      </c>
      <c r="X26" s="6">
        <f>(U26/LOG((W26+2),2))</f>
        <v>0</v>
      </c>
      <c r="Y26" s="14">
        <f>SUM(X26:X45)</f>
        <v>2.953464516</v>
      </c>
      <c r="Z26" s="15">
        <f>S26/Y26</f>
        <v>0.8551911707</v>
      </c>
      <c r="AA26" s="16"/>
      <c r="AB26" s="16"/>
    </row>
    <row r="27">
      <c r="A27" s="17"/>
      <c r="B27" s="18"/>
      <c r="C27" s="17"/>
      <c r="D27" s="18"/>
      <c r="E27" s="9"/>
      <c r="F27" s="10"/>
      <c r="G27" s="9"/>
      <c r="H27" s="10"/>
      <c r="I27" s="9"/>
      <c r="J27" s="10"/>
      <c r="K27" s="9"/>
      <c r="L27" s="10"/>
      <c r="M27" s="17"/>
      <c r="N27" s="18"/>
      <c r="O27" s="17"/>
      <c r="P27" s="18"/>
      <c r="Q27" s="9"/>
      <c r="R27" s="10"/>
      <c r="S27" s="17"/>
      <c r="T27" s="18"/>
      <c r="U27" s="9"/>
      <c r="V27" s="10"/>
      <c r="W27" s="10"/>
      <c r="X27" s="10"/>
      <c r="Y27" s="19"/>
      <c r="Z27" s="17"/>
      <c r="AA27" s="16"/>
      <c r="AB27" s="16"/>
    </row>
    <row r="28">
      <c r="A28" s="17"/>
      <c r="B28" s="18"/>
      <c r="C28" s="17"/>
      <c r="D28" s="18"/>
      <c r="E28" s="13" t="s">
        <v>28</v>
      </c>
      <c r="F28" s="4"/>
      <c r="G28" s="3">
        <v>2.0</v>
      </c>
      <c r="H28" s="4"/>
      <c r="I28" s="3">
        <v>0.0</v>
      </c>
      <c r="J28" s="4"/>
      <c r="K28" s="3">
        <f>SUM(I$26:I28)/COUNT(I$26:I28)</f>
        <v>0</v>
      </c>
      <c r="L28" s="4"/>
      <c r="M28" s="17"/>
      <c r="N28" s="18"/>
      <c r="O28" s="17"/>
      <c r="P28" s="18"/>
      <c r="Q28" s="3">
        <f>(I28/LOG((G28+1),2))</f>
        <v>0</v>
      </c>
      <c r="R28" s="4"/>
      <c r="S28" s="17"/>
      <c r="T28" s="18"/>
      <c r="U28" s="3">
        <v>0.0</v>
      </c>
      <c r="V28" s="4"/>
      <c r="W28" s="6">
        <v>9.0</v>
      </c>
      <c r="X28" s="6">
        <f>(U28/LOG((W28+2),2))</f>
        <v>0</v>
      </c>
      <c r="Y28" s="19"/>
      <c r="Z28" s="17"/>
      <c r="AA28" s="16"/>
      <c r="AB28" s="16"/>
    </row>
    <row r="29">
      <c r="A29" s="17"/>
      <c r="B29" s="18"/>
      <c r="C29" s="17"/>
      <c r="D29" s="18"/>
      <c r="E29" s="9"/>
      <c r="F29" s="10"/>
      <c r="G29" s="9"/>
      <c r="H29" s="10"/>
      <c r="I29" s="9"/>
      <c r="J29" s="10"/>
      <c r="K29" s="9"/>
      <c r="L29" s="10"/>
      <c r="M29" s="17"/>
      <c r="N29" s="18"/>
      <c r="O29" s="17"/>
      <c r="P29" s="18"/>
      <c r="Q29" s="9"/>
      <c r="R29" s="10"/>
      <c r="S29" s="17"/>
      <c r="T29" s="18"/>
      <c r="U29" s="9"/>
      <c r="V29" s="10"/>
      <c r="W29" s="10"/>
      <c r="X29" s="10"/>
      <c r="Y29" s="19"/>
      <c r="Z29" s="17"/>
      <c r="AA29" s="16"/>
      <c r="AB29" s="16"/>
    </row>
    <row r="30">
      <c r="A30" s="17"/>
      <c r="B30" s="18"/>
      <c r="C30" s="17"/>
      <c r="D30" s="18"/>
      <c r="E30" s="13" t="s">
        <v>29</v>
      </c>
      <c r="F30" s="4"/>
      <c r="G30" s="3">
        <v>3.0</v>
      </c>
      <c r="H30" s="4"/>
      <c r="I30" s="3">
        <v>1.0</v>
      </c>
      <c r="J30" s="4"/>
      <c r="K30" s="3">
        <f>SUM(I$26:I30)/COUNT(I$26:I30)</f>
        <v>0.3333333333</v>
      </c>
      <c r="L30" s="4"/>
      <c r="M30" s="17"/>
      <c r="N30" s="18"/>
      <c r="O30" s="17"/>
      <c r="P30" s="18"/>
      <c r="Q30" s="3">
        <f>(I30/LOG((G30+1),2))</f>
        <v>0.5</v>
      </c>
      <c r="R30" s="4"/>
      <c r="S30" s="17"/>
      <c r="T30" s="18"/>
      <c r="U30" s="3">
        <v>1.0</v>
      </c>
      <c r="V30" s="4"/>
      <c r="W30" s="6">
        <v>7.0</v>
      </c>
      <c r="X30" s="6">
        <f>(U30/LOG((W30+2),2))</f>
        <v>0.3154648768</v>
      </c>
      <c r="Y30" s="19"/>
      <c r="Z30" s="17"/>
      <c r="AA30" s="16"/>
      <c r="AB30" s="16"/>
    </row>
    <row r="31">
      <c r="A31" s="17"/>
      <c r="B31" s="18"/>
      <c r="C31" s="17"/>
      <c r="D31" s="18"/>
      <c r="E31" s="9"/>
      <c r="F31" s="10"/>
      <c r="G31" s="9"/>
      <c r="H31" s="10"/>
      <c r="I31" s="9"/>
      <c r="J31" s="10"/>
      <c r="K31" s="9"/>
      <c r="L31" s="10"/>
      <c r="M31" s="17"/>
      <c r="N31" s="18"/>
      <c r="O31" s="17"/>
      <c r="P31" s="18"/>
      <c r="Q31" s="9"/>
      <c r="R31" s="10"/>
      <c r="S31" s="17"/>
      <c r="T31" s="18"/>
      <c r="U31" s="9"/>
      <c r="V31" s="10"/>
      <c r="W31" s="10"/>
      <c r="X31" s="10"/>
      <c r="Y31" s="19"/>
      <c r="Z31" s="17"/>
      <c r="AA31" s="16"/>
      <c r="AB31" s="16"/>
    </row>
    <row r="32">
      <c r="A32" s="17"/>
      <c r="B32" s="18"/>
      <c r="C32" s="17"/>
      <c r="D32" s="18"/>
      <c r="E32" s="13" t="s">
        <v>30</v>
      </c>
      <c r="F32" s="4"/>
      <c r="G32" s="3">
        <v>4.0</v>
      </c>
      <c r="H32" s="4"/>
      <c r="I32" s="3">
        <v>1.0</v>
      </c>
      <c r="J32" s="4"/>
      <c r="K32" s="3">
        <f>SUM(I$26:I32)/COUNT(I$26:I32)</f>
        <v>0.5</v>
      </c>
      <c r="L32" s="4"/>
      <c r="M32" s="17"/>
      <c r="N32" s="18"/>
      <c r="O32" s="17"/>
      <c r="P32" s="18"/>
      <c r="Q32" s="3">
        <f>(I32/LOG((G32+1),2))</f>
        <v>0.4306765581</v>
      </c>
      <c r="R32" s="4"/>
      <c r="S32" s="17"/>
      <c r="T32" s="18"/>
      <c r="U32" s="3">
        <v>1.0</v>
      </c>
      <c r="V32" s="4"/>
      <c r="W32" s="6">
        <v>6.0</v>
      </c>
      <c r="X32" s="6">
        <f>(U32/LOG((W32+2),2))</f>
        <v>0.3333333333</v>
      </c>
      <c r="Y32" s="19"/>
      <c r="Z32" s="17"/>
      <c r="AA32" s="16"/>
      <c r="AB32" s="16"/>
    </row>
    <row r="33">
      <c r="A33" s="17"/>
      <c r="B33" s="18"/>
      <c r="C33" s="17"/>
      <c r="D33" s="18"/>
      <c r="E33" s="9"/>
      <c r="F33" s="10"/>
      <c r="G33" s="9"/>
      <c r="H33" s="10"/>
      <c r="I33" s="9"/>
      <c r="J33" s="10"/>
      <c r="K33" s="9"/>
      <c r="L33" s="10"/>
      <c r="M33" s="17"/>
      <c r="N33" s="18"/>
      <c r="O33" s="17"/>
      <c r="P33" s="18"/>
      <c r="Q33" s="9"/>
      <c r="R33" s="10"/>
      <c r="S33" s="17"/>
      <c r="T33" s="18"/>
      <c r="U33" s="9"/>
      <c r="V33" s="10"/>
      <c r="W33" s="10"/>
      <c r="X33" s="10"/>
      <c r="Y33" s="19"/>
      <c r="Z33" s="17"/>
      <c r="AA33" s="16"/>
      <c r="AB33" s="16"/>
    </row>
    <row r="34">
      <c r="A34" s="17"/>
      <c r="B34" s="18"/>
      <c r="C34" s="17"/>
      <c r="D34" s="18"/>
      <c r="E34" s="13" t="s">
        <v>31</v>
      </c>
      <c r="F34" s="4"/>
      <c r="G34" s="3">
        <v>5.0</v>
      </c>
      <c r="H34" s="4"/>
      <c r="I34" s="3">
        <v>0.0</v>
      </c>
      <c r="J34" s="4"/>
      <c r="K34" s="3">
        <f>SUM(I$26:I34)/COUNT(I$26:I34)</f>
        <v>0.4</v>
      </c>
      <c r="L34" s="4"/>
      <c r="M34" s="17"/>
      <c r="N34" s="18"/>
      <c r="O34" s="17"/>
      <c r="P34" s="18"/>
      <c r="Q34" s="3">
        <f>(I34/LOG((G34+1),2))</f>
        <v>0</v>
      </c>
      <c r="R34" s="4"/>
      <c r="S34" s="17"/>
      <c r="T34" s="18"/>
      <c r="U34" s="3">
        <v>0.0</v>
      </c>
      <c r="V34" s="4"/>
      <c r="W34" s="6">
        <v>8.0</v>
      </c>
      <c r="X34" s="6">
        <f>(U34/LOG((W34+2),2))</f>
        <v>0</v>
      </c>
      <c r="Y34" s="19"/>
      <c r="Z34" s="17"/>
      <c r="AA34" s="16"/>
      <c r="AB34" s="16"/>
    </row>
    <row r="35">
      <c r="A35" s="17"/>
      <c r="B35" s="18"/>
      <c r="C35" s="17"/>
      <c r="D35" s="18"/>
      <c r="E35" s="9"/>
      <c r="F35" s="10"/>
      <c r="G35" s="9"/>
      <c r="H35" s="10"/>
      <c r="I35" s="9"/>
      <c r="J35" s="10"/>
      <c r="K35" s="9"/>
      <c r="L35" s="10"/>
      <c r="M35" s="17"/>
      <c r="N35" s="18"/>
      <c r="O35" s="17"/>
      <c r="P35" s="18"/>
      <c r="Q35" s="9"/>
      <c r="R35" s="10"/>
      <c r="S35" s="17"/>
      <c r="T35" s="18"/>
      <c r="U35" s="9"/>
      <c r="V35" s="10"/>
      <c r="W35" s="10"/>
      <c r="X35" s="10"/>
      <c r="Y35" s="19"/>
      <c r="Z35" s="17"/>
      <c r="AA35" s="16"/>
      <c r="AB35" s="16"/>
    </row>
    <row r="36">
      <c r="A36" s="17"/>
      <c r="B36" s="18"/>
      <c r="C36" s="17"/>
      <c r="D36" s="18"/>
      <c r="E36" s="13" t="s">
        <v>32</v>
      </c>
      <c r="F36" s="4"/>
      <c r="G36" s="3">
        <v>6.0</v>
      </c>
      <c r="H36" s="4"/>
      <c r="I36" s="3">
        <v>1.0</v>
      </c>
      <c r="J36" s="4"/>
      <c r="K36" s="3">
        <f>SUM(I$26:I36)/COUNT(I$26:I36)</f>
        <v>0.5</v>
      </c>
      <c r="L36" s="4"/>
      <c r="M36" s="17"/>
      <c r="N36" s="18"/>
      <c r="O36" s="17"/>
      <c r="P36" s="18"/>
      <c r="Q36" s="3">
        <f>(I36/LOG((G36+1),2))</f>
        <v>0.3562071871</v>
      </c>
      <c r="R36" s="4"/>
      <c r="S36" s="17"/>
      <c r="T36" s="18"/>
      <c r="U36" s="3">
        <v>1.0</v>
      </c>
      <c r="V36" s="4"/>
      <c r="W36" s="6">
        <v>5.0</v>
      </c>
      <c r="X36" s="6">
        <f>(U36/LOG((W36+2),2))</f>
        <v>0.3562071871</v>
      </c>
      <c r="Y36" s="19"/>
      <c r="Z36" s="17"/>
      <c r="AA36" s="16"/>
      <c r="AB36" s="16"/>
    </row>
    <row r="37">
      <c r="A37" s="17"/>
      <c r="B37" s="18"/>
      <c r="C37" s="17"/>
      <c r="D37" s="18"/>
      <c r="E37" s="9"/>
      <c r="F37" s="10"/>
      <c r="G37" s="9"/>
      <c r="H37" s="10"/>
      <c r="I37" s="9"/>
      <c r="J37" s="10"/>
      <c r="K37" s="9"/>
      <c r="L37" s="10"/>
      <c r="M37" s="17"/>
      <c r="N37" s="18"/>
      <c r="O37" s="17"/>
      <c r="P37" s="18"/>
      <c r="Q37" s="9"/>
      <c r="R37" s="10"/>
      <c r="S37" s="17"/>
      <c r="T37" s="18"/>
      <c r="U37" s="9"/>
      <c r="V37" s="10"/>
      <c r="W37" s="10"/>
      <c r="X37" s="10"/>
      <c r="Y37" s="19"/>
      <c r="Z37" s="17"/>
      <c r="AA37" s="16"/>
      <c r="AB37" s="16"/>
    </row>
    <row r="38">
      <c r="A38" s="17"/>
      <c r="B38" s="18"/>
      <c r="C38" s="17"/>
      <c r="D38" s="18"/>
      <c r="E38" s="13" t="s">
        <v>33</v>
      </c>
      <c r="F38" s="4"/>
      <c r="G38" s="3">
        <v>7.0</v>
      </c>
      <c r="H38" s="4"/>
      <c r="I38" s="3">
        <v>1.0</v>
      </c>
      <c r="J38" s="4"/>
      <c r="K38" s="3">
        <f>SUM(I$26:I38)/COUNT(I$26:I38)</f>
        <v>0.5714285714</v>
      </c>
      <c r="L38" s="4"/>
      <c r="M38" s="17"/>
      <c r="N38" s="18"/>
      <c r="O38" s="17"/>
      <c r="P38" s="18"/>
      <c r="Q38" s="3">
        <f>(I38/LOG((G38+1),2))</f>
        <v>0.3333333333</v>
      </c>
      <c r="R38" s="4"/>
      <c r="S38" s="17"/>
      <c r="T38" s="18"/>
      <c r="U38" s="3">
        <v>1.0</v>
      </c>
      <c r="V38" s="4"/>
      <c r="W38" s="6">
        <v>4.0</v>
      </c>
      <c r="X38" s="6">
        <f>(U38/LOG((W38+2),2))</f>
        <v>0.3868528072</v>
      </c>
      <c r="Y38" s="19"/>
      <c r="Z38" s="17"/>
      <c r="AA38" s="16"/>
      <c r="AB38" s="16"/>
    </row>
    <row r="39">
      <c r="A39" s="17"/>
      <c r="B39" s="18"/>
      <c r="C39" s="17"/>
      <c r="D39" s="18"/>
      <c r="E39" s="9"/>
      <c r="F39" s="10"/>
      <c r="G39" s="9"/>
      <c r="H39" s="10"/>
      <c r="I39" s="9"/>
      <c r="J39" s="10"/>
      <c r="K39" s="9"/>
      <c r="L39" s="10"/>
      <c r="M39" s="17"/>
      <c r="N39" s="18"/>
      <c r="O39" s="17"/>
      <c r="P39" s="18"/>
      <c r="Q39" s="9"/>
      <c r="R39" s="10"/>
      <c r="S39" s="17"/>
      <c r="T39" s="18"/>
      <c r="U39" s="9"/>
      <c r="V39" s="10"/>
      <c r="W39" s="10"/>
      <c r="X39" s="10"/>
      <c r="Y39" s="19"/>
      <c r="Z39" s="17"/>
      <c r="AA39" s="16"/>
      <c r="AB39" s="16"/>
    </row>
    <row r="40">
      <c r="A40" s="17"/>
      <c r="B40" s="18"/>
      <c r="C40" s="17"/>
      <c r="D40" s="18"/>
      <c r="E40" s="13" t="s">
        <v>34</v>
      </c>
      <c r="F40" s="4"/>
      <c r="G40" s="3">
        <v>8.0</v>
      </c>
      <c r="H40" s="4"/>
      <c r="I40" s="3">
        <v>1.0</v>
      </c>
      <c r="J40" s="4"/>
      <c r="K40" s="3">
        <f>SUM(I$26:I40)/COUNT(I$26:I40)</f>
        <v>0.625</v>
      </c>
      <c r="L40" s="4"/>
      <c r="M40" s="17"/>
      <c r="N40" s="18"/>
      <c r="O40" s="17"/>
      <c r="P40" s="18"/>
      <c r="Q40" s="3">
        <f>(I40/LOG((G40+1),2))</f>
        <v>0.3154648768</v>
      </c>
      <c r="R40" s="4"/>
      <c r="S40" s="17"/>
      <c r="T40" s="18"/>
      <c r="U40" s="3">
        <v>1.0</v>
      </c>
      <c r="V40" s="4"/>
      <c r="W40" s="6">
        <v>3.0</v>
      </c>
      <c r="X40" s="6">
        <f>(U40/LOG((W40+2),2))</f>
        <v>0.4306765581</v>
      </c>
      <c r="Y40" s="19"/>
      <c r="Z40" s="17"/>
      <c r="AA40" s="16"/>
      <c r="AB40" s="16"/>
    </row>
    <row r="41">
      <c r="A41" s="17"/>
      <c r="B41" s="18"/>
      <c r="C41" s="17"/>
      <c r="D41" s="18"/>
      <c r="E41" s="9"/>
      <c r="F41" s="10"/>
      <c r="G41" s="9"/>
      <c r="H41" s="10"/>
      <c r="I41" s="9"/>
      <c r="J41" s="10"/>
      <c r="K41" s="9"/>
      <c r="L41" s="10"/>
      <c r="M41" s="17"/>
      <c r="N41" s="18"/>
      <c r="O41" s="17"/>
      <c r="P41" s="18"/>
      <c r="Q41" s="9"/>
      <c r="R41" s="10"/>
      <c r="S41" s="17"/>
      <c r="T41" s="18"/>
      <c r="U41" s="9"/>
      <c r="V41" s="10"/>
      <c r="W41" s="10"/>
      <c r="X41" s="10"/>
      <c r="Y41" s="19"/>
      <c r="Z41" s="17"/>
      <c r="AA41" s="16"/>
      <c r="AB41" s="16"/>
    </row>
    <row r="42">
      <c r="A42" s="17"/>
      <c r="B42" s="18"/>
      <c r="C42" s="17"/>
      <c r="D42" s="18"/>
      <c r="E42" s="13" t="s">
        <v>35</v>
      </c>
      <c r="F42" s="4"/>
      <c r="G42" s="3">
        <v>9.0</v>
      </c>
      <c r="H42" s="4"/>
      <c r="I42" s="3">
        <v>1.0</v>
      </c>
      <c r="J42" s="4"/>
      <c r="K42" s="3">
        <f>SUM(I$26:I42)/COUNT(I$26:I42)</f>
        <v>0.6666666667</v>
      </c>
      <c r="L42" s="4"/>
      <c r="M42" s="17"/>
      <c r="N42" s="18"/>
      <c r="O42" s="17"/>
      <c r="P42" s="18"/>
      <c r="Q42" s="3">
        <f>(I42/LOG((G42+1),2))</f>
        <v>0.3010299957</v>
      </c>
      <c r="R42" s="4"/>
      <c r="S42" s="17"/>
      <c r="T42" s="18"/>
      <c r="U42" s="3">
        <v>1.0</v>
      </c>
      <c r="V42" s="4"/>
      <c r="W42" s="6">
        <v>2.0</v>
      </c>
      <c r="X42" s="6">
        <f>(U42/LOG((W42+2),2))</f>
        <v>0.5</v>
      </c>
      <c r="Y42" s="19"/>
      <c r="Z42" s="17"/>
      <c r="AA42" s="16"/>
      <c r="AB42" s="16"/>
    </row>
    <row r="43">
      <c r="A43" s="17"/>
      <c r="B43" s="18"/>
      <c r="C43" s="17"/>
      <c r="D43" s="18"/>
      <c r="E43" s="9"/>
      <c r="F43" s="10"/>
      <c r="G43" s="9"/>
      <c r="H43" s="10"/>
      <c r="I43" s="9"/>
      <c r="J43" s="10"/>
      <c r="K43" s="9"/>
      <c r="L43" s="10"/>
      <c r="M43" s="17"/>
      <c r="N43" s="18"/>
      <c r="O43" s="17"/>
      <c r="P43" s="18"/>
      <c r="Q43" s="9"/>
      <c r="R43" s="10"/>
      <c r="S43" s="17"/>
      <c r="T43" s="18"/>
      <c r="U43" s="9"/>
      <c r="V43" s="10"/>
      <c r="W43" s="10"/>
      <c r="X43" s="10"/>
      <c r="Y43" s="19"/>
      <c r="Z43" s="17"/>
      <c r="AA43" s="16"/>
      <c r="AB43" s="16"/>
    </row>
    <row r="44">
      <c r="A44" s="17"/>
      <c r="B44" s="18"/>
      <c r="C44" s="17"/>
      <c r="D44" s="18"/>
      <c r="E44" s="13" t="s">
        <v>36</v>
      </c>
      <c r="F44" s="4"/>
      <c r="G44" s="3">
        <v>10.0</v>
      </c>
      <c r="H44" s="4"/>
      <c r="I44" s="3">
        <v>1.0</v>
      </c>
      <c r="J44" s="4"/>
      <c r="K44" s="3">
        <f>SUM(I$26:I44)/COUNT(I$26:I44)</f>
        <v>0.7</v>
      </c>
      <c r="L44" s="4"/>
      <c r="M44" s="17"/>
      <c r="N44" s="18"/>
      <c r="O44" s="17"/>
      <c r="P44" s="18"/>
      <c r="Q44" s="3">
        <f>(I44/LOG((G44+1),2))</f>
        <v>0.2890648263</v>
      </c>
      <c r="R44" s="4"/>
      <c r="S44" s="17"/>
      <c r="T44" s="18"/>
      <c r="U44" s="3">
        <v>1.0</v>
      </c>
      <c r="V44" s="4"/>
      <c r="W44" s="6">
        <v>1.0</v>
      </c>
      <c r="X44" s="6">
        <f>(U44/LOG((W44+2),2))</f>
        <v>0.6309297536</v>
      </c>
      <c r="Y44" s="19"/>
      <c r="Z44" s="17"/>
      <c r="AA44" s="16"/>
      <c r="AB44" s="16"/>
    </row>
    <row r="45">
      <c r="A45" s="9"/>
      <c r="B45" s="10"/>
      <c r="C45" s="9"/>
      <c r="D45" s="10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  <c r="Q45" s="9"/>
      <c r="R45" s="10"/>
      <c r="S45" s="9"/>
      <c r="T45" s="10"/>
      <c r="U45" s="9"/>
      <c r="V45" s="10"/>
      <c r="W45" s="10"/>
      <c r="X45" s="10"/>
      <c r="Y45" s="11"/>
      <c r="Z45" s="9"/>
      <c r="AA45" s="16"/>
      <c r="AB45" s="16"/>
    </row>
    <row r="46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4"/>
      <c r="AA46" s="24"/>
      <c r="AB46" s="25"/>
    </row>
    <row r="47">
      <c r="A47" s="9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10"/>
      <c r="AA47" s="26"/>
      <c r="AB47" s="27"/>
    </row>
    <row r="48">
      <c r="A48" s="3">
        <v>3.0</v>
      </c>
      <c r="B48" s="4"/>
      <c r="C48" s="12" t="s">
        <v>37</v>
      </c>
      <c r="D48" s="4"/>
      <c r="E48" s="13" t="s">
        <v>38</v>
      </c>
      <c r="F48" s="4"/>
      <c r="G48" s="3">
        <v>1.0</v>
      </c>
      <c r="H48" s="4"/>
      <c r="I48" s="3">
        <v>1.0</v>
      </c>
      <c r="J48" s="4"/>
      <c r="K48" s="3">
        <f>SUM(I$48:I48)/COUNT(I$48:I48)</f>
        <v>1</v>
      </c>
      <c r="L48" s="4"/>
      <c r="M48" s="12">
        <f>AVERAGE(K48:K67)</f>
        <v>0.5773015873</v>
      </c>
      <c r="N48" s="4"/>
      <c r="O48" s="3">
        <f>SUM(I48:J67)</f>
        <v>5</v>
      </c>
      <c r="P48" s="4"/>
      <c r="Q48" s="3">
        <f>(I48/LOG((G48+1),2))</f>
        <v>1</v>
      </c>
      <c r="R48" s="4"/>
      <c r="S48" s="3">
        <f>SUM(Q48:R67)</f>
        <v>2.56879279</v>
      </c>
      <c r="T48" s="4"/>
      <c r="U48" s="3">
        <v>1.0</v>
      </c>
      <c r="V48" s="4"/>
      <c r="W48" s="6">
        <v>5.0</v>
      </c>
      <c r="X48" s="6">
        <f>(U48/LOG((W48+2),2))</f>
        <v>0.3562071871</v>
      </c>
      <c r="Y48" s="14">
        <f>SUM(X48:X67)</f>
        <v>2.93559606</v>
      </c>
      <c r="Z48" s="15">
        <f>S48/Y48</f>
        <v>0.8750498154</v>
      </c>
      <c r="AA48" s="2"/>
      <c r="AB48" s="2"/>
    </row>
    <row r="49">
      <c r="A49" s="17"/>
      <c r="B49" s="18"/>
      <c r="C49" s="17"/>
      <c r="D49" s="18"/>
      <c r="E49" s="9"/>
      <c r="F49" s="10"/>
      <c r="G49" s="9"/>
      <c r="H49" s="10"/>
      <c r="I49" s="9"/>
      <c r="J49" s="10"/>
      <c r="K49" s="9"/>
      <c r="L49" s="10"/>
      <c r="M49" s="17"/>
      <c r="N49" s="18"/>
      <c r="O49" s="17"/>
      <c r="P49" s="18"/>
      <c r="Q49" s="9"/>
      <c r="R49" s="10"/>
      <c r="S49" s="17"/>
      <c r="T49" s="18"/>
      <c r="U49" s="9"/>
      <c r="V49" s="10"/>
      <c r="W49" s="10"/>
      <c r="X49" s="10"/>
      <c r="Y49" s="19"/>
      <c r="Z49" s="17"/>
      <c r="AA49" s="2"/>
      <c r="AB49" s="2"/>
    </row>
    <row r="50">
      <c r="A50" s="17"/>
      <c r="B50" s="18"/>
      <c r="C50" s="17"/>
      <c r="D50" s="18"/>
      <c r="E50" s="13" t="s">
        <v>39</v>
      </c>
      <c r="F50" s="4"/>
      <c r="G50" s="3">
        <v>2.0</v>
      </c>
      <c r="H50" s="4"/>
      <c r="I50" s="3">
        <v>1.0</v>
      </c>
      <c r="J50" s="4"/>
      <c r="K50" s="3">
        <f>SUM(I$48:I50)/COUNT(I$48:I50)</f>
        <v>1</v>
      </c>
      <c r="L50" s="4"/>
      <c r="M50" s="17"/>
      <c r="N50" s="18"/>
      <c r="O50" s="17"/>
      <c r="P50" s="18"/>
      <c r="Q50" s="3">
        <f>(I50/LOG((G50+1),2))</f>
        <v>0.6309297536</v>
      </c>
      <c r="R50" s="4"/>
      <c r="S50" s="17"/>
      <c r="T50" s="18"/>
      <c r="U50" s="3">
        <v>1.0</v>
      </c>
      <c r="V50" s="4"/>
      <c r="W50" s="6">
        <v>2.0</v>
      </c>
      <c r="X50" s="6">
        <f>(U50/LOG((W50+2),2))</f>
        <v>0.5</v>
      </c>
      <c r="Y50" s="19"/>
      <c r="Z50" s="17"/>
      <c r="AA50" s="2"/>
      <c r="AB50" s="2"/>
    </row>
    <row r="51">
      <c r="A51" s="17"/>
      <c r="B51" s="18"/>
      <c r="C51" s="17"/>
      <c r="D51" s="18"/>
      <c r="E51" s="9"/>
      <c r="F51" s="10"/>
      <c r="G51" s="9"/>
      <c r="H51" s="10"/>
      <c r="I51" s="9"/>
      <c r="J51" s="10"/>
      <c r="K51" s="9"/>
      <c r="L51" s="10"/>
      <c r="M51" s="17"/>
      <c r="N51" s="18"/>
      <c r="O51" s="17"/>
      <c r="P51" s="18"/>
      <c r="Q51" s="9"/>
      <c r="R51" s="10"/>
      <c r="S51" s="17"/>
      <c r="T51" s="18"/>
      <c r="U51" s="9"/>
      <c r="V51" s="10"/>
      <c r="W51" s="10"/>
      <c r="X51" s="10"/>
      <c r="Y51" s="19"/>
      <c r="Z51" s="17"/>
      <c r="AA51" s="2"/>
      <c r="AB51" s="2"/>
    </row>
    <row r="52">
      <c r="A52" s="17"/>
      <c r="B52" s="18"/>
      <c r="C52" s="17"/>
      <c r="D52" s="18"/>
      <c r="E52" s="13" t="s">
        <v>40</v>
      </c>
      <c r="F52" s="4"/>
      <c r="G52" s="3">
        <v>3.0</v>
      </c>
      <c r="H52" s="4"/>
      <c r="I52" s="3">
        <v>0.0</v>
      </c>
      <c r="J52" s="4"/>
      <c r="K52" s="3">
        <f>SUM(I$48:I52)/COUNT(I$48:I52)</f>
        <v>0.6666666667</v>
      </c>
      <c r="L52" s="4"/>
      <c r="M52" s="17"/>
      <c r="N52" s="18"/>
      <c r="O52" s="17"/>
      <c r="P52" s="18"/>
      <c r="Q52" s="3">
        <f>(I52/LOG((G52+1),2))</f>
        <v>0</v>
      </c>
      <c r="R52" s="4"/>
      <c r="S52" s="17"/>
      <c r="T52" s="18"/>
      <c r="U52" s="3">
        <v>0.0</v>
      </c>
      <c r="V52" s="4"/>
      <c r="W52" s="6">
        <v>8.0</v>
      </c>
      <c r="X52" s="6">
        <f>(U52/LOG((W52+2),2))</f>
        <v>0</v>
      </c>
      <c r="Y52" s="19"/>
      <c r="Z52" s="17"/>
      <c r="AA52" s="2"/>
      <c r="AB52" s="2"/>
    </row>
    <row r="53">
      <c r="A53" s="17"/>
      <c r="B53" s="18"/>
      <c r="C53" s="17"/>
      <c r="D53" s="18"/>
      <c r="E53" s="9"/>
      <c r="F53" s="10"/>
      <c r="G53" s="9"/>
      <c r="H53" s="10"/>
      <c r="I53" s="9"/>
      <c r="J53" s="10"/>
      <c r="K53" s="9"/>
      <c r="L53" s="10"/>
      <c r="M53" s="17"/>
      <c r="N53" s="18"/>
      <c r="O53" s="17"/>
      <c r="P53" s="18"/>
      <c r="Q53" s="9"/>
      <c r="R53" s="10"/>
      <c r="S53" s="17"/>
      <c r="T53" s="18"/>
      <c r="U53" s="9"/>
      <c r="V53" s="10"/>
      <c r="W53" s="10"/>
      <c r="X53" s="10"/>
      <c r="Y53" s="19"/>
      <c r="Z53" s="17"/>
      <c r="AA53" s="2"/>
      <c r="AB53" s="2"/>
    </row>
    <row r="54">
      <c r="A54" s="17"/>
      <c r="B54" s="18"/>
      <c r="C54" s="17"/>
      <c r="D54" s="18"/>
      <c r="E54" s="13" t="s">
        <v>41</v>
      </c>
      <c r="F54" s="4"/>
      <c r="G54" s="3">
        <v>4.0</v>
      </c>
      <c r="H54" s="4"/>
      <c r="I54" s="3">
        <v>0.0</v>
      </c>
      <c r="J54" s="4"/>
      <c r="K54" s="3">
        <f>SUM(I$48:I54)/COUNT(I$48:I54)</f>
        <v>0.5</v>
      </c>
      <c r="L54" s="4"/>
      <c r="M54" s="17"/>
      <c r="N54" s="18"/>
      <c r="O54" s="17"/>
      <c r="P54" s="18"/>
      <c r="Q54" s="3">
        <f>(I54/LOG((G54+1),2))</f>
        <v>0</v>
      </c>
      <c r="R54" s="4"/>
      <c r="S54" s="17"/>
      <c r="T54" s="18"/>
      <c r="U54" s="3">
        <v>0.0</v>
      </c>
      <c r="V54" s="4"/>
      <c r="W54" s="6">
        <v>7.0</v>
      </c>
      <c r="X54" s="6">
        <f>(U54/LOG((W54+2),2))</f>
        <v>0</v>
      </c>
      <c r="Y54" s="19"/>
      <c r="Z54" s="17"/>
      <c r="AA54" s="2"/>
      <c r="AB54" s="2"/>
    </row>
    <row r="55">
      <c r="A55" s="17"/>
      <c r="B55" s="18"/>
      <c r="C55" s="17"/>
      <c r="D55" s="18"/>
      <c r="E55" s="9"/>
      <c r="F55" s="10"/>
      <c r="G55" s="9"/>
      <c r="H55" s="10"/>
      <c r="I55" s="9"/>
      <c r="J55" s="10"/>
      <c r="K55" s="9"/>
      <c r="L55" s="10"/>
      <c r="M55" s="17"/>
      <c r="N55" s="18"/>
      <c r="O55" s="17"/>
      <c r="P55" s="18"/>
      <c r="Q55" s="9"/>
      <c r="R55" s="10"/>
      <c r="S55" s="17"/>
      <c r="T55" s="18"/>
      <c r="U55" s="9"/>
      <c r="V55" s="10"/>
      <c r="W55" s="10"/>
      <c r="X55" s="10"/>
      <c r="Y55" s="19"/>
      <c r="Z55" s="17"/>
      <c r="AA55" s="2"/>
      <c r="AB55" s="2"/>
    </row>
    <row r="56">
      <c r="A56" s="17"/>
      <c r="B56" s="18"/>
      <c r="C56" s="17"/>
      <c r="D56" s="18"/>
      <c r="E56" s="13" t="s">
        <v>42</v>
      </c>
      <c r="F56" s="4"/>
      <c r="G56" s="3">
        <v>5.0</v>
      </c>
      <c r="H56" s="4"/>
      <c r="I56" s="3">
        <v>0.0</v>
      </c>
      <c r="J56" s="4"/>
      <c r="K56" s="3">
        <f>SUM(I$48:I56)/COUNT(I$48:I56)</f>
        <v>0.4</v>
      </c>
      <c r="L56" s="4"/>
      <c r="M56" s="17"/>
      <c r="N56" s="18"/>
      <c r="O56" s="17"/>
      <c r="P56" s="18"/>
      <c r="Q56" s="3">
        <f>(I56/LOG((G56+1),2))</f>
        <v>0</v>
      </c>
      <c r="R56" s="4"/>
      <c r="S56" s="17"/>
      <c r="T56" s="18"/>
      <c r="U56" s="3">
        <v>0.0</v>
      </c>
      <c r="V56" s="4"/>
      <c r="W56" s="6">
        <v>6.0</v>
      </c>
      <c r="X56" s="6">
        <f>(U56/LOG((W56+2),2))</f>
        <v>0</v>
      </c>
      <c r="Y56" s="19"/>
      <c r="Z56" s="17"/>
      <c r="AA56" s="2"/>
      <c r="AB56" s="2"/>
    </row>
    <row r="57">
      <c r="A57" s="17"/>
      <c r="B57" s="18"/>
      <c r="C57" s="17"/>
      <c r="D57" s="18"/>
      <c r="E57" s="9"/>
      <c r="F57" s="10"/>
      <c r="G57" s="9"/>
      <c r="H57" s="10"/>
      <c r="I57" s="9"/>
      <c r="J57" s="10"/>
      <c r="K57" s="9"/>
      <c r="L57" s="10"/>
      <c r="M57" s="17"/>
      <c r="N57" s="18"/>
      <c r="O57" s="17"/>
      <c r="P57" s="18"/>
      <c r="Q57" s="9"/>
      <c r="R57" s="10"/>
      <c r="S57" s="17"/>
      <c r="T57" s="18"/>
      <c r="U57" s="9"/>
      <c r="V57" s="10"/>
      <c r="W57" s="10"/>
      <c r="X57" s="10"/>
      <c r="Y57" s="19"/>
      <c r="Z57" s="17"/>
      <c r="AA57" s="2"/>
      <c r="AB57" s="2"/>
    </row>
    <row r="58">
      <c r="A58" s="17"/>
      <c r="B58" s="18"/>
      <c r="C58" s="17"/>
      <c r="D58" s="18"/>
      <c r="E58" s="13" t="s">
        <v>43</v>
      </c>
      <c r="F58" s="4"/>
      <c r="G58" s="3">
        <v>6.0</v>
      </c>
      <c r="H58" s="4"/>
      <c r="I58" s="3">
        <v>0.0</v>
      </c>
      <c r="J58" s="4"/>
      <c r="K58" s="3">
        <f>SUM(I$48:I58)/COUNT(I$48:I58)</f>
        <v>0.3333333333</v>
      </c>
      <c r="L58" s="4"/>
      <c r="M58" s="17"/>
      <c r="N58" s="18"/>
      <c r="O58" s="17"/>
      <c r="P58" s="18"/>
      <c r="Q58" s="3">
        <f>(I58/LOG((G58+1),2))</f>
        <v>0</v>
      </c>
      <c r="R58" s="4"/>
      <c r="S58" s="17"/>
      <c r="T58" s="18"/>
      <c r="U58" s="3">
        <v>0.0</v>
      </c>
      <c r="V58" s="4"/>
      <c r="W58" s="6">
        <v>9.0</v>
      </c>
      <c r="X58" s="6">
        <f>(U58/LOG((W58+2),2))</f>
        <v>0</v>
      </c>
      <c r="Y58" s="19"/>
      <c r="Z58" s="17"/>
      <c r="AA58" s="2"/>
      <c r="AB58" s="2"/>
    </row>
    <row r="59">
      <c r="A59" s="17"/>
      <c r="B59" s="18"/>
      <c r="C59" s="17"/>
      <c r="D59" s="18"/>
      <c r="E59" s="9"/>
      <c r="F59" s="10"/>
      <c r="G59" s="9"/>
      <c r="H59" s="10"/>
      <c r="I59" s="9"/>
      <c r="J59" s="10"/>
      <c r="K59" s="9"/>
      <c r="L59" s="10"/>
      <c r="M59" s="17"/>
      <c r="N59" s="18"/>
      <c r="O59" s="17"/>
      <c r="P59" s="18"/>
      <c r="Q59" s="9"/>
      <c r="R59" s="10"/>
      <c r="S59" s="17"/>
      <c r="T59" s="18"/>
      <c r="U59" s="9"/>
      <c r="V59" s="10"/>
      <c r="W59" s="10"/>
      <c r="X59" s="10"/>
      <c r="Y59" s="19"/>
      <c r="Z59" s="17"/>
      <c r="AA59" s="2"/>
      <c r="AB59" s="2"/>
    </row>
    <row r="60">
      <c r="A60" s="17"/>
      <c r="B60" s="18"/>
      <c r="C60" s="17"/>
      <c r="D60" s="18"/>
      <c r="E60" s="13" t="s">
        <v>19</v>
      </c>
      <c r="F60" s="4"/>
      <c r="G60" s="3">
        <v>7.0</v>
      </c>
      <c r="H60" s="4"/>
      <c r="I60" s="3">
        <v>1.0</v>
      </c>
      <c r="J60" s="4"/>
      <c r="K60" s="3">
        <f>SUM(I$48:I60)/COUNT(I$48:I60)</f>
        <v>0.4285714286</v>
      </c>
      <c r="L60" s="4"/>
      <c r="M60" s="17"/>
      <c r="N60" s="18"/>
      <c r="O60" s="17"/>
      <c r="P60" s="18"/>
      <c r="Q60" s="3">
        <f>(I60/LOG((G60+1),2))</f>
        <v>0.3333333333</v>
      </c>
      <c r="R60" s="4"/>
      <c r="S60" s="17"/>
      <c r="T60" s="18"/>
      <c r="U60" s="3">
        <v>1.0</v>
      </c>
      <c r="V60" s="4"/>
      <c r="W60" s="6">
        <v>3.0</v>
      </c>
      <c r="X60" s="6">
        <f>(U60/LOG((W60+2),2))</f>
        <v>0.4306765581</v>
      </c>
      <c r="Y60" s="19"/>
      <c r="Z60" s="17"/>
      <c r="AA60" s="2"/>
      <c r="AB60" s="2"/>
    </row>
    <row r="61">
      <c r="A61" s="17"/>
      <c r="B61" s="18"/>
      <c r="C61" s="17"/>
      <c r="D61" s="18"/>
      <c r="E61" s="9"/>
      <c r="F61" s="10"/>
      <c r="G61" s="9"/>
      <c r="H61" s="10"/>
      <c r="I61" s="9"/>
      <c r="J61" s="10"/>
      <c r="K61" s="9"/>
      <c r="L61" s="10"/>
      <c r="M61" s="17"/>
      <c r="N61" s="18"/>
      <c r="O61" s="17"/>
      <c r="P61" s="18"/>
      <c r="Q61" s="9"/>
      <c r="R61" s="10"/>
      <c r="S61" s="17"/>
      <c r="T61" s="18"/>
      <c r="U61" s="9"/>
      <c r="V61" s="10"/>
      <c r="W61" s="10"/>
      <c r="X61" s="10"/>
      <c r="Y61" s="19"/>
      <c r="Z61" s="17"/>
      <c r="AA61" s="2"/>
      <c r="AB61" s="2"/>
    </row>
    <row r="62">
      <c r="A62" s="17"/>
      <c r="B62" s="18"/>
      <c r="C62" s="17"/>
      <c r="D62" s="18"/>
      <c r="E62" s="13" t="s">
        <v>44</v>
      </c>
      <c r="F62" s="4"/>
      <c r="G62" s="3">
        <v>8.0</v>
      </c>
      <c r="H62" s="4"/>
      <c r="I62" s="3">
        <v>1.0</v>
      </c>
      <c r="J62" s="4"/>
      <c r="K62" s="3">
        <f>SUM(I$48:I62)/COUNT(I$48:I62)</f>
        <v>0.5</v>
      </c>
      <c r="L62" s="4"/>
      <c r="M62" s="17"/>
      <c r="N62" s="18"/>
      <c r="O62" s="17"/>
      <c r="P62" s="18"/>
      <c r="Q62" s="3">
        <f>(I62/LOG((G62+1),2))</f>
        <v>0.3154648768</v>
      </c>
      <c r="R62" s="4"/>
      <c r="S62" s="17"/>
      <c r="T62" s="18"/>
      <c r="U62" s="3">
        <v>1.0</v>
      </c>
      <c r="V62" s="4"/>
      <c r="W62" s="6">
        <v>4.0</v>
      </c>
      <c r="X62" s="6">
        <f>(U62/LOG((W62+2),2))</f>
        <v>0.3868528072</v>
      </c>
      <c r="Y62" s="19"/>
      <c r="Z62" s="17"/>
      <c r="AA62" s="2"/>
      <c r="AB62" s="2"/>
    </row>
    <row r="63">
      <c r="A63" s="17"/>
      <c r="B63" s="18"/>
      <c r="C63" s="17"/>
      <c r="D63" s="18"/>
      <c r="E63" s="9"/>
      <c r="F63" s="10"/>
      <c r="G63" s="9"/>
      <c r="H63" s="10"/>
      <c r="I63" s="9"/>
      <c r="J63" s="10"/>
      <c r="K63" s="9"/>
      <c r="L63" s="10"/>
      <c r="M63" s="17"/>
      <c r="N63" s="18"/>
      <c r="O63" s="17"/>
      <c r="P63" s="18"/>
      <c r="Q63" s="9"/>
      <c r="R63" s="10"/>
      <c r="S63" s="17"/>
      <c r="T63" s="18"/>
      <c r="U63" s="9"/>
      <c r="V63" s="10"/>
      <c r="W63" s="10"/>
      <c r="X63" s="10"/>
      <c r="Y63" s="19"/>
      <c r="Z63" s="17"/>
      <c r="AA63" s="2"/>
      <c r="AB63" s="2"/>
    </row>
    <row r="64">
      <c r="A64" s="17"/>
      <c r="B64" s="18"/>
      <c r="C64" s="17"/>
      <c r="D64" s="18"/>
      <c r="E64" s="13" t="s">
        <v>45</v>
      </c>
      <c r="F64" s="4"/>
      <c r="G64" s="3">
        <v>9.0</v>
      </c>
      <c r="H64" s="4"/>
      <c r="I64" s="3">
        <v>0.0</v>
      </c>
      <c r="J64" s="4"/>
      <c r="K64" s="3">
        <f>SUM(I$48:I64)/COUNT(I$48:I64)</f>
        <v>0.4444444444</v>
      </c>
      <c r="L64" s="4"/>
      <c r="M64" s="17"/>
      <c r="N64" s="18"/>
      <c r="O64" s="17"/>
      <c r="P64" s="18"/>
      <c r="Q64" s="3">
        <f>(I64/LOG((G64+1),2))</f>
        <v>0</v>
      </c>
      <c r="R64" s="4"/>
      <c r="S64" s="17"/>
      <c r="T64" s="18"/>
      <c r="U64" s="3">
        <v>0.0</v>
      </c>
      <c r="V64" s="4"/>
      <c r="W64" s="6">
        <v>10.0</v>
      </c>
      <c r="X64" s="6">
        <f>(U64/LOG((W64+2),2))</f>
        <v>0</v>
      </c>
      <c r="Y64" s="19"/>
      <c r="Z64" s="17"/>
      <c r="AA64" s="2"/>
      <c r="AB64" s="2"/>
    </row>
    <row r="65">
      <c r="A65" s="17"/>
      <c r="B65" s="18"/>
      <c r="C65" s="17"/>
      <c r="D65" s="18"/>
      <c r="E65" s="9"/>
      <c r="F65" s="10"/>
      <c r="G65" s="9"/>
      <c r="H65" s="10"/>
      <c r="I65" s="9"/>
      <c r="J65" s="10"/>
      <c r="K65" s="9"/>
      <c r="L65" s="10"/>
      <c r="M65" s="17"/>
      <c r="N65" s="18"/>
      <c r="O65" s="17"/>
      <c r="P65" s="18"/>
      <c r="Q65" s="9"/>
      <c r="R65" s="10"/>
      <c r="S65" s="17"/>
      <c r="T65" s="18"/>
      <c r="U65" s="9"/>
      <c r="V65" s="10"/>
      <c r="W65" s="10"/>
      <c r="X65" s="10"/>
      <c r="Y65" s="19"/>
      <c r="Z65" s="17"/>
      <c r="AA65" s="2"/>
      <c r="AB65" s="2"/>
    </row>
    <row r="66">
      <c r="A66" s="17"/>
      <c r="B66" s="18"/>
      <c r="C66" s="17"/>
      <c r="D66" s="18"/>
      <c r="E66" s="13" t="s">
        <v>46</v>
      </c>
      <c r="F66" s="4"/>
      <c r="G66" s="3">
        <v>10.0</v>
      </c>
      <c r="H66" s="4"/>
      <c r="I66" s="3">
        <v>1.0</v>
      </c>
      <c r="J66" s="4"/>
      <c r="K66" s="3">
        <f>SUM(I$48:I66)/COUNT(I$48:I66)</f>
        <v>0.5</v>
      </c>
      <c r="L66" s="4"/>
      <c r="M66" s="17"/>
      <c r="N66" s="18"/>
      <c r="O66" s="17"/>
      <c r="P66" s="18"/>
      <c r="Q66" s="3">
        <f>(I66/LOG((G66+1),2))</f>
        <v>0.2890648263</v>
      </c>
      <c r="R66" s="4"/>
      <c r="S66" s="17"/>
      <c r="T66" s="18"/>
      <c r="U66" s="3">
        <v>2.0</v>
      </c>
      <c r="V66" s="4"/>
      <c r="W66" s="6">
        <v>1.0</v>
      </c>
      <c r="X66" s="6">
        <f>(U66/LOG((W66+2),2))</f>
        <v>1.261859507</v>
      </c>
      <c r="Y66" s="19"/>
      <c r="Z66" s="17"/>
      <c r="AA66" s="2"/>
      <c r="AB66" s="2"/>
    </row>
    <row r="67">
      <c r="A67" s="9"/>
      <c r="B67" s="10"/>
      <c r="C67" s="9"/>
      <c r="D67" s="10"/>
      <c r="E67" s="9"/>
      <c r="F67" s="10"/>
      <c r="G67" s="9"/>
      <c r="H67" s="10"/>
      <c r="I67" s="9"/>
      <c r="J67" s="10"/>
      <c r="K67" s="9"/>
      <c r="L67" s="10"/>
      <c r="M67" s="9"/>
      <c r="N67" s="10"/>
      <c r="O67" s="9"/>
      <c r="P67" s="10"/>
      <c r="Q67" s="9"/>
      <c r="R67" s="10"/>
      <c r="S67" s="9"/>
      <c r="T67" s="10"/>
      <c r="U67" s="9"/>
      <c r="V67" s="10"/>
      <c r="W67" s="10"/>
      <c r="X67" s="10"/>
      <c r="Y67" s="11"/>
      <c r="Z67" s="9"/>
      <c r="AA67" s="2"/>
      <c r="AB67" s="2"/>
    </row>
    <row r="68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4"/>
      <c r="AA68" s="2"/>
      <c r="AB68" s="2"/>
    </row>
    <row r="69">
      <c r="A69" s="9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10"/>
      <c r="AA69" s="2"/>
      <c r="AB69" s="2"/>
    </row>
    <row r="70">
      <c r="A70" s="3">
        <v>4.0</v>
      </c>
      <c r="B70" s="4"/>
      <c r="C70" s="12" t="s">
        <v>47</v>
      </c>
      <c r="D70" s="4"/>
      <c r="E70" s="13" t="s">
        <v>48</v>
      </c>
      <c r="F70" s="4"/>
      <c r="G70" s="3">
        <v>1.0</v>
      </c>
      <c r="H70" s="4"/>
      <c r="I70" s="3">
        <v>0.0</v>
      </c>
      <c r="J70" s="4"/>
      <c r="K70" s="3">
        <f>SUM(I$70:I70)/COUNT(I$70:I70)</f>
        <v>0</v>
      </c>
      <c r="L70" s="4"/>
      <c r="M70" s="12">
        <f>AVERAGE(K70:K89)</f>
        <v>0.5579761905</v>
      </c>
      <c r="N70" s="4"/>
      <c r="O70" s="3">
        <f>SUM(I70:J89)</f>
        <v>7</v>
      </c>
      <c r="P70" s="4"/>
      <c r="Q70" s="3">
        <f>(I70/LOG((G70+1),2))</f>
        <v>0</v>
      </c>
      <c r="R70" s="4"/>
      <c r="S70" s="3">
        <f>SUM(Q70:R89)</f>
        <v>2.800499344</v>
      </c>
      <c r="T70" s="4"/>
      <c r="U70" s="3">
        <v>0.0</v>
      </c>
      <c r="V70" s="4"/>
      <c r="W70" s="6">
        <v>10.0</v>
      </c>
      <c r="X70" s="6">
        <f>(U70/LOG((W70+2),2))</f>
        <v>0</v>
      </c>
      <c r="Y70" s="14">
        <f>SUM(X70:X89)</f>
        <v>2.927064466</v>
      </c>
      <c r="Z70" s="15">
        <f>S70/Y70</f>
        <v>0.9567603914</v>
      </c>
      <c r="AA70" s="2"/>
      <c r="AB70" s="2"/>
    </row>
    <row r="71">
      <c r="A71" s="17"/>
      <c r="B71" s="18"/>
      <c r="C71" s="17"/>
      <c r="D71" s="18"/>
      <c r="E71" s="9"/>
      <c r="F71" s="10"/>
      <c r="G71" s="9"/>
      <c r="H71" s="10"/>
      <c r="I71" s="9"/>
      <c r="J71" s="10"/>
      <c r="K71" s="9"/>
      <c r="L71" s="10"/>
      <c r="M71" s="17"/>
      <c r="N71" s="18"/>
      <c r="O71" s="17"/>
      <c r="P71" s="18"/>
      <c r="Q71" s="9"/>
      <c r="R71" s="10"/>
      <c r="S71" s="17"/>
      <c r="T71" s="18"/>
      <c r="U71" s="9"/>
      <c r="V71" s="10"/>
      <c r="W71" s="10"/>
      <c r="X71" s="10"/>
      <c r="Y71" s="19"/>
      <c r="Z71" s="17"/>
      <c r="AA71" s="2"/>
      <c r="AB71" s="2"/>
    </row>
    <row r="72">
      <c r="A72" s="17"/>
      <c r="B72" s="18"/>
      <c r="C72" s="17"/>
      <c r="D72" s="18"/>
      <c r="E72" s="13" t="s">
        <v>49</v>
      </c>
      <c r="F72" s="4"/>
      <c r="G72" s="3">
        <v>2.0</v>
      </c>
      <c r="H72" s="4"/>
      <c r="I72" s="3">
        <v>1.0</v>
      </c>
      <c r="J72" s="4"/>
      <c r="K72" s="3">
        <f>SUM(I$70:I72)/COUNT(I$70:I72)</f>
        <v>0.5</v>
      </c>
      <c r="L72" s="4"/>
      <c r="M72" s="17"/>
      <c r="N72" s="18"/>
      <c r="O72" s="17"/>
      <c r="P72" s="18"/>
      <c r="Q72" s="3">
        <f>(I72/LOG((G72+1),2))</f>
        <v>0.6309297536</v>
      </c>
      <c r="R72" s="4"/>
      <c r="S72" s="17"/>
      <c r="T72" s="18"/>
      <c r="U72" s="3">
        <v>1.0</v>
      </c>
      <c r="V72" s="4"/>
      <c r="W72" s="6">
        <v>9.0</v>
      </c>
      <c r="X72" s="6">
        <f>(U72/LOG((W72+2),2))</f>
        <v>0.2890648263</v>
      </c>
      <c r="Y72" s="19"/>
      <c r="Z72" s="17"/>
      <c r="AA72" s="2"/>
      <c r="AB72" s="2"/>
    </row>
    <row r="73">
      <c r="A73" s="17"/>
      <c r="B73" s="18"/>
      <c r="C73" s="17"/>
      <c r="D73" s="18"/>
      <c r="E73" s="9"/>
      <c r="F73" s="10"/>
      <c r="G73" s="9"/>
      <c r="H73" s="10"/>
      <c r="I73" s="9"/>
      <c r="J73" s="10"/>
      <c r="K73" s="9"/>
      <c r="L73" s="10"/>
      <c r="M73" s="17"/>
      <c r="N73" s="18"/>
      <c r="O73" s="17"/>
      <c r="P73" s="18"/>
      <c r="Q73" s="9"/>
      <c r="R73" s="10"/>
      <c r="S73" s="17"/>
      <c r="T73" s="18"/>
      <c r="U73" s="9"/>
      <c r="V73" s="10"/>
      <c r="W73" s="10"/>
      <c r="X73" s="10"/>
      <c r="Y73" s="19"/>
      <c r="Z73" s="17"/>
      <c r="AA73" s="2"/>
      <c r="AB73" s="2"/>
    </row>
    <row r="74">
      <c r="A74" s="17"/>
      <c r="B74" s="18"/>
      <c r="C74" s="17"/>
      <c r="D74" s="18"/>
      <c r="E74" s="13" t="s">
        <v>50</v>
      </c>
      <c r="F74" s="4"/>
      <c r="G74" s="3">
        <v>3.0</v>
      </c>
      <c r="H74" s="4"/>
      <c r="I74" s="3">
        <v>1.0</v>
      </c>
      <c r="J74" s="4"/>
      <c r="K74" s="3">
        <f>SUM(I$70:I74)/COUNT(I$70:I74)</f>
        <v>0.6666666667</v>
      </c>
      <c r="L74" s="4"/>
      <c r="M74" s="17"/>
      <c r="N74" s="18"/>
      <c r="O74" s="17"/>
      <c r="P74" s="18"/>
      <c r="Q74" s="3">
        <f>(I74/LOG((G74+1),2))</f>
        <v>0.5</v>
      </c>
      <c r="R74" s="4"/>
      <c r="S74" s="17"/>
      <c r="T74" s="18"/>
      <c r="U74" s="3">
        <v>1.0</v>
      </c>
      <c r="V74" s="4"/>
      <c r="W74" s="6">
        <v>6.0</v>
      </c>
      <c r="X74" s="6">
        <f>(U74/LOG((W74+2),2))</f>
        <v>0.3333333333</v>
      </c>
      <c r="Y74" s="19"/>
      <c r="Z74" s="17"/>
      <c r="AA74" s="2"/>
      <c r="AB74" s="2"/>
    </row>
    <row r="75">
      <c r="A75" s="17"/>
      <c r="B75" s="18"/>
      <c r="C75" s="17"/>
      <c r="D75" s="18"/>
      <c r="E75" s="9"/>
      <c r="F75" s="10"/>
      <c r="G75" s="9"/>
      <c r="H75" s="10"/>
      <c r="I75" s="9"/>
      <c r="J75" s="10"/>
      <c r="K75" s="9"/>
      <c r="L75" s="10"/>
      <c r="M75" s="17"/>
      <c r="N75" s="18"/>
      <c r="O75" s="17"/>
      <c r="P75" s="18"/>
      <c r="Q75" s="9"/>
      <c r="R75" s="10"/>
      <c r="S75" s="17"/>
      <c r="T75" s="18"/>
      <c r="U75" s="9"/>
      <c r="V75" s="10"/>
      <c r="W75" s="10"/>
      <c r="X75" s="10"/>
      <c r="Y75" s="19"/>
      <c r="Z75" s="17"/>
      <c r="AA75" s="2"/>
      <c r="AB75" s="2"/>
    </row>
    <row r="76">
      <c r="A76" s="17"/>
      <c r="B76" s="18"/>
      <c r="C76" s="17"/>
      <c r="D76" s="18"/>
      <c r="E76" s="13" t="s">
        <v>51</v>
      </c>
      <c r="F76" s="4"/>
      <c r="G76" s="3">
        <v>4.0</v>
      </c>
      <c r="H76" s="4"/>
      <c r="I76" s="3">
        <v>1.0</v>
      </c>
      <c r="J76" s="4"/>
      <c r="K76" s="3">
        <f>SUM(I$70:I76)/COUNT(I$70:I76)</f>
        <v>0.75</v>
      </c>
      <c r="L76" s="4"/>
      <c r="M76" s="17"/>
      <c r="N76" s="18"/>
      <c r="O76" s="17"/>
      <c r="P76" s="18"/>
      <c r="Q76" s="3">
        <f>(I76/LOG((G76+1),2))</f>
        <v>0.4306765581</v>
      </c>
      <c r="R76" s="4"/>
      <c r="S76" s="17"/>
      <c r="T76" s="18"/>
      <c r="U76" s="3">
        <v>1.0</v>
      </c>
      <c r="V76" s="4"/>
      <c r="W76" s="6">
        <v>5.0</v>
      </c>
      <c r="X76" s="6">
        <f>(U76/LOG((W76+2),2))</f>
        <v>0.3562071871</v>
      </c>
      <c r="Y76" s="19"/>
      <c r="Z76" s="17"/>
      <c r="AA76" s="2"/>
      <c r="AB76" s="2"/>
    </row>
    <row r="77">
      <c r="A77" s="17"/>
      <c r="B77" s="18"/>
      <c r="C77" s="17"/>
      <c r="D77" s="18"/>
      <c r="E77" s="9"/>
      <c r="F77" s="10"/>
      <c r="G77" s="9"/>
      <c r="H77" s="10"/>
      <c r="I77" s="9"/>
      <c r="J77" s="10"/>
      <c r="K77" s="9"/>
      <c r="L77" s="10"/>
      <c r="M77" s="17"/>
      <c r="N77" s="18"/>
      <c r="O77" s="17"/>
      <c r="P77" s="18"/>
      <c r="Q77" s="9"/>
      <c r="R77" s="10"/>
      <c r="S77" s="17"/>
      <c r="T77" s="18"/>
      <c r="U77" s="9"/>
      <c r="V77" s="10"/>
      <c r="W77" s="10"/>
      <c r="X77" s="10"/>
      <c r="Y77" s="19"/>
      <c r="Z77" s="17"/>
      <c r="AA77" s="2"/>
      <c r="AB77" s="2"/>
    </row>
    <row r="78">
      <c r="A78" s="17"/>
      <c r="B78" s="18"/>
      <c r="C78" s="17"/>
      <c r="D78" s="18"/>
      <c r="E78" s="13" t="s">
        <v>52</v>
      </c>
      <c r="F78" s="4"/>
      <c r="G78" s="3">
        <v>5.0</v>
      </c>
      <c r="H78" s="4"/>
      <c r="I78" s="3">
        <v>0.0</v>
      </c>
      <c r="J78" s="4"/>
      <c r="K78" s="3">
        <f>SUM(I$70:I78)/COUNT(I$70:I78)</f>
        <v>0.6</v>
      </c>
      <c r="L78" s="4"/>
      <c r="M78" s="17"/>
      <c r="N78" s="18"/>
      <c r="O78" s="17"/>
      <c r="P78" s="18"/>
      <c r="Q78" s="3">
        <f>(I78/LOG((G78+1),2))</f>
        <v>0</v>
      </c>
      <c r="R78" s="4"/>
      <c r="S78" s="17"/>
      <c r="T78" s="18"/>
      <c r="U78" s="3">
        <v>0.0</v>
      </c>
      <c r="V78" s="4"/>
      <c r="W78" s="6">
        <v>8.0</v>
      </c>
      <c r="X78" s="6">
        <f>(U78/LOG((W78+2),2))</f>
        <v>0</v>
      </c>
      <c r="Y78" s="19"/>
      <c r="Z78" s="17"/>
      <c r="AA78" s="2"/>
      <c r="AB78" s="2"/>
    </row>
    <row r="79">
      <c r="A79" s="17"/>
      <c r="B79" s="18"/>
      <c r="C79" s="17"/>
      <c r="D79" s="18"/>
      <c r="E79" s="9"/>
      <c r="F79" s="10"/>
      <c r="G79" s="9"/>
      <c r="H79" s="10"/>
      <c r="I79" s="9"/>
      <c r="J79" s="10"/>
      <c r="K79" s="9"/>
      <c r="L79" s="10"/>
      <c r="M79" s="17"/>
      <c r="N79" s="18"/>
      <c r="O79" s="17"/>
      <c r="P79" s="18"/>
      <c r="Q79" s="9"/>
      <c r="R79" s="10"/>
      <c r="S79" s="17"/>
      <c r="T79" s="18"/>
      <c r="U79" s="9"/>
      <c r="V79" s="10"/>
      <c r="W79" s="10"/>
      <c r="X79" s="10"/>
      <c r="Y79" s="19"/>
      <c r="Z79" s="17"/>
      <c r="AA79" s="2"/>
      <c r="AB79" s="2"/>
    </row>
    <row r="80">
      <c r="A80" s="17"/>
      <c r="B80" s="18"/>
      <c r="C80" s="17"/>
      <c r="D80" s="18"/>
      <c r="E80" s="13" t="s">
        <v>53</v>
      </c>
      <c r="F80" s="4"/>
      <c r="G80" s="3">
        <v>6.0</v>
      </c>
      <c r="H80" s="4"/>
      <c r="I80" s="3">
        <v>0.0</v>
      </c>
      <c r="J80" s="4"/>
      <c r="K80" s="3">
        <f>SUM(I$70:I80)/COUNT(I$70:I80)</f>
        <v>0.5</v>
      </c>
      <c r="L80" s="4"/>
      <c r="M80" s="17"/>
      <c r="N80" s="18"/>
      <c r="O80" s="17"/>
      <c r="P80" s="18"/>
      <c r="Q80" s="3">
        <f>(I80/LOG((G80+1),2))</f>
        <v>0</v>
      </c>
      <c r="R80" s="4"/>
      <c r="S80" s="17"/>
      <c r="T80" s="18"/>
      <c r="U80" s="3">
        <v>0.0</v>
      </c>
      <c r="V80" s="4"/>
      <c r="W80" s="6">
        <v>7.0</v>
      </c>
      <c r="X80" s="6">
        <f>(U80/LOG((W80+2),2))</f>
        <v>0</v>
      </c>
      <c r="Y80" s="19"/>
      <c r="Z80" s="17"/>
      <c r="AA80" s="2"/>
      <c r="AB80" s="2"/>
    </row>
    <row r="81">
      <c r="A81" s="17"/>
      <c r="B81" s="18"/>
      <c r="C81" s="17"/>
      <c r="D81" s="18"/>
      <c r="E81" s="9"/>
      <c r="F81" s="10"/>
      <c r="G81" s="9"/>
      <c r="H81" s="10"/>
      <c r="I81" s="9"/>
      <c r="J81" s="10"/>
      <c r="K81" s="9"/>
      <c r="L81" s="10"/>
      <c r="M81" s="17"/>
      <c r="N81" s="18"/>
      <c r="O81" s="17"/>
      <c r="P81" s="18"/>
      <c r="Q81" s="9"/>
      <c r="R81" s="10"/>
      <c r="S81" s="17"/>
      <c r="T81" s="18"/>
      <c r="U81" s="9"/>
      <c r="V81" s="10"/>
      <c r="W81" s="10"/>
      <c r="X81" s="10"/>
      <c r="Y81" s="19"/>
      <c r="Z81" s="17"/>
      <c r="AA81" s="2"/>
      <c r="AB81" s="2"/>
    </row>
    <row r="82">
      <c r="A82" s="17"/>
      <c r="B82" s="18"/>
      <c r="C82" s="17"/>
      <c r="D82" s="18"/>
      <c r="E82" s="13" t="s">
        <v>54</v>
      </c>
      <c r="F82" s="4"/>
      <c r="G82" s="3">
        <v>7.0</v>
      </c>
      <c r="H82" s="4"/>
      <c r="I82" s="3">
        <v>1.0</v>
      </c>
      <c r="J82" s="4"/>
      <c r="K82" s="3">
        <f>SUM(I$70:I82)/COUNT(I$70:I82)</f>
        <v>0.5714285714</v>
      </c>
      <c r="L82" s="4"/>
      <c r="M82" s="17"/>
      <c r="N82" s="18"/>
      <c r="O82" s="17"/>
      <c r="P82" s="18"/>
      <c r="Q82" s="3">
        <f>(I82/LOG((G82+1),2))</f>
        <v>0.3333333333</v>
      </c>
      <c r="R82" s="4"/>
      <c r="S82" s="17"/>
      <c r="T82" s="18"/>
      <c r="U82" s="3">
        <v>1.0</v>
      </c>
      <c r="V82" s="4"/>
      <c r="W82" s="6">
        <v>4.0</v>
      </c>
      <c r="X82" s="6">
        <f>(U82/LOG((W82+2),2))</f>
        <v>0.3868528072</v>
      </c>
      <c r="Y82" s="19"/>
      <c r="Z82" s="17"/>
      <c r="AA82" s="2"/>
      <c r="AB82" s="2"/>
    </row>
    <row r="83">
      <c r="A83" s="17"/>
      <c r="B83" s="18"/>
      <c r="C83" s="17"/>
      <c r="D83" s="18"/>
      <c r="E83" s="9"/>
      <c r="F83" s="10"/>
      <c r="G83" s="9"/>
      <c r="H83" s="10"/>
      <c r="I83" s="9"/>
      <c r="J83" s="10"/>
      <c r="K83" s="9"/>
      <c r="L83" s="10"/>
      <c r="M83" s="17"/>
      <c r="N83" s="18"/>
      <c r="O83" s="17"/>
      <c r="P83" s="18"/>
      <c r="Q83" s="9"/>
      <c r="R83" s="10"/>
      <c r="S83" s="17"/>
      <c r="T83" s="18"/>
      <c r="U83" s="9"/>
      <c r="V83" s="10"/>
      <c r="W83" s="10"/>
      <c r="X83" s="10"/>
      <c r="Y83" s="19"/>
      <c r="Z83" s="17"/>
      <c r="AA83" s="2"/>
      <c r="AB83" s="2"/>
    </row>
    <row r="84">
      <c r="A84" s="17"/>
      <c r="B84" s="18"/>
      <c r="C84" s="17"/>
      <c r="D84" s="18"/>
      <c r="E84" s="13" t="s">
        <v>55</v>
      </c>
      <c r="F84" s="4"/>
      <c r="G84" s="3">
        <v>8.0</v>
      </c>
      <c r="H84" s="4"/>
      <c r="I84" s="3">
        <v>1.0</v>
      </c>
      <c r="J84" s="4"/>
      <c r="K84" s="3">
        <f>SUM(I$70:I84)/COUNT(I$70:I84)</f>
        <v>0.625</v>
      </c>
      <c r="L84" s="4"/>
      <c r="M84" s="17"/>
      <c r="N84" s="18"/>
      <c r="O84" s="17"/>
      <c r="P84" s="18"/>
      <c r="Q84" s="3">
        <f>(I84/LOG((G84+1),2))</f>
        <v>0.3154648768</v>
      </c>
      <c r="R84" s="4"/>
      <c r="S84" s="17"/>
      <c r="T84" s="18"/>
      <c r="U84" s="3">
        <v>1.0</v>
      </c>
      <c r="V84" s="4"/>
      <c r="W84" s="6">
        <v>3.0</v>
      </c>
      <c r="X84" s="6">
        <f>(U84/LOG((W84+2),2))</f>
        <v>0.4306765581</v>
      </c>
      <c r="Y84" s="19"/>
      <c r="Z84" s="17"/>
      <c r="AA84" s="2"/>
      <c r="AB84" s="2"/>
    </row>
    <row r="85">
      <c r="A85" s="17"/>
      <c r="B85" s="18"/>
      <c r="C85" s="17"/>
      <c r="D85" s="18"/>
      <c r="E85" s="9"/>
      <c r="F85" s="10"/>
      <c r="G85" s="9"/>
      <c r="H85" s="10"/>
      <c r="I85" s="9"/>
      <c r="J85" s="10"/>
      <c r="K85" s="9"/>
      <c r="L85" s="10"/>
      <c r="M85" s="17"/>
      <c r="N85" s="18"/>
      <c r="O85" s="17"/>
      <c r="P85" s="18"/>
      <c r="Q85" s="9"/>
      <c r="R85" s="10"/>
      <c r="S85" s="17"/>
      <c r="T85" s="18"/>
      <c r="U85" s="9"/>
      <c r="V85" s="10"/>
      <c r="W85" s="10"/>
      <c r="X85" s="10"/>
      <c r="Y85" s="19"/>
      <c r="Z85" s="17"/>
      <c r="AA85" s="2"/>
      <c r="AB85" s="2"/>
    </row>
    <row r="86">
      <c r="A86" s="17"/>
      <c r="B86" s="18"/>
      <c r="C86" s="17"/>
      <c r="D86" s="18"/>
      <c r="E86" s="13" t="s">
        <v>56</v>
      </c>
      <c r="F86" s="4"/>
      <c r="G86" s="3">
        <v>9.0</v>
      </c>
      <c r="H86" s="4"/>
      <c r="I86" s="3">
        <v>1.0</v>
      </c>
      <c r="J86" s="4"/>
      <c r="K86" s="3">
        <f>SUM(I$70:I86)/COUNT(I$70:I86)</f>
        <v>0.6666666667</v>
      </c>
      <c r="L86" s="4"/>
      <c r="M86" s="17"/>
      <c r="N86" s="18"/>
      <c r="O86" s="17"/>
      <c r="P86" s="18"/>
      <c r="Q86" s="3">
        <f>(I86/LOG((G86+1),2))</f>
        <v>0.3010299957</v>
      </c>
      <c r="R86" s="4"/>
      <c r="S86" s="17"/>
      <c r="T86" s="18"/>
      <c r="U86" s="3">
        <v>1.0</v>
      </c>
      <c r="V86" s="4"/>
      <c r="W86" s="6">
        <v>2.0</v>
      </c>
      <c r="X86" s="6">
        <f>(U86/LOG((W86+2),2))</f>
        <v>0.5</v>
      </c>
      <c r="Y86" s="19"/>
      <c r="Z86" s="17"/>
      <c r="AA86" s="2"/>
      <c r="AB86" s="2"/>
    </row>
    <row r="87">
      <c r="A87" s="17"/>
      <c r="B87" s="18"/>
      <c r="C87" s="17"/>
      <c r="D87" s="18"/>
      <c r="E87" s="9"/>
      <c r="F87" s="10"/>
      <c r="G87" s="9"/>
      <c r="H87" s="10"/>
      <c r="I87" s="9"/>
      <c r="J87" s="10"/>
      <c r="K87" s="9"/>
      <c r="L87" s="10"/>
      <c r="M87" s="17"/>
      <c r="N87" s="18"/>
      <c r="O87" s="17"/>
      <c r="P87" s="18"/>
      <c r="Q87" s="9"/>
      <c r="R87" s="10"/>
      <c r="S87" s="17"/>
      <c r="T87" s="18"/>
      <c r="U87" s="9"/>
      <c r="V87" s="10"/>
      <c r="W87" s="10"/>
      <c r="X87" s="10"/>
      <c r="Y87" s="19"/>
      <c r="Z87" s="17"/>
      <c r="AA87" s="2"/>
      <c r="AB87" s="2"/>
    </row>
    <row r="88">
      <c r="A88" s="17"/>
      <c r="B88" s="18"/>
      <c r="C88" s="17"/>
      <c r="D88" s="18"/>
      <c r="E88" s="13" t="s">
        <v>57</v>
      </c>
      <c r="F88" s="4"/>
      <c r="G88" s="3">
        <v>10.0</v>
      </c>
      <c r="H88" s="4"/>
      <c r="I88" s="3">
        <v>1.0</v>
      </c>
      <c r="J88" s="4"/>
      <c r="K88" s="3">
        <f>SUM(I$70:I88)/COUNT(I$70:I88)</f>
        <v>0.7</v>
      </c>
      <c r="L88" s="4"/>
      <c r="M88" s="17"/>
      <c r="N88" s="18"/>
      <c r="O88" s="17"/>
      <c r="P88" s="18"/>
      <c r="Q88" s="3">
        <f>(I88/LOG((G88+1),2))</f>
        <v>0.2890648263</v>
      </c>
      <c r="R88" s="4"/>
      <c r="S88" s="17"/>
      <c r="T88" s="18"/>
      <c r="U88" s="3">
        <v>1.0</v>
      </c>
      <c r="V88" s="4"/>
      <c r="W88" s="6">
        <v>1.0</v>
      </c>
      <c r="X88" s="6">
        <f>(U88/LOG((W88+2),2))</f>
        <v>0.6309297536</v>
      </c>
      <c r="Y88" s="19"/>
      <c r="Z88" s="17"/>
      <c r="AA88" s="2"/>
      <c r="AB88" s="2"/>
    </row>
    <row r="89">
      <c r="A89" s="9"/>
      <c r="B89" s="10"/>
      <c r="C89" s="9"/>
      <c r="D89" s="10"/>
      <c r="E89" s="9"/>
      <c r="F89" s="10"/>
      <c r="G89" s="9"/>
      <c r="H89" s="10"/>
      <c r="I89" s="9"/>
      <c r="J89" s="10"/>
      <c r="K89" s="9"/>
      <c r="L89" s="10"/>
      <c r="M89" s="9"/>
      <c r="N89" s="10"/>
      <c r="O89" s="9"/>
      <c r="P89" s="10"/>
      <c r="Q89" s="9"/>
      <c r="R89" s="10"/>
      <c r="S89" s="9"/>
      <c r="T89" s="10"/>
      <c r="U89" s="9"/>
      <c r="V89" s="10"/>
      <c r="W89" s="10"/>
      <c r="X89" s="10"/>
      <c r="Y89" s="11"/>
      <c r="Z89" s="9"/>
      <c r="AA89" s="2"/>
      <c r="AB89" s="2"/>
    </row>
    <row r="90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4"/>
      <c r="AA90" s="2"/>
      <c r="AB90" s="2"/>
    </row>
    <row r="91">
      <c r="A91" s="9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10"/>
      <c r="AA91" s="2"/>
      <c r="AB91" s="2"/>
    </row>
    <row r="92">
      <c r="A92" s="3">
        <v>5.0</v>
      </c>
      <c r="B92" s="4"/>
      <c r="C92" s="12" t="s">
        <v>58</v>
      </c>
      <c r="D92" s="4"/>
      <c r="E92" s="13" t="s">
        <v>59</v>
      </c>
      <c r="F92" s="4"/>
      <c r="G92" s="3">
        <v>1.0</v>
      </c>
      <c r="H92" s="4"/>
      <c r="I92" s="3">
        <v>1.0</v>
      </c>
      <c r="J92" s="4"/>
      <c r="K92" s="3">
        <f>SUM(I$92:I92)/COUNT(I$92:I92)</f>
        <v>1</v>
      </c>
      <c r="L92" s="4"/>
      <c r="M92" s="12">
        <f>AVERAGE(K92:K111)</f>
        <v>0.9184920635</v>
      </c>
      <c r="N92" s="4"/>
      <c r="O92" s="3">
        <f>SUM(I92:J111)</f>
        <v>8</v>
      </c>
      <c r="P92" s="4"/>
      <c r="Q92" s="3">
        <f>(I92/LOG((G92+1),2))</f>
        <v>1</v>
      </c>
      <c r="R92" s="4"/>
      <c r="S92" s="3">
        <f>SUM(Q92:R111)</f>
        <v>3.894761128</v>
      </c>
      <c r="T92" s="4"/>
      <c r="U92" s="3">
        <v>2.0</v>
      </c>
      <c r="V92" s="4"/>
      <c r="W92" s="6">
        <v>1.0</v>
      </c>
      <c r="X92" s="6">
        <f>(U92/LOG((W92+2),2))</f>
        <v>1.261859507</v>
      </c>
      <c r="Y92" s="14">
        <f>SUM(X92:X111)</f>
        <v>4.385424265</v>
      </c>
      <c r="Z92" s="15">
        <f>S92/Y92</f>
        <v>0.8881150129</v>
      </c>
      <c r="AA92" s="2"/>
      <c r="AB92" s="2"/>
    </row>
    <row r="93">
      <c r="A93" s="17"/>
      <c r="B93" s="18"/>
      <c r="C93" s="17"/>
      <c r="D93" s="18"/>
      <c r="E93" s="9"/>
      <c r="F93" s="10"/>
      <c r="G93" s="9"/>
      <c r="H93" s="10"/>
      <c r="I93" s="9"/>
      <c r="J93" s="10"/>
      <c r="K93" s="9"/>
      <c r="L93" s="10"/>
      <c r="M93" s="17"/>
      <c r="N93" s="18"/>
      <c r="O93" s="17"/>
      <c r="P93" s="18"/>
      <c r="Q93" s="9"/>
      <c r="R93" s="10"/>
      <c r="S93" s="17"/>
      <c r="T93" s="18"/>
      <c r="U93" s="9"/>
      <c r="V93" s="10"/>
      <c r="W93" s="10"/>
      <c r="X93" s="10"/>
      <c r="Y93" s="19"/>
      <c r="Z93" s="17"/>
      <c r="AA93" s="2"/>
      <c r="AB93" s="2"/>
    </row>
    <row r="94">
      <c r="A94" s="17"/>
      <c r="B94" s="18"/>
      <c r="C94" s="17"/>
      <c r="D94" s="18"/>
      <c r="E94" s="13" t="s">
        <v>60</v>
      </c>
      <c r="F94" s="4"/>
      <c r="G94" s="3">
        <v>2.0</v>
      </c>
      <c r="H94" s="4"/>
      <c r="I94" s="3">
        <v>1.0</v>
      </c>
      <c r="J94" s="4"/>
      <c r="K94" s="3">
        <f>SUM(I$92:I94)/COUNT(I$92:I94)</f>
        <v>1</v>
      </c>
      <c r="L94" s="4"/>
      <c r="M94" s="17"/>
      <c r="N94" s="18"/>
      <c r="O94" s="17"/>
      <c r="P94" s="18"/>
      <c r="Q94" s="3">
        <f>(I94/LOG((G94+1),2))</f>
        <v>0.6309297536</v>
      </c>
      <c r="R94" s="4"/>
      <c r="S94" s="17"/>
      <c r="T94" s="18"/>
      <c r="U94" s="3">
        <v>2.0</v>
      </c>
      <c r="V94" s="4"/>
      <c r="W94" s="6">
        <v>2.0</v>
      </c>
      <c r="X94" s="6">
        <f>(U94/LOG((W94+2),2))</f>
        <v>1</v>
      </c>
      <c r="Y94" s="19"/>
      <c r="Z94" s="17"/>
      <c r="AA94" s="2"/>
      <c r="AB94" s="2"/>
    </row>
    <row r="95">
      <c r="A95" s="17"/>
      <c r="B95" s="18"/>
      <c r="C95" s="17"/>
      <c r="D95" s="18"/>
      <c r="E95" s="9"/>
      <c r="F95" s="10"/>
      <c r="G95" s="9"/>
      <c r="H95" s="10"/>
      <c r="I95" s="9"/>
      <c r="J95" s="10"/>
      <c r="K95" s="9"/>
      <c r="L95" s="10"/>
      <c r="M95" s="17"/>
      <c r="N95" s="18"/>
      <c r="O95" s="17"/>
      <c r="P95" s="18"/>
      <c r="Q95" s="9"/>
      <c r="R95" s="10"/>
      <c r="S95" s="17"/>
      <c r="T95" s="18"/>
      <c r="U95" s="9"/>
      <c r="V95" s="10"/>
      <c r="W95" s="10"/>
      <c r="X95" s="10"/>
      <c r="Y95" s="19"/>
      <c r="Z95" s="17"/>
      <c r="AA95" s="2"/>
      <c r="AB95" s="2"/>
    </row>
    <row r="96">
      <c r="A96" s="17"/>
      <c r="B96" s="18"/>
      <c r="C96" s="17"/>
      <c r="D96" s="18"/>
      <c r="E96" s="13" t="s">
        <v>61</v>
      </c>
      <c r="F96" s="4"/>
      <c r="G96" s="3">
        <v>3.0</v>
      </c>
      <c r="H96" s="4"/>
      <c r="I96" s="3">
        <v>1.0</v>
      </c>
      <c r="J96" s="4"/>
      <c r="K96" s="3">
        <f>SUM(I$92:I96)/COUNT(I$92:I96)</f>
        <v>1</v>
      </c>
      <c r="L96" s="4"/>
      <c r="M96" s="17"/>
      <c r="N96" s="18"/>
      <c r="O96" s="17"/>
      <c r="P96" s="18"/>
      <c r="Q96" s="3">
        <f>(I96/LOG((G96+1),2))</f>
        <v>0.5</v>
      </c>
      <c r="R96" s="4"/>
      <c r="S96" s="17"/>
      <c r="T96" s="18"/>
      <c r="U96" s="3">
        <v>1.0</v>
      </c>
      <c r="V96" s="4"/>
      <c r="W96" s="6">
        <v>3.0</v>
      </c>
      <c r="X96" s="6">
        <f>(U96/LOG((W96+2),2))</f>
        <v>0.4306765581</v>
      </c>
      <c r="Y96" s="19"/>
      <c r="Z96" s="17"/>
      <c r="AA96" s="2"/>
      <c r="AB96" s="2"/>
    </row>
    <row r="97">
      <c r="A97" s="17"/>
      <c r="B97" s="18"/>
      <c r="C97" s="17"/>
      <c r="D97" s="18"/>
      <c r="E97" s="9"/>
      <c r="F97" s="10"/>
      <c r="G97" s="9"/>
      <c r="H97" s="10"/>
      <c r="I97" s="9"/>
      <c r="J97" s="10"/>
      <c r="K97" s="9"/>
      <c r="L97" s="10"/>
      <c r="M97" s="17"/>
      <c r="N97" s="18"/>
      <c r="O97" s="17"/>
      <c r="P97" s="18"/>
      <c r="Q97" s="9"/>
      <c r="R97" s="10"/>
      <c r="S97" s="17"/>
      <c r="T97" s="18"/>
      <c r="U97" s="9"/>
      <c r="V97" s="10"/>
      <c r="W97" s="10"/>
      <c r="X97" s="10"/>
      <c r="Y97" s="19"/>
      <c r="Z97" s="17"/>
      <c r="AA97" s="2"/>
      <c r="AB97" s="2"/>
    </row>
    <row r="98">
      <c r="A98" s="17"/>
      <c r="B98" s="18"/>
      <c r="C98" s="17"/>
      <c r="D98" s="18"/>
      <c r="E98" s="13" t="s">
        <v>62</v>
      </c>
      <c r="F98" s="4"/>
      <c r="G98" s="3">
        <v>4.0</v>
      </c>
      <c r="H98" s="4"/>
      <c r="I98" s="3">
        <v>1.0</v>
      </c>
      <c r="J98" s="4"/>
      <c r="K98" s="3">
        <f>SUM(I$92:I98)/COUNT(I$92:I98)</f>
        <v>1</v>
      </c>
      <c r="L98" s="4"/>
      <c r="M98" s="17"/>
      <c r="N98" s="18"/>
      <c r="O98" s="17"/>
      <c r="P98" s="18"/>
      <c r="Q98" s="3">
        <f>(I98/LOG((G98+1),2))</f>
        <v>0.4306765581</v>
      </c>
      <c r="R98" s="4"/>
      <c r="S98" s="17"/>
      <c r="T98" s="18"/>
      <c r="U98" s="3">
        <v>1.0</v>
      </c>
      <c r="V98" s="4"/>
      <c r="W98" s="6">
        <v>4.0</v>
      </c>
      <c r="X98" s="6">
        <f>(U98/LOG((W98+2),2))</f>
        <v>0.3868528072</v>
      </c>
      <c r="Y98" s="19"/>
      <c r="Z98" s="17"/>
      <c r="AA98" s="2"/>
      <c r="AB98" s="2"/>
    </row>
    <row r="99">
      <c r="A99" s="17"/>
      <c r="B99" s="18"/>
      <c r="C99" s="17"/>
      <c r="D99" s="18"/>
      <c r="E99" s="9"/>
      <c r="F99" s="10"/>
      <c r="G99" s="9"/>
      <c r="H99" s="10"/>
      <c r="I99" s="9"/>
      <c r="J99" s="10"/>
      <c r="K99" s="9"/>
      <c r="L99" s="10"/>
      <c r="M99" s="17"/>
      <c r="N99" s="18"/>
      <c r="O99" s="17"/>
      <c r="P99" s="18"/>
      <c r="Q99" s="9"/>
      <c r="R99" s="10"/>
      <c r="S99" s="17"/>
      <c r="T99" s="18"/>
      <c r="U99" s="9"/>
      <c r="V99" s="10"/>
      <c r="W99" s="10"/>
      <c r="X99" s="10"/>
      <c r="Y99" s="19"/>
      <c r="Z99" s="17"/>
      <c r="AA99" s="2"/>
      <c r="AB99" s="2"/>
    </row>
    <row r="100">
      <c r="A100" s="17"/>
      <c r="B100" s="18"/>
      <c r="C100" s="17"/>
      <c r="D100" s="18"/>
      <c r="E100" s="13" t="s">
        <v>63</v>
      </c>
      <c r="F100" s="4"/>
      <c r="G100" s="3">
        <v>5.0</v>
      </c>
      <c r="H100" s="4"/>
      <c r="I100" s="3">
        <v>1.0</v>
      </c>
      <c r="J100" s="4"/>
      <c r="K100" s="3">
        <f>SUM(I$92:I100)/COUNT(I$92:I100)</f>
        <v>1</v>
      </c>
      <c r="L100" s="4"/>
      <c r="M100" s="17"/>
      <c r="N100" s="18"/>
      <c r="O100" s="17"/>
      <c r="P100" s="18"/>
      <c r="Q100" s="3">
        <f>(I100/LOG((G100+1),2))</f>
        <v>0.3868528072</v>
      </c>
      <c r="R100" s="4"/>
      <c r="S100" s="17"/>
      <c r="T100" s="18"/>
      <c r="U100" s="3">
        <v>1.0</v>
      </c>
      <c r="V100" s="4"/>
      <c r="W100" s="6">
        <v>5.0</v>
      </c>
      <c r="X100" s="6">
        <f>(U100/LOG((W100+2),2))</f>
        <v>0.3562071871</v>
      </c>
      <c r="Y100" s="19"/>
      <c r="Z100" s="17"/>
      <c r="AA100" s="2"/>
      <c r="AB100" s="2"/>
    </row>
    <row r="101">
      <c r="A101" s="17"/>
      <c r="B101" s="18"/>
      <c r="C101" s="17"/>
      <c r="D101" s="18"/>
      <c r="E101" s="9"/>
      <c r="F101" s="10"/>
      <c r="G101" s="9"/>
      <c r="H101" s="10"/>
      <c r="I101" s="9"/>
      <c r="J101" s="10"/>
      <c r="K101" s="9"/>
      <c r="L101" s="10"/>
      <c r="M101" s="17"/>
      <c r="N101" s="18"/>
      <c r="O101" s="17"/>
      <c r="P101" s="18"/>
      <c r="Q101" s="9"/>
      <c r="R101" s="10"/>
      <c r="S101" s="17"/>
      <c r="T101" s="18"/>
      <c r="U101" s="9"/>
      <c r="V101" s="10"/>
      <c r="W101" s="10"/>
      <c r="X101" s="10"/>
      <c r="Y101" s="19"/>
      <c r="Z101" s="17"/>
      <c r="AA101" s="2"/>
      <c r="AB101" s="2"/>
    </row>
    <row r="102">
      <c r="A102" s="17"/>
      <c r="B102" s="18"/>
      <c r="C102" s="17"/>
      <c r="D102" s="18"/>
      <c r="E102" s="13" t="s">
        <v>64</v>
      </c>
      <c r="F102" s="4"/>
      <c r="G102" s="3">
        <v>6.0</v>
      </c>
      <c r="H102" s="4"/>
      <c r="I102" s="3">
        <v>1.0</v>
      </c>
      <c r="J102" s="4"/>
      <c r="K102" s="3">
        <f>SUM(I$92:I102)/COUNT(I$92:I102)</f>
        <v>1</v>
      </c>
      <c r="L102" s="4"/>
      <c r="M102" s="17"/>
      <c r="N102" s="18"/>
      <c r="O102" s="17"/>
      <c r="P102" s="18"/>
      <c r="Q102" s="3">
        <f>(I102/LOG((G102+1),2))</f>
        <v>0.3562071871</v>
      </c>
      <c r="R102" s="4"/>
      <c r="S102" s="17"/>
      <c r="T102" s="18"/>
      <c r="U102" s="3">
        <v>1.0</v>
      </c>
      <c r="V102" s="4"/>
      <c r="W102" s="6">
        <v>6.0</v>
      </c>
      <c r="X102" s="6">
        <f>(U102/LOG((W102+2),2))</f>
        <v>0.3333333333</v>
      </c>
      <c r="Y102" s="19"/>
      <c r="Z102" s="17"/>
      <c r="AA102" s="2"/>
      <c r="AB102" s="2"/>
    </row>
    <row r="103">
      <c r="A103" s="17"/>
      <c r="B103" s="18"/>
      <c r="C103" s="17"/>
      <c r="D103" s="18"/>
      <c r="E103" s="9"/>
      <c r="F103" s="10"/>
      <c r="G103" s="9"/>
      <c r="H103" s="10"/>
      <c r="I103" s="9"/>
      <c r="J103" s="10"/>
      <c r="K103" s="9"/>
      <c r="L103" s="10"/>
      <c r="M103" s="17"/>
      <c r="N103" s="18"/>
      <c r="O103" s="17"/>
      <c r="P103" s="18"/>
      <c r="Q103" s="9"/>
      <c r="R103" s="10"/>
      <c r="S103" s="17"/>
      <c r="T103" s="18"/>
      <c r="U103" s="9"/>
      <c r="V103" s="10"/>
      <c r="W103" s="10"/>
      <c r="X103" s="10"/>
      <c r="Y103" s="19"/>
      <c r="Z103" s="17"/>
      <c r="AA103" s="2"/>
      <c r="AB103" s="2"/>
    </row>
    <row r="104">
      <c r="A104" s="17"/>
      <c r="B104" s="18"/>
      <c r="C104" s="17"/>
      <c r="D104" s="18"/>
      <c r="E104" s="13" t="s">
        <v>65</v>
      </c>
      <c r="F104" s="4"/>
      <c r="G104" s="3">
        <v>7.0</v>
      </c>
      <c r="H104" s="4"/>
      <c r="I104" s="3">
        <v>0.0</v>
      </c>
      <c r="J104" s="4"/>
      <c r="K104" s="3">
        <f>SUM(I$92:I104)/COUNT(I$92:I104)</f>
        <v>0.8571428571</v>
      </c>
      <c r="L104" s="4"/>
      <c r="M104" s="17"/>
      <c r="N104" s="18"/>
      <c r="O104" s="17"/>
      <c r="P104" s="18"/>
      <c r="Q104" s="3">
        <f>(I104/LOG((G104+1),2))</f>
        <v>0</v>
      </c>
      <c r="R104" s="4"/>
      <c r="S104" s="17"/>
      <c r="T104" s="18"/>
      <c r="U104" s="3">
        <v>0.0</v>
      </c>
      <c r="V104" s="4"/>
      <c r="W104" s="6">
        <v>9.0</v>
      </c>
      <c r="X104" s="6">
        <f>(U104/LOG((W104+2),2))</f>
        <v>0</v>
      </c>
      <c r="Y104" s="19"/>
      <c r="Z104" s="17"/>
      <c r="AA104" s="2"/>
      <c r="AB104" s="2"/>
    </row>
    <row r="105">
      <c r="A105" s="17"/>
      <c r="B105" s="18"/>
      <c r="C105" s="17"/>
      <c r="D105" s="18"/>
      <c r="E105" s="9"/>
      <c r="F105" s="10"/>
      <c r="G105" s="9"/>
      <c r="H105" s="10"/>
      <c r="I105" s="9"/>
      <c r="J105" s="10"/>
      <c r="K105" s="9"/>
      <c r="L105" s="10"/>
      <c r="M105" s="17"/>
      <c r="N105" s="18"/>
      <c r="O105" s="17"/>
      <c r="P105" s="18"/>
      <c r="Q105" s="9"/>
      <c r="R105" s="10"/>
      <c r="S105" s="17"/>
      <c r="T105" s="18"/>
      <c r="U105" s="9"/>
      <c r="V105" s="10"/>
      <c r="W105" s="10"/>
      <c r="X105" s="10"/>
      <c r="Y105" s="19"/>
      <c r="Z105" s="17"/>
      <c r="AA105" s="2"/>
      <c r="AB105" s="2"/>
    </row>
    <row r="106">
      <c r="A106" s="17"/>
      <c r="B106" s="18"/>
      <c r="C106" s="17"/>
      <c r="D106" s="18"/>
      <c r="E106" s="13" t="s">
        <v>66</v>
      </c>
      <c r="F106" s="4"/>
      <c r="G106" s="3">
        <v>8.0</v>
      </c>
      <c r="H106" s="4"/>
      <c r="I106" s="3">
        <v>0.0</v>
      </c>
      <c r="J106" s="4"/>
      <c r="K106" s="3">
        <f>SUM(I$92:I106)/COUNT(I$92:I106)</f>
        <v>0.75</v>
      </c>
      <c r="L106" s="4"/>
      <c r="M106" s="17"/>
      <c r="N106" s="18"/>
      <c r="O106" s="17"/>
      <c r="P106" s="18"/>
      <c r="Q106" s="3">
        <f>(I106/LOG((G106+1),2))</f>
        <v>0</v>
      </c>
      <c r="R106" s="4"/>
      <c r="S106" s="17"/>
      <c r="T106" s="18"/>
      <c r="U106" s="3">
        <v>0.0</v>
      </c>
      <c r="V106" s="4"/>
      <c r="W106" s="6">
        <v>10.0</v>
      </c>
      <c r="X106" s="6">
        <f>(U106/LOG((W106+2),2))</f>
        <v>0</v>
      </c>
      <c r="Y106" s="19"/>
      <c r="Z106" s="17"/>
      <c r="AA106" s="2"/>
      <c r="AB106" s="2"/>
    </row>
    <row r="107">
      <c r="A107" s="17"/>
      <c r="B107" s="18"/>
      <c r="C107" s="17"/>
      <c r="D107" s="18"/>
      <c r="E107" s="9"/>
      <c r="F107" s="10"/>
      <c r="G107" s="9"/>
      <c r="H107" s="10"/>
      <c r="I107" s="9"/>
      <c r="J107" s="10"/>
      <c r="K107" s="9"/>
      <c r="L107" s="10"/>
      <c r="M107" s="17"/>
      <c r="N107" s="18"/>
      <c r="O107" s="17"/>
      <c r="P107" s="18"/>
      <c r="Q107" s="9"/>
      <c r="R107" s="10"/>
      <c r="S107" s="17"/>
      <c r="T107" s="18"/>
      <c r="U107" s="9"/>
      <c r="V107" s="10"/>
      <c r="W107" s="10"/>
      <c r="X107" s="10"/>
      <c r="Y107" s="19"/>
      <c r="Z107" s="17"/>
      <c r="AA107" s="2"/>
      <c r="AB107" s="2"/>
    </row>
    <row r="108">
      <c r="A108" s="17"/>
      <c r="B108" s="18"/>
      <c r="C108" s="17"/>
      <c r="D108" s="18"/>
      <c r="E108" s="13" t="s">
        <v>67</v>
      </c>
      <c r="F108" s="4"/>
      <c r="G108" s="3">
        <v>9.0</v>
      </c>
      <c r="H108" s="4"/>
      <c r="I108" s="3">
        <v>1.0</v>
      </c>
      <c r="J108" s="4"/>
      <c r="K108" s="3">
        <f>SUM(I$92:I108)/COUNT(I$92:I108)</f>
        <v>0.7777777778</v>
      </c>
      <c r="L108" s="4"/>
      <c r="M108" s="17"/>
      <c r="N108" s="18"/>
      <c r="O108" s="17"/>
      <c r="P108" s="18"/>
      <c r="Q108" s="3">
        <f>(I108/LOG((G108+1),2))</f>
        <v>0.3010299957</v>
      </c>
      <c r="R108" s="4"/>
      <c r="S108" s="17"/>
      <c r="T108" s="18"/>
      <c r="U108" s="3">
        <v>1.0</v>
      </c>
      <c r="V108" s="4"/>
      <c r="W108" s="6">
        <v>7.0</v>
      </c>
      <c r="X108" s="6">
        <f>(U108/LOG((W108+2),2))</f>
        <v>0.3154648768</v>
      </c>
      <c r="Y108" s="19"/>
      <c r="Z108" s="17"/>
      <c r="AA108" s="2"/>
      <c r="AB108" s="2"/>
    </row>
    <row r="109">
      <c r="A109" s="17"/>
      <c r="B109" s="18"/>
      <c r="C109" s="17"/>
      <c r="D109" s="18"/>
      <c r="E109" s="9"/>
      <c r="F109" s="10"/>
      <c r="G109" s="9"/>
      <c r="H109" s="10"/>
      <c r="I109" s="9"/>
      <c r="J109" s="10"/>
      <c r="K109" s="9"/>
      <c r="L109" s="10"/>
      <c r="M109" s="17"/>
      <c r="N109" s="18"/>
      <c r="O109" s="17"/>
      <c r="P109" s="18"/>
      <c r="Q109" s="9"/>
      <c r="R109" s="10"/>
      <c r="S109" s="17"/>
      <c r="T109" s="18"/>
      <c r="U109" s="9"/>
      <c r="V109" s="10"/>
      <c r="W109" s="10"/>
      <c r="X109" s="10"/>
      <c r="Y109" s="19"/>
      <c r="Z109" s="17"/>
      <c r="AA109" s="2"/>
      <c r="AB109" s="2"/>
    </row>
    <row r="110">
      <c r="A110" s="17"/>
      <c r="B110" s="18"/>
      <c r="C110" s="17"/>
      <c r="D110" s="18"/>
      <c r="E110" s="28" t="s">
        <v>68</v>
      </c>
      <c r="F110" s="4"/>
      <c r="G110" s="3">
        <v>10.0</v>
      </c>
      <c r="H110" s="4"/>
      <c r="I110" s="3">
        <v>1.0</v>
      </c>
      <c r="J110" s="4"/>
      <c r="K110" s="3">
        <f>SUM(I$92:I110)/COUNT(I$92:I110)</f>
        <v>0.8</v>
      </c>
      <c r="L110" s="4"/>
      <c r="M110" s="17"/>
      <c r="N110" s="18"/>
      <c r="O110" s="17"/>
      <c r="P110" s="18"/>
      <c r="Q110" s="3">
        <f>(I110/LOG((G110+1),2))</f>
        <v>0.2890648263</v>
      </c>
      <c r="R110" s="4"/>
      <c r="S110" s="17"/>
      <c r="T110" s="18"/>
      <c r="U110" s="3">
        <v>1.0</v>
      </c>
      <c r="V110" s="4"/>
      <c r="W110" s="6">
        <v>8.0</v>
      </c>
      <c r="X110" s="6">
        <f>(U110/LOG((W110+2),2))</f>
        <v>0.3010299957</v>
      </c>
      <c r="Y110" s="19"/>
      <c r="Z110" s="17"/>
      <c r="AA110" s="2"/>
      <c r="AB110" s="2"/>
    </row>
    <row r="111">
      <c r="A111" s="9"/>
      <c r="B111" s="10"/>
      <c r="C111" s="9"/>
      <c r="D111" s="10"/>
      <c r="E111" s="9"/>
      <c r="F111" s="10"/>
      <c r="G111" s="9"/>
      <c r="H111" s="10"/>
      <c r="I111" s="9"/>
      <c r="J111" s="10"/>
      <c r="K111" s="9"/>
      <c r="L111" s="10"/>
      <c r="M111" s="9"/>
      <c r="N111" s="10"/>
      <c r="O111" s="9"/>
      <c r="P111" s="10"/>
      <c r="Q111" s="9"/>
      <c r="R111" s="10"/>
      <c r="S111" s="9"/>
      <c r="T111" s="10"/>
      <c r="U111" s="9"/>
      <c r="V111" s="10"/>
      <c r="W111" s="10"/>
      <c r="X111" s="10"/>
      <c r="Y111" s="11"/>
      <c r="Z111" s="9"/>
      <c r="AA111" s="2"/>
      <c r="AB111" s="2"/>
    </row>
    <row r="112">
      <c r="A112" s="2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4"/>
      <c r="AA112" s="2"/>
      <c r="AB112" s="2"/>
    </row>
    <row r="113">
      <c r="A113" s="9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10"/>
      <c r="AA113" s="2"/>
      <c r="AB113" s="2"/>
    </row>
    <row r="114">
      <c r="A114" s="3">
        <v>6.0</v>
      </c>
      <c r="B114" s="4"/>
      <c r="C114" s="12" t="s">
        <v>69</v>
      </c>
      <c r="D114" s="4"/>
      <c r="E114" s="13" t="s">
        <v>70</v>
      </c>
      <c r="F114" s="4"/>
      <c r="G114" s="3">
        <v>1.0</v>
      </c>
      <c r="H114" s="4"/>
      <c r="I114" s="3">
        <v>1.0</v>
      </c>
      <c r="J114" s="4"/>
      <c r="K114" s="3">
        <f>SUM(I$114:I114)/COUNT(I$114:I114)</f>
        <v>1</v>
      </c>
      <c r="L114" s="4"/>
      <c r="M114" s="12">
        <f>AVERAGE(K114:K133)</f>
        <v>0.4335714286</v>
      </c>
      <c r="N114" s="4"/>
      <c r="O114" s="3">
        <f>SUM(I114:J133)</f>
        <v>4</v>
      </c>
      <c r="P114" s="4"/>
      <c r="Q114" s="3">
        <f>(I114/LOG((G114+1),2))</f>
        <v>1</v>
      </c>
      <c r="R114" s="4"/>
      <c r="S114" s="3">
        <f>SUM(Q114:R133)</f>
        <v>2.02077138</v>
      </c>
      <c r="T114" s="4"/>
      <c r="U114" s="3">
        <v>2.0</v>
      </c>
      <c r="V114" s="4"/>
      <c r="W114" s="6">
        <v>1.0</v>
      </c>
      <c r="X114" s="6">
        <f>(U114/LOG((W114+2),2))</f>
        <v>1.261859507</v>
      </c>
      <c r="Y114" s="14">
        <f>SUM(X114:X133)</f>
        <v>2.579388872</v>
      </c>
      <c r="Z114" s="15">
        <f>S114/Y114</f>
        <v>0.783430293</v>
      </c>
      <c r="AA114" s="2"/>
      <c r="AB114" s="2"/>
    </row>
    <row r="115">
      <c r="A115" s="17"/>
      <c r="B115" s="18"/>
      <c r="C115" s="17"/>
      <c r="D115" s="18"/>
      <c r="E115" s="9"/>
      <c r="F115" s="10"/>
      <c r="G115" s="9"/>
      <c r="H115" s="10"/>
      <c r="I115" s="9"/>
      <c r="J115" s="10"/>
      <c r="K115" s="9"/>
      <c r="L115" s="10"/>
      <c r="M115" s="17"/>
      <c r="N115" s="18"/>
      <c r="O115" s="17"/>
      <c r="P115" s="18"/>
      <c r="Q115" s="9"/>
      <c r="R115" s="10"/>
      <c r="S115" s="17"/>
      <c r="T115" s="18"/>
      <c r="U115" s="9"/>
      <c r="V115" s="10"/>
      <c r="W115" s="10"/>
      <c r="X115" s="10"/>
      <c r="Y115" s="19"/>
      <c r="Z115" s="17"/>
      <c r="AA115" s="2"/>
      <c r="AB115" s="2"/>
    </row>
    <row r="116">
      <c r="A116" s="17"/>
      <c r="B116" s="18"/>
      <c r="C116" s="17"/>
      <c r="D116" s="18"/>
      <c r="E116" s="13" t="s">
        <v>71</v>
      </c>
      <c r="F116" s="4"/>
      <c r="G116" s="3">
        <v>2.0</v>
      </c>
      <c r="H116" s="4"/>
      <c r="I116" s="3">
        <v>0.0</v>
      </c>
      <c r="J116" s="4"/>
      <c r="K116" s="3">
        <f>SUM(I$114:I116)/COUNT(I$114:I116)</f>
        <v>0.5</v>
      </c>
      <c r="L116" s="4"/>
      <c r="M116" s="17"/>
      <c r="N116" s="18"/>
      <c r="O116" s="17"/>
      <c r="P116" s="18"/>
      <c r="Q116" s="3">
        <f>(I116/LOG((G116+1),2))</f>
        <v>0</v>
      </c>
      <c r="R116" s="4"/>
      <c r="S116" s="17"/>
      <c r="T116" s="18"/>
      <c r="U116" s="3">
        <v>0.0</v>
      </c>
      <c r="V116" s="4"/>
      <c r="W116" s="6">
        <v>5.0</v>
      </c>
      <c r="X116" s="6">
        <f>(U116/LOG((W116+2),2))</f>
        <v>0</v>
      </c>
      <c r="Y116" s="19"/>
      <c r="Z116" s="17"/>
      <c r="AA116" s="2"/>
      <c r="AB116" s="2"/>
    </row>
    <row r="117">
      <c r="A117" s="17"/>
      <c r="B117" s="18"/>
      <c r="C117" s="17"/>
      <c r="D117" s="18"/>
      <c r="E117" s="9"/>
      <c r="F117" s="10"/>
      <c r="G117" s="9"/>
      <c r="H117" s="10"/>
      <c r="I117" s="9"/>
      <c r="J117" s="10"/>
      <c r="K117" s="9"/>
      <c r="L117" s="10"/>
      <c r="M117" s="17"/>
      <c r="N117" s="18"/>
      <c r="O117" s="17"/>
      <c r="P117" s="18"/>
      <c r="Q117" s="9"/>
      <c r="R117" s="10"/>
      <c r="S117" s="17"/>
      <c r="T117" s="18"/>
      <c r="U117" s="9"/>
      <c r="V117" s="10"/>
      <c r="W117" s="10"/>
      <c r="X117" s="10"/>
      <c r="Y117" s="19"/>
      <c r="Z117" s="17"/>
      <c r="AA117" s="2"/>
      <c r="AB117" s="2"/>
    </row>
    <row r="118">
      <c r="A118" s="17"/>
      <c r="B118" s="18"/>
      <c r="C118" s="17"/>
      <c r="D118" s="18"/>
      <c r="E118" s="13" t="s">
        <v>72</v>
      </c>
      <c r="F118" s="4"/>
      <c r="G118" s="3">
        <v>3.0</v>
      </c>
      <c r="H118" s="4"/>
      <c r="I118" s="3">
        <v>0.0</v>
      </c>
      <c r="J118" s="4"/>
      <c r="K118" s="3">
        <f>SUM(I$114:I118)/COUNT(I$114:I118)</f>
        <v>0.3333333333</v>
      </c>
      <c r="L118" s="4"/>
      <c r="M118" s="17"/>
      <c r="N118" s="18"/>
      <c r="O118" s="17"/>
      <c r="P118" s="18"/>
      <c r="Q118" s="3">
        <f>(I118/LOG((G118+1),2))</f>
        <v>0</v>
      </c>
      <c r="R118" s="4"/>
      <c r="S118" s="17"/>
      <c r="T118" s="18"/>
      <c r="U118" s="3">
        <v>0.0</v>
      </c>
      <c r="V118" s="4"/>
      <c r="W118" s="6">
        <v>6.0</v>
      </c>
      <c r="X118" s="6">
        <f>(U118/LOG((W118+2),2))</f>
        <v>0</v>
      </c>
      <c r="Y118" s="19"/>
      <c r="Z118" s="17"/>
      <c r="AA118" s="2"/>
      <c r="AB118" s="2"/>
    </row>
    <row r="119">
      <c r="A119" s="17"/>
      <c r="B119" s="18"/>
      <c r="C119" s="17"/>
      <c r="D119" s="18"/>
      <c r="E119" s="9"/>
      <c r="F119" s="10"/>
      <c r="G119" s="9"/>
      <c r="H119" s="10"/>
      <c r="I119" s="9"/>
      <c r="J119" s="10"/>
      <c r="K119" s="9"/>
      <c r="L119" s="10"/>
      <c r="M119" s="17"/>
      <c r="N119" s="18"/>
      <c r="O119" s="17"/>
      <c r="P119" s="18"/>
      <c r="Q119" s="9"/>
      <c r="R119" s="10"/>
      <c r="S119" s="17"/>
      <c r="T119" s="18"/>
      <c r="U119" s="9"/>
      <c r="V119" s="10"/>
      <c r="W119" s="10"/>
      <c r="X119" s="10"/>
      <c r="Y119" s="19"/>
      <c r="Z119" s="17"/>
      <c r="AA119" s="2"/>
      <c r="AB119" s="2"/>
    </row>
    <row r="120">
      <c r="A120" s="17"/>
      <c r="B120" s="18"/>
      <c r="C120" s="17"/>
      <c r="D120" s="18"/>
      <c r="E120" s="13" t="s">
        <v>17</v>
      </c>
      <c r="F120" s="4"/>
      <c r="G120" s="3">
        <v>4.0</v>
      </c>
      <c r="H120" s="4"/>
      <c r="I120" s="3">
        <v>1.0</v>
      </c>
      <c r="J120" s="4"/>
      <c r="K120" s="3">
        <f>SUM(I$114:I120)/COUNT(I$114:I120)</f>
        <v>0.5</v>
      </c>
      <c r="L120" s="4"/>
      <c r="M120" s="17"/>
      <c r="N120" s="18"/>
      <c r="O120" s="17"/>
      <c r="P120" s="18"/>
      <c r="Q120" s="3">
        <f>(I120/LOG((G120+1),2))</f>
        <v>0.4306765581</v>
      </c>
      <c r="R120" s="4"/>
      <c r="S120" s="17"/>
      <c r="T120" s="18"/>
      <c r="U120" s="3">
        <v>1.0</v>
      </c>
      <c r="V120" s="4"/>
      <c r="W120" s="6">
        <v>2.0</v>
      </c>
      <c r="X120" s="6">
        <f>(U120/LOG((W120+2),2))</f>
        <v>0.5</v>
      </c>
      <c r="Y120" s="19"/>
      <c r="Z120" s="17"/>
      <c r="AA120" s="2"/>
      <c r="AB120" s="2"/>
    </row>
    <row r="121">
      <c r="A121" s="17"/>
      <c r="B121" s="18"/>
      <c r="C121" s="17"/>
      <c r="D121" s="18"/>
      <c r="E121" s="9"/>
      <c r="F121" s="10"/>
      <c r="G121" s="9"/>
      <c r="H121" s="10"/>
      <c r="I121" s="9"/>
      <c r="J121" s="10"/>
      <c r="K121" s="9"/>
      <c r="L121" s="10"/>
      <c r="M121" s="17"/>
      <c r="N121" s="18"/>
      <c r="O121" s="17"/>
      <c r="P121" s="18"/>
      <c r="Q121" s="9"/>
      <c r="R121" s="10"/>
      <c r="S121" s="17"/>
      <c r="T121" s="18"/>
      <c r="U121" s="9"/>
      <c r="V121" s="10"/>
      <c r="W121" s="10"/>
      <c r="X121" s="10"/>
      <c r="Y121" s="19"/>
      <c r="Z121" s="17"/>
      <c r="AA121" s="2"/>
      <c r="AB121" s="2"/>
    </row>
    <row r="122">
      <c r="A122" s="17"/>
      <c r="B122" s="18"/>
      <c r="C122" s="17"/>
      <c r="D122" s="18"/>
      <c r="E122" s="13" t="s">
        <v>73</v>
      </c>
      <c r="F122" s="4"/>
      <c r="G122" s="3">
        <v>5.0</v>
      </c>
      <c r="H122" s="4"/>
      <c r="I122" s="3">
        <v>0.0</v>
      </c>
      <c r="J122" s="4"/>
      <c r="K122" s="3">
        <f>SUM(I$114:I122)/COUNT(I$114:I122)</f>
        <v>0.4</v>
      </c>
      <c r="L122" s="4"/>
      <c r="M122" s="17"/>
      <c r="N122" s="18"/>
      <c r="O122" s="17"/>
      <c r="P122" s="18"/>
      <c r="Q122" s="3">
        <f>(I122/LOG((G122+1),2))</f>
        <v>0</v>
      </c>
      <c r="R122" s="4"/>
      <c r="S122" s="17"/>
      <c r="T122" s="18"/>
      <c r="U122" s="3">
        <v>0.0</v>
      </c>
      <c r="V122" s="4"/>
      <c r="W122" s="6">
        <v>7.0</v>
      </c>
      <c r="X122" s="6">
        <f>(U122/LOG((W122+2),2))</f>
        <v>0</v>
      </c>
      <c r="Y122" s="19"/>
      <c r="Z122" s="17"/>
      <c r="AA122" s="2"/>
      <c r="AB122" s="2"/>
    </row>
    <row r="123">
      <c r="A123" s="17"/>
      <c r="B123" s="18"/>
      <c r="C123" s="17"/>
      <c r="D123" s="18"/>
      <c r="E123" s="9"/>
      <c r="F123" s="10"/>
      <c r="G123" s="9"/>
      <c r="H123" s="10"/>
      <c r="I123" s="9"/>
      <c r="J123" s="10"/>
      <c r="K123" s="9"/>
      <c r="L123" s="10"/>
      <c r="M123" s="17"/>
      <c r="N123" s="18"/>
      <c r="O123" s="17"/>
      <c r="P123" s="18"/>
      <c r="Q123" s="9"/>
      <c r="R123" s="10"/>
      <c r="S123" s="17"/>
      <c r="T123" s="18"/>
      <c r="U123" s="9"/>
      <c r="V123" s="10"/>
      <c r="W123" s="10"/>
      <c r="X123" s="10"/>
      <c r="Y123" s="19"/>
      <c r="Z123" s="17"/>
      <c r="AA123" s="2"/>
      <c r="AB123" s="2"/>
    </row>
    <row r="124">
      <c r="A124" s="17"/>
      <c r="B124" s="18"/>
      <c r="C124" s="17"/>
      <c r="D124" s="18"/>
      <c r="E124" s="13" t="s">
        <v>74</v>
      </c>
      <c r="F124" s="4"/>
      <c r="G124" s="3">
        <v>6.0</v>
      </c>
      <c r="H124" s="4"/>
      <c r="I124" s="3">
        <v>0.0</v>
      </c>
      <c r="J124" s="4"/>
      <c r="K124" s="3">
        <f>SUM(I$114:I124)/COUNT(I$114:I124)</f>
        <v>0.3333333333</v>
      </c>
      <c r="L124" s="4"/>
      <c r="M124" s="17"/>
      <c r="N124" s="18"/>
      <c r="O124" s="17"/>
      <c r="P124" s="18"/>
      <c r="Q124" s="3">
        <f>(I124/LOG((G124+1),2))</f>
        <v>0</v>
      </c>
      <c r="R124" s="4"/>
      <c r="S124" s="17"/>
      <c r="T124" s="18"/>
      <c r="U124" s="3">
        <v>0.0</v>
      </c>
      <c r="V124" s="4"/>
      <c r="W124" s="6">
        <v>8.0</v>
      </c>
      <c r="X124" s="6">
        <f>(U124/LOG((W124+2),2))</f>
        <v>0</v>
      </c>
      <c r="Y124" s="19"/>
      <c r="Z124" s="17"/>
      <c r="AA124" s="2"/>
      <c r="AB124" s="2"/>
    </row>
    <row r="125">
      <c r="A125" s="17"/>
      <c r="B125" s="18"/>
      <c r="C125" s="17"/>
      <c r="D125" s="18"/>
      <c r="E125" s="9"/>
      <c r="F125" s="10"/>
      <c r="G125" s="9"/>
      <c r="H125" s="10"/>
      <c r="I125" s="9"/>
      <c r="J125" s="10"/>
      <c r="K125" s="9"/>
      <c r="L125" s="10"/>
      <c r="M125" s="17"/>
      <c r="N125" s="18"/>
      <c r="O125" s="17"/>
      <c r="P125" s="18"/>
      <c r="Q125" s="9"/>
      <c r="R125" s="10"/>
      <c r="S125" s="17"/>
      <c r="T125" s="18"/>
      <c r="U125" s="9"/>
      <c r="V125" s="10"/>
      <c r="W125" s="10"/>
      <c r="X125" s="10"/>
      <c r="Y125" s="19"/>
      <c r="Z125" s="17"/>
      <c r="AA125" s="2"/>
      <c r="AB125" s="2"/>
    </row>
    <row r="126">
      <c r="A126" s="17"/>
      <c r="B126" s="18"/>
      <c r="C126" s="17"/>
      <c r="D126" s="18"/>
      <c r="E126" s="13" t="s">
        <v>75</v>
      </c>
      <c r="F126" s="4"/>
      <c r="G126" s="3">
        <v>7.0</v>
      </c>
      <c r="H126" s="4"/>
      <c r="I126" s="3">
        <v>0.0</v>
      </c>
      <c r="J126" s="4"/>
      <c r="K126" s="3">
        <f>SUM(I$114:I126)/COUNT(I$114:I126)</f>
        <v>0.2857142857</v>
      </c>
      <c r="L126" s="4"/>
      <c r="M126" s="17"/>
      <c r="N126" s="18"/>
      <c r="O126" s="17"/>
      <c r="P126" s="18"/>
      <c r="Q126" s="3">
        <f>(I126/LOG((G126+1),2))</f>
        <v>0</v>
      </c>
      <c r="R126" s="4"/>
      <c r="S126" s="17"/>
      <c r="T126" s="18"/>
      <c r="U126" s="3">
        <v>0.0</v>
      </c>
      <c r="V126" s="4"/>
      <c r="W126" s="6">
        <v>9.0</v>
      </c>
      <c r="X126" s="6">
        <f>(U126/LOG((W126+2),2))</f>
        <v>0</v>
      </c>
      <c r="Y126" s="19"/>
      <c r="Z126" s="17"/>
      <c r="AA126" s="2"/>
      <c r="AB126" s="2"/>
    </row>
    <row r="127">
      <c r="A127" s="17"/>
      <c r="B127" s="18"/>
      <c r="C127" s="17"/>
      <c r="D127" s="18"/>
      <c r="E127" s="9"/>
      <c r="F127" s="10"/>
      <c r="G127" s="9"/>
      <c r="H127" s="10"/>
      <c r="I127" s="9"/>
      <c r="J127" s="10"/>
      <c r="K127" s="9"/>
      <c r="L127" s="10"/>
      <c r="M127" s="17"/>
      <c r="N127" s="18"/>
      <c r="O127" s="17"/>
      <c r="P127" s="18"/>
      <c r="Q127" s="9"/>
      <c r="R127" s="10"/>
      <c r="S127" s="17"/>
      <c r="T127" s="18"/>
      <c r="U127" s="9"/>
      <c r="V127" s="10"/>
      <c r="W127" s="10"/>
      <c r="X127" s="10"/>
      <c r="Y127" s="19"/>
      <c r="Z127" s="17"/>
      <c r="AA127" s="2"/>
      <c r="AB127" s="2"/>
    </row>
    <row r="128">
      <c r="A128" s="17"/>
      <c r="B128" s="18"/>
      <c r="C128" s="17"/>
      <c r="D128" s="18"/>
      <c r="E128" s="13" t="s">
        <v>76</v>
      </c>
      <c r="F128" s="4"/>
      <c r="G128" s="3">
        <v>8.0</v>
      </c>
      <c r="H128" s="4"/>
      <c r="I128" s="3">
        <v>0.0</v>
      </c>
      <c r="J128" s="4"/>
      <c r="K128" s="3">
        <f>SUM(I$114:I128)/COUNT(I$114:I128)</f>
        <v>0.25</v>
      </c>
      <c r="L128" s="4"/>
      <c r="M128" s="17"/>
      <c r="N128" s="18"/>
      <c r="O128" s="17"/>
      <c r="P128" s="18"/>
      <c r="Q128" s="3">
        <f>(I128/LOG((G128+1),2))</f>
        <v>0</v>
      </c>
      <c r="R128" s="4"/>
      <c r="S128" s="17"/>
      <c r="T128" s="18"/>
      <c r="U128" s="3">
        <v>0.0</v>
      </c>
      <c r="V128" s="4"/>
      <c r="W128" s="6">
        <v>10.0</v>
      </c>
      <c r="X128" s="6">
        <f>(U128/LOG((W128+2),2))</f>
        <v>0</v>
      </c>
      <c r="Y128" s="19"/>
      <c r="Z128" s="17"/>
      <c r="AA128" s="2"/>
      <c r="AB128" s="2"/>
    </row>
    <row r="129">
      <c r="A129" s="17"/>
      <c r="B129" s="18"/>
      <c r="C129" s="17"/>
      <c r="D129" s="18"/>
      <c r="E129" s="9"/>
      <c r="F129" s="10"/>
      <c r="G129" s="9"/>
      <c r="H129" s="10"/>
      <c r="I129" s="9"/>
      <c r="J129" s="10"/>
      <c r="K129" s="9"/>
      <c r="L129" s="10"/>
      <c r="M129" s="17"/>
      <c r="N129" s="18"/>
      <c r="O129" s="17"/>
      <c r="P129" s="18"/>
      <c r="Q129" s="9"/>
      <c r="R129" s="10"/>
      <c r="S129" s="17"/>
      <c r="T129" s="18"/>
      <c r="U129" s="9"/>
      <c r="V129" s="10"/>
      <c r="W129" s="10"/>
      <c r="X129" s="10"/>
      <c r="Y129" s="19"/>
      <c r="Z129" s="17"/>
      <c r="AA129" s="2"/>
      <c r="AB129" s="2"/>
    </row>
    <row r="130">
      <c r="A130" s="17"/>
      <c r="B130" s="18"/>
      <c r="C130" s="17"/>
      <c r="D130" s="18"/>
      <c r="E130" s="13" t="s">
        <v>77</v>
      </c>
      <c r="F130" s="4"/>
      <c r="G130" s="3">
        <v>9.0</v>
      </c>
      <c r="H130" s="4"/>
      <c r="I130" s="3">
        <v>1.0</v>
      </c>
      <c r="J130" s="4"/>
      <c r="K130" s="3">
        <f>SUM(I$114:I130)/COUNT(I$114:I130)</f>
        <v>0.3333333333</v>
      </c>
      <c r="L130" s="4"/>
      <c r="M130" s="17"/>
      <c r="N130" s="18"/>
      <c r="O130" s="17"/>
      <c r="P130" s="18"/>
      <c r="Q130" s="3">
        <f>(I130/LOG((G130+1),2))</f>
        <v>0.3010299957</v>
      </c>
      <c r="R130" s="4"/>
      <c r="S130" s="17"/>
      <c r="T130" s="18"/>
      <c r="U130" s="3">
        <v>1.0</v>
      </c>
      <c r="V130" s="4"/>
      <c r="W130" s="6">
        <v>3.0</v>
      </c>
      <c r="X130" s="6">
        <f>(U130/LOG((W130+2),2))</f>
        <v>0.4306765581</v>
      </c>
      <c r="Y130" s="19"/>
      <c r="Z130" s="17"/>
      <c r="AA130" s="2"/>
      <c r="AB130" s="2"/>
    </row>
    <row r="131">
      <c r="A131" s="17"/>
      <c r="B131" s="18"/>
      <c r="C131" s="17"/>
      <c r="D131" s="18"/>
      <c r="E131" s="9"/>
      <c r="F131" s="10"/>
      <c r="G131" s="9"/>
      <c r="H131" s="10"/>
      <c r="I131" s="9"/>
      <c r="J131" s="10"/>
      <c r="K131" s="9"/>
      <c r="L131" s="10"/>
      <c r="M131" s="17"/>
      <c r="N131" s="18"/>
      <c r="O131" s="17"/>
      <c r="P131" s="18"/>
      <c r="Q131" s="9"/>
      <c r="R131" s="10"/>
      <c r="S131" s="17"/>
      <c r="T131" s="18"/>
      <c r="U131" s="9"/>
      <c r="V131" s="10"/>
      <c r="W131" s="10"/>
      <c r="X131" s="10"/>
      <c r="Y131" s="19"/>
      <c r="Z131" s="17"/>
      <c r="AA131" s="2"/>
      <c r="AB131" s="2"/>
    </row>
    <row r="132">
      <c r="A132" s="17"/>
      <c r="B132" s="18"/>
      <c r="C132" s="17"/>
      <c r="D132" s="18"/>
      <c r="E132" s="13" t="s">
        <v>78</v>
      </c>
      <c r="F132" s="4"/>
      <c r="G132" s="3">
        <v>10.0</v>
      </c>
      <c r="H132" s="4"/>
      <c r="I132" s="3">
        <v>1.0</v>
      </c>
      <c r="J132" s="4"/>
      <c r="K132" s="3">
        <f>SUM(I$114:I132)/COUNT(I$114:I132)</f>
        <v>0.4</v>
      </c>
      <c r="L132" s="4"/>
      <c r="M132" s="17"/>
      <c r="N132" s="18"/>
      <c r="O132" s="17"/>
      <c r="P132" s="18"/>
      <c r="Q132" s="3">
        <f>(I132/LOG((G132+1),2))</f>
        <v>0.2890648263</v>
      </c>
      <c r="R132" s="4"/>
      <c r="S132" s="17"/>
      <c r="T132" s="18"/>
      <c r="U132" s="3">
        <v>1.0</v>
      </c>
      <c r="V132" s="4"/>
      <c r="W132" s="6">
        <v>4.0</v>
      </c>
      <c r="X132" s="6">
        <f>(U132/LOG((W132+2),2))</f>
        <v>0.3868528072</v>
      </c>
      <c r="Y132" s="19"/>
      <c r="Z132" s="17"/>
      <c r="AA132" s="2"/>
      <c r="AB132" s="2"/>
    </row>
    <row r="133">
      <c r="A133" s="9"/>
      <c r="B133" s="10"/>
      <c r="C133" s="9"/>
      <c r="D133" s="10"/>
      <c r="E133" s="9"/>
      <c r="F133" s="10"/>
      <c r="G133" s="9"/>
      <c r="H133" s="10"/>
      <c r="I133" s="9"/>
      <c r="J133" s="10"/>
      <c r="K133" s="9"/>
      <c r="L133" s="10"/>
      <c r="M133" s="9"/>
      <c r="N133" s="10"/>
      <c r="O133" s="9"/>
      <c r="P133" s="10"/>
      <c r="Q133" s="9"/>
      <c r="R133" s="10"/>
      <c r="S133" s="9"/>
      <c r="T133" s="10"/>
      <c r="U133" s="9"/>
      <c r="V133" s="10"/>
      <c r="W133" s="10"/>
      <c r="X133" s="10"/>
      <c r="Y133" s="11"/>
      <c r="Z133" s="9"/>
      <c r="AA133" s="2"/>
      <c r="AB133" s="2"/>
    </row>
    <row r="134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4"/>
      <c r="AA134" s="2"/>
      <c r="AB134" s="2"/>
    </row>
    <row r="135">
      <c r="A135" s="9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10"/>
      <c r="AA135" s="2"/>
      <c r="AB135" s="2"/>
    </row>
    <row r="136">
      <c r="A136" s="3">
        <v>7.0</v>
      </c>
      <c r="B136" s="4"/>
      <c r="C136" s="12" t="s">
        <v>79</v>
      </c>
      <c r="D136" s="4"/>
      <c r="E136" s="28" t="s">
        <v>80</v>
      </c>
      <c r="F136" s="4"/>
      <c r="G136" s="3">
        <v>1.0</v>
      </c>
      <c r="H136" s="4"/>
      <c r="I136" s="3">
        <v>1.0</v>
      </c>
      <c r="J136" s="4"/>
      <c r="K136" s="3">
        <f>SUM(I$136:I136)/COUNT(I$136:I136)</f>
        <v>1</v>
      </c>
      <c r="L136" s="4"/>
      <c r="M136" s="12">
        <f>AVERAGE(K136:K155)</f>
        <v>0.7779761905</v>
      </c>
      <c r="N136" s="4"/>
      <c r="O136" s="3">
        <f>SUM(I136:J155)</f>
        <v>7</v>
      </c>
      <c r="P136" s="4"/>
      <c r="Q136" s="3">
        <f>(I136/LOG((G136+1),2))</f>
        <v>1</v>
      </c>
      <c r="R136" s="4"/>
      <c r="S136" s="3">
        <f>SUM(Q136:R155)</f>
        <v>3.42334226</v>
      </c>
      <c r="T136" s="4"/>
      <c r="U136" s="3">
        <v>2.0</v>
      </c>
      <c r="V136" s="4"/>
      <c r="W136" s="6">
        <v>1.0</v>
      </c>
      <c r="X136" s="6">
        <f>(U136/LOG((W136+2),2))</f>
        <v>1.261859507</v>
      </c>
      <c r="Y136" s="14">
        <f>SUM(X136:X155)</f>
        <v>3.58439427</v>
      </c>
      <c r="Z136" s="15">
        <f>S136/Y136</f>
        <v>0.9550685561</v>
      </c>
      <c r="AA136" s="2"/>
      <c r="AB136" s="2"/>
    </row>
    <row r="137">
      <c r="A137" s="17"/>
      <c r="B137" s="18"/>
      <c r="C137" s="17"/>
      <c r="D137" s="18"/>
      <c r="E137" s="9"/>
      <c r="F137" s="10"/>
      <c r="G137" s="9"/>
      <c r="H137" s="10"/>
      <c r="I137" s="9"/>
      <c r="J137" s="10"/>
      <c r="K137" s="9"/>
      <c r="L137" s="10"/>
      <c r="M137" s="17"/>
      <c r="N137" s="18"/>
      <c r="O137" s="17"/>
      <c r="P137" s="18"/>
      <c r="Q137" s="9"/>
      <c r="R137" s="10"/>
      <c r="S137" s="17"/>
      <c r="T137" s="18"/>
      <c r="U137" s="9"/>
      <c r="V137" s="10"/>
      <c r="W137" s="10"/>
      <c r="X137" s="10"/>
      <c r="Y137" s="19"/>
      <c r="Z137" s="17"/>
      <c r="AA137" s="2"/>
      <c r="AB137" s="2"/>
    </row>
    <row r="138">
      <c r="A138" s="17"/>
      <c r="B138" s="18"/>
      <c r="C138" s="17"/>
      <c r="D138" s="18"/>
      <c r="E138" s="13" t="s">
        <v>81</v>
      </c>
      <c r="F138" s="4"/>
      <c r="G138" s="3">
        <v>2.0</v>
      </c>
      <c r="H138" s="4"/>
      <c r="I138" s="3">
        <v>1.0</v>
      </c>
      <c r="J138" s="4"/>
      <c r="K138" s="3">
        <f>SUM(I$136:I138)/COUNT(I$136:I138)</f>
        <v>1</v>
      </c>
      <c r="L138" s="4"/>
      <c r="M138" s="17"/>
      <c r="N138" s="18"/>
      <c r="O138" s="17"/>
      <c r="P138" s="18"/>
      <c r="Q138" s="3">
        <f>(I138/LOG((G138+1),2))</f>
        <v>0.6309297536</v>
      </c>
      <c r="R138" s="4"/>
      <c r="S138" s="17"/>
      <c r="T138" s="18"/>
      <c r="U138" s="3">
        <v>1.0</v>
      </c>
      <c r="V138" s="4"/>
      <c r="W138" s="6">
        <v>2.0</v>
      </c>
      <c r="X138" s="6">
        <f>(U138/LOG((W138+2),2))</f>
        <v>0.5</v>
      </c>
      <c r="Y138" s="19"/>
      <c r="Z138" s="17"/>
      <c r="AA138" s="2"/>
      <c r="AB138" s="2"/>
    </row>
    <row r="139">
      <c r="A139" s="17"/>
      <c r="B139" s="18"/>
      <c r="C139" s="17"/>
      <c r="D139" s="18"/>
      <c r="E139" s="9"/>
      <c r="F139" s="10"/>
      <c r="G139" s="9"/>
      <c r="H139" s="10"/>
      <c r="I139" s="9"/>
      <c r="J139" s="10"/>
      <c r="K139" s="9"/>
      <c r="L139" s="10"/>
      <c r="M139" s="17"/>
      <c r="N139" s="18"/>
      <c r="O139" s="17"/>
      <c r="P139" s="18"/>
      <c r="Q139" s="9"/>
      <c r="R139" s="10"/>
      <c r="S139" s="17"/>
      <c r="T139" s="18"/>
      <c r="U139" s="9"/>
      <c r="V139" s="10"/>
      <c r="W139" s="10"/>
      <c r="X139" s="10"/>
      <c r="Y139" s="19"/>
      <c r="Z139" s="17"/>
      <c r="AA139" s="2"/>
      <c r="AB139" s="2"/>
    </row>
    <row r="140">
      <c r="A140" s="17"/>
      <c r="B140" s="18"/>
      <c r="C140" s="17"/>
      <c r="D140" s="18"/>
      <c r="E140" s="13" t="s">
        <v>82</v>
      </c>
      <c r="F140" s="4"/>
      <c r="G140" s="3">
        <v>3.0</v>
      </c>
      <c r="H140" s="4"/>
      <c r="I140" s="3">
        <v>1.0</v>
      </c>
      <c r="J140" s="4"/>
      <c r="K140" s="3">
        <f>SUM(I$136:I140)/COUNT(I$136:I140)</f>
        <v>1</v>
      </c>
      <c r="L140" s="4"/>
      <c r="M140" s="17"/>
      <c r="N140" s="18"/>
      <c r="O140" s="17"/>
      <c r="P140" s="18"/>
      <c r="Q140" s="3">
        <f>(I140/LOG((G140+1),2))</f>
        <v>0.5</v>
      </c>
      <c r="R140" s="4"/>
      <c r="S140" s="17"/>
      <c r="T140" s="18"/>
      <c r="U140" s="3">
        <v>1.0</v>
      </c>
      <c r="V140" s="4"/>
      <c r="W140" s="6">
        <v>3.0</v>
      </c>
      <c r="X140" s="6">
        <f>(U140/LOG((W140+2),2))</f>
        <v>0.4306765581</v>
      </c>
      <c r="Y140" s="19"/>
      <c r="Z140" s="17"/>
      <c r="AA140" s="2"/>
      <c r="AB140" s="2"/>
    </row>
    <row r="141">
      <c r="A141" s="17"/>
      <c r="B141" s="18"/>
      <c r="C141" s="17"/>
      <c r="D141" s="18"/>
      <c r="E141" s="9"/>
      <c r="F141" s="10"/>
      <c r="G141" s="9"/>
      <c r="H141" s="10"/>
      <c r="I141" s="9"/>
      <c r="J141" s="10"/>
      <c r="K141" s="9"/>
      <c r="L141" s="10"/>
      <c r="M141" s="17"/>
      <c r="N141" s="18"/>
      <c r="O141" s="17"/>
      <c r="P141" s="18"/>
      <c r="Q141" s="9"/>
      <c r="R141" s="10"/>
      <c r="S141" s="17"/>
      <c r="T141" s="18"/>
      <c r="U141" s="9"/>
      <c r="V141" s="10"/>
      <c r="W141" s="10"/>
      <c r="X141" s="10"/>
      <c r="Y141" s="19"/>
      <c r="Z141" s="17"/>
      <c r="AA141" s="2"/>
      <c r="AB141" s="2"/>
    </row>
    <row r="142">
      <c r="A142" s="17"/>
      <c r="B142" s="18"/>
      <c r="C142" s="17"/>
      <c r="D142" s="18"/>
      <c r="E142" s="13" t="s">
        <v>83</v>
      </c>
      <c r="F142" s="4"/>
      <c r="G142" s="3">
        <v>4.0</v>
      </c>
      <c r="H142" s="4"/>
      <c r="I142" s="3">
        <v>0.0</v>
      </c>
      <c r="J142" s="4"/>
      <c r="K142" s="3">
        <f>SUM(I$136:I142)/COUNT(I$136:I142)</f>
        <v>0.75</v>
      </c>
      <c r="L142" s="4"/>
      <c r="M142" s="17"/>
      <c r="N142" s="18"/>
      <c r="O142" s="17"/>
      <c r="P142" s="18"/>
      <c r="Q142" s="3">
        <f>(I142/LOG((G142+1),2))</f>
        <v>0</v>
      </c>
      <c r="R142" s="4"/>
      <c r="S142" s="17"/>
      <c r="T142" s="18"/>
      <c r="U142" s="3">
        <v>0.0</v>
      </c>
      <c r="V142" s="4"/>
      <c r="W142" s="6">
        <v>8.0</v>
      </c>
      <c r="X142" s="6">
        <f>(U142/LOG((W142+2),2))</f>
        <v>0</v>
      </c>
      <c r="Y142" s="19"/>
      <c r="Z142" s="17"/>
      <c r="AA142" s="2"/>
      <c r="AB142" s="2"/>
    </row>
    <row r="143">
      <c r="A143" s="17"/>
      <c r="B143" s="18"/>
      <c r="C143" s="17"/>
      <c r="D143" s="18"/>
      <c r="E143" s="9"/>
      <c r="F143" s="10"/>
      <c r="G143" s="9"/>
      <c r="H143" s="10"/>
      <c r="I143" s="9"/>
      <c r="J143" s="10"/>
      <c r="K143" s="9"/>
      <c r="L143" s="10"/>
      <c r="M143" s="17"/>
      <c r="N143" s="18"/>
      <c r="O143" s="17"/>
      <c r="P143" s="18"/>
      <c r="Q143" s="9"/>
      <c r="R143" s="10"/>
      <c r="S143" s="17"/>
      <c r="T143" s="18"/>
      <c r="U143" s="9"/>
      <c r="V143" s="10"/>
      <c r="W143" s="10"/>
      <c r="X143" s="10"/>
      <c r="Y143" s="19"/>
      <c r="Z143" s="17"/>
      <c r="AA143" s="2"/>
      <c r="AB143" s="2"/>
    </row>
    <row r="144">
      <c r="A144" s="17"/>
      <c r="B144" s="18"/>
      <c r="C144" s="17"/>
      <c r="D144" s="18"/>
      <c r="E144" s="13" t="s">
        <v>84</v>
      </c>
      <c r="F144" s="4"/>
      <c r="G144" s="3">
        <v>5.0</v>
      </c>
      <c r="H144" s="4"/>
      <c r="I144" s="3">
        <v>1.0</v>
      </c>
      <c r="J144" s="4"/>
      <c r="K144" s="3">
        <f>SUM(I$136:I144)/COUNT(I$136:I144)</f>
        <v>0.8</v>
      </c>
      <c r="L144" s="4"/>
      <c r="M144" s="17"/>
      <c r="N144" s="18"/>
      <c r="O144" s="17"/>
      <c r="P144" s="18"/>
      <c r="Q144" s="3">
        <f>(I144/LOG((G144+1),2))</f>
        <v>0.3868528072</v>
      </c>
      <c r="R144" s="4"/>
      <c r="S144" s="17"/>
      <c r="T144" s="18"/>
      <c r="U144" s="3">
        <v>1.0</v>
      </c>
      <c r="V144" s="4"/>
      <c r="W144" s="6">
        <v>4.0</v>
      </c>
      <c r="X144" s="6">
        <f>(U144/LOG((W144+2),2))</f>
        <v>0.3868528072</v>
      </c>
      <c r="Y144" s="19"/>
      <c r="Z144" s="17"/>
      <c r="AA144" s="2"/>
      <c r="AB144" s="2"/>
    </row>
    <row r="145">
      <c r="A145" s="17"/>
      <c r="B145" s="18"/>
      <c r="C145" s="17"/>
      <c r="D145" s="18"/>
      <c r="E145" s="9"/>
      <c r="F145" s="10"/>
      <c r="G145" s="9"/>
      <c r="H145" s="10"/>
      <c r="I145" s="9"/>
      <c r="J145" s="10"/>
      <c r="K145" s="9"/>
      <c r="L145" s="10"/>
      <c r="M145" s="17"/>
      <c r="N145" s="18"/>
      <c r="O145" s="17"/>
      <c r="P145" s="18"/>
      <c r="Q145" s="9"/>
      <c r="R145" s="10"/>
      <c r="S145" s="17"/>
      <c r="T145" s="18"/>
      <c r="U145" s="9"/>
      <c r="V145" s="10"/>
      <c r="W145" s="10"/>
      <c r="X145" s="10"/>
      <c r="Y145" s="19"/>
      <c r="Z145" s="17"/>
      <c r="AA145" s="2"/>
      <c r="AB145" s="2"/>
    </row>
    <row r="146">
      <c r="A146" s="17"/>
      <c r="B146" s="18"/>
      <c r="C146" s="17"/>
      <c r="D146" s="18"/>
      <c r="E146" s="13" t="s">
        <v>85</v>
      </c>
      <c r="F146" s="4"/>
      <c r="G146" s="3">
        <v>6.0</v>
      </c>
      <c r="H146" s="4"/>
      <c r="I146" s="3">
        <v>0.0</v>
      </c>
      <c r="J146" s="4"/>
      <c r="K146" s="3">
        <f>SUM(I$136:I146)/COUNT(I$136:I146)</f>
        <v>0.6666666667</v>
      </c>
      <c r="L146" s="4"/>
      <c r="M146" s="17"/>
      <c r="N146" s="18"/>
      <c r="O146" s="17"/>
      <c r="P146" s="18"/>
      <c r="Q146" s="3">
        <f>(I146/LOG((G146+1),2))</f>
        <v>0</v>
      </c>
      <c r="R146" s="4"/>
      <c r="S146" s="17"/>
      <c r="T146" s="18"/>
      <c r="U146" s="3">
        <v>0.0</v>
      </c>
      <c r="V146" s="4"/>
      <c r="W146" s="6">
        <v>9.0</v>
      </c>
      <c r="X146" s="6">
        <f>(U146/LOG((W146+2),2))</f>
        <v>0</v>
      </c>
      <c r="Y146" s="19"/>
      <c r="Z146" s="17"/>
      <c r="AA146" s="2"/>
      <c r="AB146" s="2"/>
    </row>
    <row r="147">
      <c r="A147" s="17"/>
      <c r="B147" s="18"/>
      <c r="C147" s="17"/>
      <c r="D147" s="18"/>
      <c r="E147" s="9"/>
      <c r="F147" s="10"/>
      <c r="G147" s="9"/>
      <c r="H147" s="10"/>
      <c r="I147" s="9"/>
      <c r="J147" s="10"/>
      <c r="K147" s="9"/>
      <c r="L147" s="10"/>
      <c r="M147" s="17"/>
      <c r="N147" s="18"/>
      <c r="O147" s="17"/>
      <c r="P147" s="18"/>
      <c r="Q147" s="9"/>
      <c r="R147" s="10"/>
      <c r="S147" s="17"/>
      <c r="T147" s="18"/>
      <c r="U147" s="9"/>
      <c r="V147" s="10"/>
      <c r="W147" s="10"/>
      <c r="X147" s="10"/>
      <c r="Y147" s="19"/>
      <c r="Z147" s="17"/>
      <c r="AA147" s="2"/>
      <c r="AB147" s="2"/>
    </row>
    <row r="148">
      <c r="A148" s="17"/>
      <c r="B148" s="18"/>
      <c r="C148" s="17"/>
      <c r="D148" s="18"/>
      <c r="E148" s="13" t="s">
        <v>86</v>
      </c>
      <c r="F148" s="4"/>
      <c r="G148" s="3">
        <v>7.0</v>
      </c>
      <c r="H148" s="4"/>
      <c r="I148" s="3">
        <v>0.0</v>
      </c>
      <c r="J148" s="4"/>
      <c r="K148" s="3">
        <f>SUM(I$136:I148)/COUNT(I$136:I148)</f>
        <v>0.5714285714</v>
      </c>
      <c r="L148" s="4"/>
      <c r="M148" s="17"/>
      <c r="N148" s="18"/>
      <c r="O148" s="17"/>
      <c r="P148" s="18"/>
      <c r="Q148" s="3">
        <f>(I148/LOG((G148+1),2))</f>
        <v>0</v>
      </c>
      <c r="R148" s="4"/>
      <c r="S148" s="17"/>
      <c r="T148" s="18"/>
      <c r="U148" s="3">
        <v>0.0</v>
      </c>
      <c r="V148" s="4"/>
      <c r="W148" s="6">
        <v>10.0</v>
      </c>
      <c r="X148" s="6">
        <f>(U148/LOG((W148+2),2))</f>
        <v>0</v>
      </c>
      <c r="Y148" s="19"/>
      <c r="Z148" s="17"/>
      <c r="AA148" s="2"/>
      <c r="AB148" s="2"/>
    </row>
    <row r="149">
      <c r="A149" s="17"/>
      <c r="B149" s="18"/>
      <c r="C149" s="17"/>
      <c r="D149" s="18"/>
      <c r="E149" s="9"/>
      <c r="F149" s="10"/>
      <c r="G149" s="9"/>
      <c r="H149" s="10"/>
      <c r="I149" s="9"/>
      <c r="J149" s="10"/>
      <c r="K149" s="9"/>
      <c r="L149" s="10"/>
      <c r="M149" s="17"/>
      <c r="N149" s="18"/>
      <c r="O149" s="17"/>
      <c r="P149" s="18"/>
      <c r="Q149" s="9"/>
      <c r="R149" s="10"/>
      <c r="S149" s="17"/>
      <c r="T149" s="18"/>
      <c r="U149" s="9"/>
      <c r="V149" s="10"/>
      <c r="W149" s="10"/>
      <c r="X149" s="10"/>
      <c r="Y149" s="19"/>
      <c r="Z149" s="17"/>
      <c r="AA149" s="2"/>
      <c r="AB149" s="2"/>
    </row>
    <row r="150">
      <c r="A150" s="17"/>
      <c r="B150" s="18"/>
      <c r="C150" s="17"/>
      <c r="D150" s="18"/>
      <c r="E150" s="13" t="s">
        <v>87</v>
      </c>
      <c r="F150" s="4"/>
      <c r="G150" s="3">
        <v>8.0</v>
      </c>
      <c r="H150" s="4"/>
      <c r="I150" s="3">
        <v>1.0</v>
      </c>
      <c r="J150" s="4"/>
      <c r="K150" s="3">
        <f>SUM(I$136:I150)/COUNT(I$136:I150)</f>
        <v>0.625</v>
      </c>
      <c r="L150" s="4"/>
      <c r="M150" s="17"/>
      <c r="N150" s="18"/>
      <c r="O150" s="17"/>
      <c r="P150" s="18"/>
      <c r="Q150" s="3">
        <f>(I150/LOG((G150+1),2))</f>
        <v>0.3154648768</v>
      </c>
      <c r="R150" s="4"/>
      <c r="S150" s="17"/>
      <c r="T150" s="18"/>
      <c r="U150" s="3">
        <v>1.0</v>
      </c>
      <c r="V150" s="4"/>
      <c r="W150" s="6">
        <v>5.0</v>
      </c>
      <c r="X150" s="6">
        <f>(U150/LOG((W150+2),2))</f>
        <v>0.3562071871</v>
      </c>
      <c r="Y150" s="19"/>
      <c r="Z150" s="17"/>
      <c r="AA150" s="2"/>
      <c r="AB150" s="2"/>
    </row>
    <row r="151">
      <c r="A151" s="17"/>
      <c r="B151" s="18"/>
      <c r="C151" s="17"/>
      <c r="D151" s="18"/>
      <c r="E151" s="9"/>
      <c r="F151" s="10"/>
      <c r="G151" s="9"/>
      <c r="H151" s="10"/>
      <c r="I151" s="9"/>
      <c r="J151" s="10"/>
      <c r="K151" s="9"/>
      <c r="L151" s="10"/>
      <c r="M151" s="17"/>
      <c r="N151" s="18"/>
      <c r="O151" s="17"/>
      <c r="P151" s="18"/>
      <c r="Q151" s="9"/>
      <c r="R151" s="10"/>
      <c r="S151" s="17"/>
      <c r="T151" s="18"/>
      <c r="U151" s="9"/>
      <c r="V151" s="10"/>
      <c r="W151" s="10"/>
      <c r="X151" s="10"/>
      <c r="Y151" s="19"/>
      <c r="Z151" s="17"/>
      <c r="AA151" s="2"/>
      <c r="AB151" s="2"/>
    </row>
    <row r="152">
      <c r="A152" s="17"/>
      <c r="B152" s="18"/>
      <c r="C152" s="17"/>
      <c r="D152" s="18"/>
      <c r="E152" s="13" t="s">
        <v>88</v>
      </c>
      <c r="F152" s="4"/>
      <c r="G152" s="3">
        <v>9.0</v>
      </c>
      <c r="H152" s="4"/>
      <c r="I152" s="3">
        <v>1.0</v>
      </c>
      <c r="J152" s="4"/>
      <c r="K152" s="3">
        <f>SUM(I$136:I152)/COUNT(I$136:I152)</f>
        <v>0.6666666667</v>
      </c>
      <c r="L152" s="4"/>
      <c r="M152" s="17"/>
      <c r="N152" s="18"/>
      <c r="O152" s="17"/>
      <c r="P152" s="18"/>
      <c r="Q152" s="3">
        <f>(I152/LOG((G152+1),2))</f>
        <v>0.3010299957</v>
      </c>
      <c r="R152" s="4"/>
      <c r="S152" s="17"/>
      <c r="T152" s="18"/>
      <c r="U152" s="3">
        <v>1.0</v>
      </c>
      <c r="V152" s="4"/>
      <c r="W152" s="6">
        <v>6.0</v>
      </c>
      <c r="X152" s="6">
        <f>(U152/LOG((W152+2),2))</f>
        <v>0.3333333333</v>
      </c>
      <c r="Y152" s="19"/>
      <c r="Z152" s="17"/>
      <c r="AA152" s="2"/>
      <c r="AB152" s="2"/>
    </row>
    <row r="153">
      <c r="A153" s="17"/>
      <c r="B153" s="18"/>
      <c r="C153" s="17"/>
      <c r="D153" s="18"/>
      <c r="E153" s="9"/>
      <c r="F153" s="10"/>
      <c r="G153" s="9"/>
      <c r="H153" s="10"/>
      <c r="I153" s="9"/>
      <c r="J153" s="10"/>
      <c r="K153" s="9"/>
      <c r="L153" s="10"/>
      <c r="M153" s="17"/>
      <c r="N153" s="18"/>
      <c r="O153" s="17"/>
      <c r="P153" s="18"/>
      <c r="Q153" s="9"/>
      <c r="R153" s="10"/>
      <c r="S153" s="17"/>
      <c r="T153" s="18"/>
      <c r="U153" s="9"/>
      <c r="V153" s="10"/>
      <c r="W153" s="10"/>
      <c r="X153" s="10"/>
      <c r="Y153" s="19"/>
      <c r="Z153" s="17"/>
      <c r="AA153" s="2"/>
      <c r="AB153" s="2"/>
    </row>
    <row r="154">
      <c r="A154" s="17"/>
      <c r="B154" s="18"/>
      <c r="C154" s="17"/>
      <c r="D154" s="18"/>
      <c r="E154" s="13" t="s">
        <v>89</v>
      </c>
      <c r="F154" s="4"/>
      <c r="G154" s="3">
        <v>10.0</v>
      </c>
      <c r="H154" s="4"/>
      <c r="I154" s="3">
        <v>1.0</v>
      </c>
      <c r="J154" s="4"/>
      <c r="K154" s="3">
        <f>SUM(I$136:I154)/COUNT(I$136:I154)</f>
        <v>0.7</v>
      </c>
      <c r="L154" s="4"/>
      <c r="M154" s="17"/>
      <c r="N154" s="18"/>
      <c r="O154" s="17"/>
      <c r="P154" s="18"/>
      <c r="Q154" s="3">
        <f>(I154/LOG((G154+1),2))</f>
        <v>0.2890648263</v>
      </c>
      <c r="R154" s="4"/>
      <c r="S154" s="17"/>
      <c r="T154" s="18"/>
      <c r="U154" s="3">
        <v>1.0</v>
      </c>
      <c r="V154" s="4"/>
      <c r="W154" s="6">
        <v>7.0</v>
      </c>
      <c r="X154" s="6">
        <f>(U154/LOG((W154+2),2))</f>
        <v>0.3154648768</v>
      </c>
      <c r="Y154" s="19"/>
      <c r="Z154" s="17"/>
      <c r="AA154" s="2"/>
      <c r="AB154" s="2"/>
    </row>
    <row r="155">
      <c r="A155" s="9"/>
      <c r="B155" s="10"/>
      <c r="C155" s="9"/>
      <c r="D155" s="10"/>
      <c r="E155" s="9"/>
      <c r="F155" s="10"/>
      <c r="G155" s="9"/>
      <c r="H155" s="10"/>
      <c r="I155" s="9"/>
      <c r="J155" s="10"/>
      <c r="K155" s="9"/>
      <c r="L155" s="10"/>
      <c r="M155" s="9"/>
      <c r="N155" s="10"/>
      <c r="O155" s="9"/>
      <c r="P155" s="10"/>
      <c r="Q155" s="9"/>
      <c r="R155" s="10"/>
      <c r="S155" s="9"/>
      <c r="T155" s="10"/>
      <c r="U155" s="9"/>
      <c r="V155" s="10"/>
      <c r="W155" s="10"/>
      <c r="X155" s="10"/>
      <c r="Y155" s="11"/>
      <c r="Z155" s="9"/>
      <c r="AA155" s="2"/>
      <c r="AB155" s="2"/>
    </row>
    <row r="156">
      <c r="A156" s="2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4"/>
      <c r="AA156" s="2"/>
      <c r="AB156" s="2"/>
    </row>
    <row r="157">
      <c r="A157" s="9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10"/>
      <c r="AA157" s="2"/>
      <c r="AB157" s="2"/>
    </row>
    <row r="158">
      <c r="A158" s="3">
        <v>8.0</v>
      </c>
      <c r="B158" s="4"/>
      <c r="C158" s="12" t="s">
        <v>90</v>
      </c>
      <c r="D158" s="4"/>
      <c r="E158" s="13" t="s">
        <v>80</v>
      </c>
      <c r="F158" s="4"/>
      <c r="G158" s="3">
        <v>1.0</v>
      </c>
      <c r="H158" s="4"/>
      <c r="I158" s="3">
        <v>1.0</v>
      </c>
      <c r="J158" s="4"/>
      <c r="K158" s="3">
        <f>SUM(I$158:I158)/COUNT(I$158:I158)</f>
        <v>1</v>
      </c>
      <c r="L158" s="4"/>
      <c r="M158" s="12">
        <f>AVERAGE(K158:K177)</f>
        <v>0.9154365079</v>
      </c>
      <c r="N158" s="4"/>
      <c r="O158" s="3">
        <f>SUM(I158:J177)</f>
        <v>9</v>
      </c>
      <c r="P158" s="4"/>
      <c r="Q158" s="3">
        <f>(I158/LOG((G158+1),2))</f>
        <v>1</v>
      </c>
      <c r="R158" s="4"/>
      <c r="S158" s="3">
        <f>SUM(Q158:R177)</f>
        <v>4.156706531</v>
      </c>
      <c r="T158" s="4"/>
      <c r="U158" s="3">
        <v>2.0</v>
      </c>
      <c r="V158" s="4"/>
      <c r="W158" s="6">
        <v>1.0</v>
      </c>
      <c r="X158" s="6">
        <f>(U158/LOG((W158+2),2))</f>
        <v>1.261859507</v>
      </c>
      <c r="Y158" s="14">
        <f>SUM(X158:X177)</f>
        <v>4.174489092</v>
      </c>
      <c r="Z158" s="15">
        <f>S158/Y158</f>
        <v>0.9957401827</v>
      </c>
      <c r="AA158" s="2"/>
      <c r="AB158" s="2"/>
    </row>
    <row r="159">
      <c r="A159" s="17"/>
      <c r="B159" s="18"/>
      <c r="C159" s="17"/>
      <c r="D159" s="18"/>
      <c r="E159" s="9"/>
      <c r="F159" s="10"/>
      <c r="G159" s="9"/>
      <c r="H159" s="10"/>
      <c r="I159" s="9"/>
      <c r="J159" s="10"/>
      <c r="K159" s="9"/>
      <c r="L159" s="10"/>
      <c r="M159" s="17"/>
      <c r="N159" s="18"/>
      <c r="O159" s="17"/>
      <c r="P159" s="18"/>
      <c r="Q159" s="9"/>
      <c r="R159" s="10"/>
      <c r="S159" s="17"/>
      <c r="T159" s="18"/>
      <c r="U159" s="9"/>
      <c r="V159" s="10"/>
      <c r="W159" s="10"/>
      <c r="X159" s="10"/>
      <c r="Y159" s="19"/>
      <c r="Z159" s="17"/>
      <c r="AA159" s="2"/>
      <c r="AB159" s="2"/>
    </row>
    <row r="160">
      <c r="A160" s="17"/>
      <c r="B160" s="18"/>
      <c r="C160" s="17"/>
      <c r="D160" s="18"/>
      <c r="E160" s="13" t="s">
        <v>91</v>
      </c>
      <c r="F160" s="4"/>
      <c r="G160" s="3">
        <v>2.0</v>
      </c>
      <c r="H160" s="4"/>
      <c r="I160" s="3">
        <v>1.0</v>
      </c>
      <c r="J160" s="4"/>
      <c r="K160" s="3">
        <f>SUM(I$158:I160)/COUNT(I$158:I160)</f>
        <v>1</v>
      </c>
      <c r="L160" s="4"/>
      <c r="M160" s="17"/>
      <c r="N160" s="18"/>
      <c r="O160" s="17"/>
      <c r="P160" s="18"/>
      <c r="Q160" s="3">
        <f>(I160/LOG((G160+1),2))</f>
        <v>0.6309297536</v>
      </c>
      <c r="R160" s="4"/>
      <c r="S160" s="17"/>
      <c r="T160" s="18"/>
      <c r="U160" s="3">
        <v>1.0</v>
      </c>
      <c r="V160" s="4"/>
      <c r="W160" s="6">
        <v>2.0</v>
      </c>
      <c r="X160" s="6">
        <f>(U160/LOG((W160+2),2))</f>
        <v>0.5</v>
      </c>
      <c r="Y160" s="19"/>
      <c r="Z160" s="17"/>
      <c r="AA160" s="2"/>
      <c r="AB160" s="2"/>
    </row>
    <row r="161">
      <c r="A161" s="17"/>
      <c r="B161" s="18"/>
      <c r="C161" s="17"/>
      <c r="D161" s="18"/>
      <c r="E161" s="9"/>
      <c r="F161" s="10"/>
      <c r="G161" s="9"/>
      <c r="H161" s="10"/>
      <c r="I161" s="9"/>
      <c r="J161" s="10"/>
      <c r="K161" s="9"/>
      <c r="L161" s="10"/>
      <c r="M161" s="17"/>
      <c r="N161" s="18"/>
      <c r="O161" s="17"/>
      <c r="P161" s="18"/>
      <c r="Q161" s="9"/>
      <c r="R161" s="10"/>
      <c r="S161" s="17"/>
      <c r="T161" s="18"/>
      <c r="U161" s="9"/>
      <c r="V161" s="10"/>
      <c r="W161" s="10"/>
      <c r="X161" s="10"/>
      <c r="Y161" s="19"/>
      <c r="Z161" s="17"/>
      <c r="AA161" s="2"/>
      <c r="AB161" s="2"/>
    </row>
    <row r="162">
      <c r="A162" s="17"/>
      <c r="B162" s="18"/>
      <c r="C162" s="17"/>
      <c r="D162" s="18"/>
      <c r="E162" s="13" t="s">
        <v>92</v>
      </c>
      <c r="F162" s="4"/>
      <c r="G162" s="3">
        <v>3.0</v>
      </c>
      <c r="H162" s="4"/>
      <c r="I162" s="3">
        <v>1.0</v>
      </c>
      <c r="J162" s="4"/>
      <c r="K162" s="3">
        <f>SUM(I$158:I162)/COUNT(I$158:I162)</f>
        <v>1</v>
      </c>
      <c r="L162" s="4"/>
      <c r="M162" s="17"/>
      <c r="N162" s="18"/>
      <c r="O162" s="17"/>
      <c r="P162" s="18"/>
      <c r="Q162" s="3">
        <f>(I162/LOG((G162+1),2))</f>
        <v>0.5</v>
      </c>
      <c r="R162" s="4"/>
      <c r="S162" s="17"/>
      <c r="T162" s="18"/>
      <c r="U162" s="3">
        <v>1.0</v>
      </c>
      <c r="V162" s="4"/>
      <c r="W162" s="6">
        <v>3.0</v>
      </c>
      <c r="X162" s="6">
        <f>(U162/LOG((W162+2),2))</f>
        <v>0.4306765581</v>
      </c>
      <c r="Y162" s="19"/>
      <c r="Z162" s="17"/>
      <c r="AA162" s="2"/>
      <c r="AB162" s="2"/>
    </row>
    <row r="163">
      <c r="A163" s="17"/>
      <c r="B163" s="18"/>
      <c r="C163" s="17"/>
      <c r="D163" s="18"/>
      <c r="E163" s="9"/>
      <c r="F163" s="10"/>
      <c r="G163" s="9"/>
      <c r="H163" s="10"/>
      <c r="I163" s="9"/>
      <c r="J163" s="10"/>
      <c r="K163" s="9"/>
      <c r="L163" s="10"/>
      <c r="M163" s="17"/>
      <c r="N163" s="18"/>
      <c r="O163" s="17"/>
      <c r="P163" s="18"/>
      <c r="Q163" s="9"/>
      <c r="R163" s="10"/>
      <c r="S163" s="17"/>
      <c r="T163" s="18"/>
      <c r="U163" s="9"/>
      <c r="V163" s="10"/>
      <c r="W163" s="10"/>
      <c r="X163" s="10"/>
      <c r="Y163" s="19"/>
      <c r="Z163" s="17"/>
      <c r="AA163" s="2"/>
      <c r="AB163" s="2"/>
    </row>
    <row r="164">
      <c r="A164" s="17"/>
      <c r="B164" s="18"/>
      <c r="C164" s="17"/>
      <c r="D164" s="18"/>
      <c r="E164" s="13" t="s">
        <v>93</v>
      </c>
      <c r="F164" s="4"/>
      <c r="G164" s="3">
        <v>4.0</v>
      </c>
      <c r="H164" s="4"/>
      <c r="I164" s="3">
        <v>1.0</v>
      </c>
      <c r="J164" s="4"/>
      <c r="K164" s="3">
        <f>SUM(I$158:I164)/COUNT(I$158:I164)</f>
        <v>1</v>
      </c>
      <c r="L164" s="4"/>
      <c r="M164" s="17"/>
      <c r="N164" s="18"/>
      <c r="O164" s="17"/>
      <c r="P164" s="18"/>
      <c r="Q164" s="3">
        <f>(I164/LOG((G164+1),2))</f>
        <v>0.4306765581</v>
      </c>
      <c r="R164" s="4"/>
      <c r="S164" s="17"/>
      <c r="T164" s="18"/>
      <c r="U164" s="3">
        <v>1.0</v>
      </c>
      <c r="V164" s="4"/>
      <c r="W164" s="6">
        <v>4.0</v>
      </c>
      <c r="X164" s="6">
        <f>(U164/LOG((W164+2),2))</f>
        <v>0.3868528072</v>
      </c>
      <c r="Y164" s="19"/>
      <c r="Z164" s="17"/>
      <c r="AA164" s="2"/>
      <c r="AB164" s="2"/>
    </row>
    <row r="165">
      <c r="A165" s="17"/>
      <c r="B165" s="18"/>
      <c r="C165" s="17"/>
      <c r="D165" s="18"/>
      <c r="E165" s="9"/>
      <c r="F165" s="10"/>
      <c r="G165" s="9"/>
      <c r="H165" s="10"/>
      <c r="I165" s="9"/>
      <c r="J165" s="10"/>
      <c r="K165" s="9"/>
      <c r="L165" s="10"/>
      <c r="M165" s="17"/>
      <c r="N165" s="18"/>
      <c r="O165" s="17"/>
      <c r="P165" s="18"/>
      <c r="Q165" s="9"/>
      <c r="R165" s="10"/>
      <c r="S165" s="17"/>
      <c r="T165" s="18"/>
      <c r="U165" s="9"/>
      <c r="V165" s="10"/>
      <c r="W165" s="10"/>
      <c r="X165" s="10"/>
      <c r="Y165" s="19"/>
      <c r="Z165" s="17"/>
      <c r="AA165" s="2"/>
      <c r="AB165" s="2"/>
    </row>
    <row r="166">
      <c r="A166" s="17"/>
      <c r="B166" s="18"/>
      <c r="C166" s="17"/>
      <c r="D166" s="18"/>
      <c r="E166" s="13" t="s">
        <v>94</v>
      </c>
      <c r="F166" s="4"/>
      <c r="G166" s="3">
        <v>5.0</v>
      </c>
      <c r="H166" s="4"/>
      <c r="I166" s="3">
        <v>0.0</v>
      </c>
      <c r="J166" s="4"/>
      <c r="K166" s="3">
        <f>SUM(I$158:I166)/COUNT(I$158:I166)</f>
        <v>0.8</v>
      </c>
      <c r="L166" s="4"/>
      <c r="M166" s="17"/>
      <c r="N166" s="18"/>
      <c r="O166" s="17"/>
      <c r="P166" s="18"/>
      <c r="Q166" s="3">
        <f>(I166/LOG((G166+1),2))</f>
        <v>0</v>
      </c>
      <c r="R166" s="4"/>
      <c r="S166" s="17"/>
      <c r="T166" s="18"/>
      <c r="U166" s="3">
        <v>0.0</v>
      </c>
      <c r="V166" s="4"/>
      <c r="W166" s="6">
        <v>10.0</v>
      </c>
      <c r="X166" s="6">
        <f>(U166/LOG((W166+2),2))</f>
        <v>0</v>
      </c>
      <c r="Y166" s="19"/>
      <c r="Z166" s="17"/>
      <c r="AA166" s="2"/>
      <c r="AB166" s="2"/>
    </row>
    <row r="167">
      <c r="A167" s="17"/>
      <c r="B167" s="18"/>
      <c r="C167" s="17"/>
      <c r="D167" s="18"/>
      <c r="E167" s="9"/>
      <c r="F167" s="10"/>
      <c r="G167" s="9"/>
      <c r="H167" s="10"/>
      <c r="I167" s="9"/>
      <c r="J167" s="10"/>
      <c r="K167" s="9"/>
      <c r="L167" s="10"/>
      <c r="M167" s="17"/>
      <c r="N167" s="18"/>
      <c r="O167" s="17"/>
      <c r="P167" s="18"/>
      <c r="Q167" s="9"/>
      <c r="R167" s="10"/>
      <c r="S167" s="17"/>
      <c r="T167" s="18"/>
      <c r="U167" s="9"/>
      <c r="V167" s="10"/>
      <c r="W167" s="10"/>
      <c r="X167" s="10"/>
      <c r="Y167" s="19"/>
      <c r="Z167" s="17"/>
      <c r="AA167" s="2"/>
      <c r="AB167" s="2"/>
    </row>
    <row r="168">
      <c r="A168" s="17"/>
      <c r="B168" s="18"/>
      <c r="C168" s="17"/>
      <c r="D168" s="18"/>
      <c r="E168" s="13" t="s">
        <v>95</v>
      </c>
      <c r="F168" s="4"/>
      <c r="G168" s="3">
        <v>6.0</v>
      </c>
      <c r="H168" s="4"/>
      <c r="I168" s="3">
        <v>1.0</v>
      </c>
      <c r="J168" s="4"/>
      <c r="K168" s="3">
        <f>SUM(I$158:I168)/COUNT(I$158:I168)</f>
        <v>0.8333333333</v>
      </c>
      <c r="L168" s="4"/>
      <c r="M168" s="17"/>
      <c r="N168" s="18"/>
      <c r="O168" s="17"/>
      <c r="P168" s="18"/>
      <c r="Q168" s="3">
        <f>(I168/LOG((G168+1),2))</f>
        <v>0.3562071871</v>
      </c>
      <c r="R168" s="4"/>
      <c r="S168" s="17"/>
      <c r="T168" s="18"/>
      <c r="U168" s="3">
        <v>1.0</v>
      </c>
      <c r="V168" s="4"/>
      <c r="W168" s="6">
        <v>5.0</v>
      </c>
      <c r="X168" s="6">
        <f>(U168/LOG((W168+2),2))</f>
        <v>0.3562071871</v>
      </c>
      <c r="Y168" s="19"/>
      <c r="Z168" s="17"/>
      <c r="AA168" s="2"/>
      <c r="AB168" s="2"/>
    </row>
    <row r="169">
      <c r="A169" s="17"/>
      <c r="B169" s="18"/>
      <c r="C169" s="17"/>
      <c r="D169" s="18"/>
      <c r="E169" s="9"/>
      <c r="F169" s="10"/>
      <c r="G169" s="9"/>
      <c r="H169" s="10"/>
      <c r="I169" s="9"/>
      <c r="J169" s="10"/>
      <c r="K169" s="9"/>
      <c r="L169" s="10"/>
      <c r="M169" s="17"/>
      <c r="N169" s="18"/>
      <c r="O169" s="17"/>
      <c r="P169" s="18"/>
      <c r="Q169" s="9"/>
      <c r="R169" s="10"/>
      <c r="S169" s="17"/>
      <c r="T169" s="18"/>
      <c r="U169" s="9"/>
      <c r="V169" s="10"/>
      <c r="W169" s="10"/>
      <c r="X169" s="10"/>
      <c r="Y169" s="19"/>
      <c r="Z169" s="17"/>
      <c r="AA169" s="2"/>
      <c r="AB169" s="2"/>
    </row>
    <row r="170">
      <c r="A170" s="17"/>
      <c r="B170" s="18"/>
      <c r="C170" s="17"/>
      <c r="D170" s="18"/>
      <c r="E170" s="13" t="s">
        <v>96</v>
      </c>
      <c r="F170" s="4"/>
      <c r="G170" s="3">
        <v>7.0</v>
      </c>
      <c r="H170" s="4"/>
      <c r="I170" s="3">
        <v>1.0</v>
      </c>
      <c r="J170" s="4"/>
      <c r="K170" s="3">
        <f>SUM(I$158:I170)/COUNT(I$158:I170)</f>
        <v>0.8571428571</v>
      </c>
      <c r="L170" s="4"/>
      <c r="M170" s="17"/>
      <c r="N170" s="18"/>
      <c r="O170" s="17"/>
      <c r="P170" s="18"/>
      <c r="Q170" s="3">
        <f>(I170/LOG((G170+1),2))</f>
        <v>0.3333333333</v>
      </c>
      <c r="R170" s="4"/>
      <c r="S170" s="17"/>
      <c r="T170" s="18"/>
      <c r="U170" s="3">
        <v>1.0</v>
      </c>
      <c r="V170" s="4"/>
      <c r="W170" s="6">
        <v>6.0</v>
      </c>
      <c r="X170" s="6">
        <f>(U170/LOG((W170+2),2))</f>
        <v>0.3333333333</v>
      </c>
      <c r="Y170" s="19"/>
      <c r="Z170" s="17"/>
      <c r="AA170" s="2"/>
      <c r="AB170" s="2"/>
    </row>
    <row r="171">
      <c r="A171" s="17"/>
      <c r="B171" s="18"/>
      <c r="C171" s="17"/>
      <c r="D171" s="18"/>
      <c r="E171" s="9"/>
      <c r="F171" s="10"/>
      <c r="G171" s="9"/>
      <c r="H171" s="10"/>
      <c r="I171" s="9"/>
      <c r="J171" s="10"/>
      <c r="K171" s="9"/>
      <c r="L171" s="10"/>
      <c r="M171" s="17"/>
      <c r="N171" s="18"/>
      <c r="O171" s="17"/>
      <c r="P171" s="18"/>
      <c r="Q171" s="9"/>
      <c r="R171" s="10"/>
      <c r="S171" s="17"/>
      <c r="T171" s="18"/>
      <c r="U171" s="9"/>
      <c r="V171" s="10"/>
      <c r="W171" s="10"/>
      <c r="X171" s="10"/>
      <c r="Y171" s="19"/>
      <c r="Z171" s="17"/>
      <c r="AA171" s="2"/>
      <c r="AB171" s="2"/>
    </row>
    <row r="172">
      <c r="A172" s="17"/>
      <c r="B172" s="18"/>
      <c r="C172" s="17"/>
      <c r="D172" s="18"/>
      <c r="E172" s="13" t="s">
        <v>97</v>
      </c>
      <c r="F172" s="4"/>
      <c r="G172" s="3">
        <v>8.0</v>
      </c>
      <c r="H172" s="4"/>
      <c r="I172" s="3">
        <v>1.0</v>
      </c>
      <c r="J172" s="4"/>
      <c r="K172" s="3">
        <f>SUM(I$158:I172)/COUNT(I$158:I172)</f>
        <v>0.875</v>
      </c>
      <c r="L172" s="4"/>
      <c r="M172" s="17"/>
      <c r="N172" s="18"/>
      <c r="O172" s="17"/>
      <c r="P172" s="18"/>
      <c r="Q172" s="3">
        <f>(I172/LOG((G172+1),2))</f>
        <v>0.3154648768</v>
      </c>
      <c r="R172" s="4"/>
      <c r="S172" s="17"/>
      <c r="T172" s="18"/>
      <c r="U172" s="3">
        <v>1.0</v>
      </c>
      <c r="V172" s="4"/>
      <c r="W172" s="6">
        <v>7.0</v>
      </c>
      <c r="X172" s="6">
        <f>(U172/LOG((W172+2),2))</f>
        <v>0.3154648768</v>
      </c>
      <c r="Y172" s="19"/>
      <c r="Z172" s="17"/>
      <c r="AA172" s="2"/>
      <c r="AB172" s="2"/>
    </row>
    <row r="173">
      <c r="A173" s="17"/>
      <c r="B173" s="18"/>
      <c r="C173" s="17"/>
      <c r="D173" s="18"/>
      <c r="E173" s="9"/>
      <c r="F173" s="10"/>
      <c r="G173" s="9"/>
      <c r="H173" s="10"/>
      <c r="I173" s="9"/>
      <c r="J173" s="10"/>
      <c r="K173" s="9"/>
      <c r="L173" s="10"/>
      <c r="M173" s="17"/>
      <c r="N173" s="18"/>
      <c r="O173" s="17"/>
      <c r="P173" s="18"/>
      <c r="Q173" s="9"/>
      <c r="R173" s="10"/>
      <c r="S173" s="17"/>
      <c r="T173" s="18"/>
      <c r="U173" s="9"/>
      <c r="V173" s="10"/>
      <c r="W173" s="10"/>
      <c r="X173" s="10"/>
      <c r="Y173" s="19"/>
      <c r="Z173" s="17"/>
      <c r="AA173" s="2"/>
      <c r="AB173" s="2"/>
    </row>
    <row r="174">
      <c r="A174" s="17"/>
      <c r="B174" s="18"/>
      <c r="C174" s="17"/>
      <c r="D174" s="18"/>
      <c r="E174" s="13" t="s">
        <v>98</v>
      </c>
      <c r="F174" s="4"/>
      <c r="G174" s="3">
        <v>9.0</v>
      </c>
      <c r="H174" s="4"/>
      <c r="I174" s="3">
        <v>1.0</v>
      </c>
      <c r="J174" s="4"/>
      <c r="K174" s="3">
        <f>SUM(I$158:I174)/COUNT(I$158:I174)</f>
        <v>0.8888888889</v>
      </c>
      <c r="L174" s="4"/>
      <c r="M174" s="17"/>
      <c r="N174" s="18"/>
      <c r="O174" s="17"/>
      <c r="P174" s="18"/>
      <c r="Q174" s="3">
        <f>(I174/LOG((G174+1),2))</f>
        <v>0.3010299957</v>
      </c>
      <c r="R174" s="4"/>
      <c r="S174" s="17"/>
      <c r="T174" s="18"/>
      <c r="U174" s="3">
        <v>1.0</v>
      </c>
      <c r="V174" s="4"/>
      <c r="W174" s="6">
        <v>8.0</v>
      </c>
      <c r="X174" s="6">
        <f>(U174/LOG((W174+2),2))</f>
        <v>0.3010299957</v>
      </c>
      <c r="Y174" s="19"/>
      <c r="Z174" s="17"/>
      <c r="AA174" s="2"/>
      <c r="AB174" s="2"/>
    </row>
    <row r="175">
      <c r="A175" s="17"/>
      <c r="B175" s="18"/>
      <c r="C175" s="17"/>
      <c r="D175" s="18"/>
      <c r="E175" s="9"/>
      <c r="F175" s="10"/>
      <c r="G175" s="9"/>
      <c r="H175" s="10"/>
      <c r="I175" s="9"/>
      <c r="J175" s="10"/>
      <c r="K175" s="9"/>
      <c r="L175" s="10"/>
      <c r="M175" s="17"/>
      <c r="N175" s="18"/>
      <c r="O175" s="17"/>
      <c r="P175" s="18"/>
      <c r="Q175" s="9"/>
      <c r="R175" s="10"/>
      <c r="S175" s="17"/>
      <c r="T175" s="18"/>
      <c r="U175" s="9"/>
      <c r="V175" s="10"/>
      <c r="W175" s="10"/>
      <c r="X175" s="10"/>
      <c r="Y175" s="19"/>
      <c r="Z175" s="17"/>
      <c r="AA175" s="2"/>
      <c r="AB175" s="2"/>
    </row>
    <row r="176">
      <c r="A176" s="17"/>
      <c r="B176" s="18"/>
      <c r="C176" s="17"/>
      <c r="D176" s="18"/>
      <c r="E176" s="13" t="s">
        <v>99</v>
      </c>
      <c r="F176" s="4"/>
      <c r="G176" s="3">
        <v>10.0</v>
      </c>
      <c r="H176" s="4"/>
      <c r="I176" s="3">
        <v>1.0</v>
      </c>
      <c r="J176" s="4"/>
      <c r="K176" s="3">
        <f>SUM(I$158:I176)/COUNT(I$158:I176)</f>
        <v>0.9</v>
      </c>
      <c r="L176" s="4"/>
      <c r="M176" s="17"/>
      <c r="N176" s="18"/>
      <c r="O176" s="17"/>
      <c r="P176" s="18"/>
      <c r="Q176" s="3">
        <f>(I176/LOG((G176+1),2))</f>
        <v>0.2890648263</v>
      </c>
      <c r="R176" s="4"/>
      <c r="S176" s="17"/>
      <c r="T176" s="18"/>
      <c r="U176" s="3">
        <v>1.0</v>
      </c>
      <c r="V176" s="4"/>
      <c r="W176" s="6">
        <v>9.0</v>
      </c>
      <c r="X176" s="6">
        <f>(U176/LOG((W176+2),2))</f>
        <v>0.2890648263</v>
      </c>
      <c r="Y176" s="19"/>
      <c r="Z176" s="17"/>
      <c r="AA176" s="2"/>
      <c r="AB176" s="2"/>
    </row>
    <row r="177">
      <c r="A177" s="9"/>
      <c r="B177" s="10"/>
      <c r="C177" s="9"/>
      <c r="D177" s="10"/>
      <c r="E177" s="9"/>
      <c r="F177" s="10"/>
      <c r="G177" s="9"/>
      <c r="H177" s="10"/>
      <c r="I177" s="9"/>
      <c r="J177" s="10"/>
      <c r="K177" s="9"/>
      <c r="L177" s="10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10"/>
      <c r="X177" s="10"/>
      <c r="Y177" s="11"/>
      <c r="Z177" s="9"/>
      <c r="AA177" s="2"/>
      <c r="AB177" s="2"/>
    </row>
    <row r="178">
      <c r="A178" s="20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4"/>
      <c r="AA178" s="2"/>
      <c r="AB178" s="2"/>
    </row>
    <row r="179">
      <c r="A179" s="9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10"/>
      <c r="AA179" s="2"/>
      <c r="AB179" s="2"/>
    </row>
    <row r="180">
      <c r="A180" s="3">
        <v>9.0</v>
      </c>
      <c r="B180" s="4"/>
      <c r="C180" s="12" t="s">
        <v>100</v>
      </c>
      <c r="D180" s="4"/>
      <c r="E180" s="13" t="s">
        <v>101</v>
      </c>
      <c r="F180" s="4"/>
      <c r="G180" s="3">
        <v>1.0</v>
      </c>
      <c r="H180" s="4"/>
      <c r="I180" s="3">
        <v>1.0</v>
      </c>
      <c r="J180" s="4"/>
      <c r="K180" s="3">
        <f>SUM(I$180:I180)/COUNT(I$180:I180)</f>
        <v>1</v>
      </c>
      <c r="L180" s="4"/>
      <c r="M180" s="12">
        <f>AVERAGE(K180:K199)</f>
        <v>0.6629761905</v>
      </c>
      <c r="N180" s="4"/>
      <c r="O180" s="3">
        <f>SUM(I180:J199)</f>
        <v>7</v>
      </c>
      <c r="P180" s="4"/>
      <c r="Q180" s="3">
        <f>(I180/LOG((G180+1),2))</f>
        <v>1</v>
      </c>
      <c r="R180" s="4"/>
      <c r="S180" s="3">
        <f>SUM(Q180:R199)</f>
        <v>3.226029973</v>
      </c>
      <c r="T180" s="4"/>
      <c r="U180" s="3">
        <v>2.0</v>
      </c>
      <c r="V180" s="4"/>
      <c r="W180" s="6">
        <v>1.0</v>
      </c>
      <c r="X180" s="6">
        <f>(U180/LOG((W180+2),2))</f>
        <v>1.261859507</v>
      </c>
      <c r="Y180" s="14">
        <f>SUM(X180:X199)</f>
        <v>3.58439427</v>
      </c>
      <c r="Z180" s="15">
        <f>S180/Y180</f>
        <v>0.9000209603</v>
      </c>
      <c r="AA180" s="2"/>
      <c r="AB180" s="2"/>
    </row>
    <row r="181">
      <c r="A181" s="17"/>
      <c r="B181" s="18"/>
      <c r="C181" s="17"/>
      <c r="D181" s="18"/>
      <c r="E181" s="9"/>
      <c r="F181" s="10"/>
      <c r="G181" s="9"/>
      <c r="H181" s="10"/>
      <c r="I181" s="9"/>
      <c r="J181" s="10"/>
      <c r="K181" s="9"/>
      <c r="L181" s="10"/>
      <c r="M181" s="17"/>
      <c r="N181" s="18"/>
      <c r="O181" s="17"/>
      <c r="P181" s="18"/>
      <c r="Q181" s="9"/>
      <c r="R181" s="10"/>
      <c r="S181" s="17"/>
      <c r="T181" s="18"/>
      <c r="U181" s="9"/>
      <c r="V181" s="10"/>
      <c r="W181" s="10"/>
      <c r="X181" s="10"/>
      <c r="Y181" s="19"/>
      <c r="Z181" s="17"/>
      <c r="AA181" s="2"/>
      <c r="AB181" s="2"/>
    </row>
    <row r="182">
      <c r="A182" s="17"/>
      <c r="B182" s="18"/>
      <c r="C182" s="17"/>
      <c r="D182" s="18"/>
      <c r="E182" s="13" t="s">
        <v>102</v>
      </c>
      <c r="F182" s="4"/>
      <c r="G182" s="3">
        <v>2.0</v>
      </c>
      <c r="H182" s="4"/>
      <c r="I182" s="3">
        <v>1.0</v>
      </c>
      <c r="J182" s="4"/>
      <c r="K182" s="3">
        <f>SUM(I$180:I182)/COUNT(I$180:I182)</f>
        <v>1</v>
      </c>
      <c r="L182" s="4"/>
      <c r="M182" s="17"/>
      <c r="N182" s="18"/>
      <c r="O182" s="17"/>
      <c r="P182" s="18"/>
      <c r="Q182" s="3">
        <f>(I182/LOG((G182+1),2))</f>
        <v>0.6309297536</v>
      </c>
      <c r="R182" s="4"/>
      <c r="S182" s="17"/>
      <c r="T182" s="18"/>
      <c r="U182" s="3">
        <v>1.0</v>
      </c>
      <c r="V182" s="4"/>
      <c r="W182" s="6">
        <v>2.0</v>
      </c>
      <c r="X182" s="6">
        <f>(U182/LOG((W182+2),2))</f>
        <v>0.5</v>
      </c>
      <c r="Y182" s="19"/>
      <c r="Z182" s="17"/>
      <c r="AA182" s="2"/>
      <c r="AB182" s="2"/>
    </row>
    <row r="183">
      <c r="A183" s="17"/>
      <c r="B183" s="18"/>
      <c r="C183" s="17"/>
      <c r="D183" s="18"/>
      <c r="E183" s="9"/>
      <c r="F183" s="10"/>
      <c r="G183" s="9"/>
      <c r="H183" s="10"/>
      <c r="I183" s="9"/>
      <c r="J183" s="10"/>
      <c r="K183" s="9"/>
      <c r="L183" s="10"/>
      <c r="M183" s="17"/>
      <c r="N183" s="18"/>
      <c r="O183" s="17"/>
      <c r="P183" s="18"/>
      <c r="Q183" s="9"/>
      <c r="R183" s="10"/>
      <c r="S183" s="17"/>
      <c r="T183" s="18"/>
      <c r="U183" s="9"/>
      <c r="V183" s="10"/>
      <c r="W183" s="10"/>
      <c r="X183" s="10"/>
      <c r="Y183" s="19"/>
      <c r="Z183" s="17"/>
      <c r="AA183" s="2"/>
      <c r="AB183" s="2"/>
    </row>
    <row r="184">
      <c r="A184" s="17"/>
      <c r="B184" s="18"/>
      <c r="C184" s="17"/>
      <c r="D184" s="18"/>
      <c r="E184" s="13" t="s">
        <v>103</v>
      </c>
      <c r="F184" s="4"/>
      <c r="G184" s="3">
        <v>3.0</v>
      </c>
      <c r="H184" s="4"/>
      <c r="I184" s="3">
        <v>0.0</v>
      </c>
      <c r="J184" s="4"/>
      <c r="K184" s="3">
        <f>SUM(I$180:I184)/COUNT(I$180:I184)</f>
        <v>0.6666666667</v>
      </c>
      <c r="L184" s="4"/>
      <c r="M184" s="17"/>
      <c r="N184" s="18"/>
      <c r="O184" s="17"/>
      <c r="P184" s="18"/>
      <c r="Q184" s="3">
        <f>(I184/LOG((G184+1),2))</f>
        <v>0</v>
      </c>
      <c r="R184" s="4"/>
      <c r="S184" s="17"/>
      <c r="T184" s="18"/>
      <c r="U184" s="3">
        <v>0.0</v>
      </c>
      <c r="V184" s="4"/>
      <c r="W184" s="6">
        <v>8.0</v>
      </c>
      <c r="X184" s="6">
        <f>(U184/LOG((W184+2),2))</f>
        <v>0</v>
      </c>
      <c r="Y184" s="19"/>
      <c r="Z184" s="17"/>
      <c r="AA184" s="2"/>
      <c r="AB184" s="2"/>
    </row>
    <row r="185">
      <c r="A185" s="17"/>
      <c r="B185" s="18"/>
      <c r="C185" s="17"/>
      <c r="D185" s="18"/>
      <c r="E185" s="9"/>
      <c r="F185" s="10"/>
      <c r="G185" s="9"/>
      <c r="H185" s="10"/>
      <c r="I185" s="9"/>
      <c r="J185" s="10"/>
      <c r="K185" s="9"/>
      <c r="L185" s="10"/>
      <c r="M185" s="17"/>
      <c r="N185" s="18"/>
      <c r="O185" s="17"/>
      <c r="P185" s="18"/>
      <c r="Q185" s="9"/>
      <c r="R185" s="10"/>
      <c r="S185" s="17"/>
      <c r="T185" s="18"/>
      <c r="U185" s="9"/>
      <c r="V185" s="10"/>
      <c r="W185" s="10"/>
      <c r="X185" s="10"/>
      <c r="Y185" s="19"/>
      <c r="Z185" s="17"/>
      <c r="AA185" s="2"/>
      <c r="AB185" s="2"/>
    </row>
    <row r="186">
      <c r="A186" s="17"/>
      <c r="B186" s="18"/>
      <c r="C186" s="17"/>
      <c r="D186" s="18"/>
      <c r="E186" s="13" t="s">
        <v>104</v>
      </c>
      <c r="F186" s="4"/>
      <c r="G186" s="3">
        <v>4.0</v>
      </c>
      <c r="H186" s="4"/>
      <c r="I186" s="3">
        <v>0.0</v>
      </c>
      <c r="J186" s="4"/>
      <c r="K186" s="3">
        <f>SUM(I$180:I186)/COUNT(I$180:I186)</f>
        <v>0.5</v>
      </c>
      <c r="L186" s="4"/>
      <c r="M186" s="17"/>
      <c r="N186" s="18"/>
      <c r="O186" s="17"/>
      <c r="P186" s="18"/>
      <c r="Q186" s="3">
        <f>(I186/LOG((G186+1),2))</f>
        <v>0</v>
      </c>
      <c r="R186" s="4"/>
      <c r="S186" s="17"/>
      <c r="T186" s="18"/>
      <c r="U186" s="3">
        <v>0.0</v>
      </c>
      <c r="V186" s="4"/>
      <c r="W186" s="6">
        <v>9.0</v>
      </c>
      <c r="X186" s="6">
        <f>(U186/LOG((W186+2),2))</f>
        <v>0</v>
      </c>
      <c r="Y186" s="19"/>
      <c r="Z186" s="17"/>
      <c r="AA186" s="2"/>
      <c r="AB186" s="2"/>
    </row>
    <row r="187">
      <c r="A187" s="17"/>
      <c r="B187" s="18"/>
      <c r="C187" s="17"/>
      <c r="D187" s="18"/>
      <c r="E187" s="9"/>
      <c r="F187" s="10"/>
      <c r="G187" s="9"/>
      <c r="H187" s="10"/>
      <c r="I187" s="9"/>
      <c r="J187" s="10"/>
      <c r="K187" s="9"/>
      <c r="L187" s="10"/>
      <c r="M187" s="17"/>
      <c r="N187" s="18"/>
      <c r="O187" s="17"/>
      <c r="P187" s="18"/>
      <c r="Q187" s="9"/>
      <c r="R187" s="10"/>
      <c r="S187" s="17"/>
      <c r="T187" s="18"/>
      <c r="U187" s="9"/>
      <c r="V187" s="10"/>
      <c r="W187" s="10"/>
      <c r="X187" s="10"/>
      <c r="Y187" s="19"/>
      <c r="Z187" s="17"/>
      <c r="AA187" s="2"/>
      <c r="AB187" s="2"/>
    </row>
    <row r="188">
      <c r="A188" s="17"/>
      <c r="B188" s="18"/>
      <c r="C188" s="17"/>
      <c r="D188" s="18"/>
      <c r="E188" s="13" t="s">
        <v>105</v>
      </c>
      <c r="F188" s="4"/>
      <c r="G188" s="3">
        <v>5.0</v>
      </c>
      <c r="H188" s="4"/>
      <c r="I188" s="3">
        <v>0.0</v>
      </c>
      <c r="J188" s="4"/>
      <c r="K188" s="3">
        <f>SUM(I$180:I188)/COUNT(I$180:I188)</f>
        <v>0.4</v>
      </c>
      <c r="L188" s="4"/>
      <c r="M188" s="17"/>
      <c r="N188" s="18"/>
      <c r="O188" s="17"/>
      <c r="P188" s="18"/>
      <c r="Q188" s="3">
        <f>(I188/LOG((G188+1),2))</f>
        <v>0</v>
      </c>
      <c r="R188" s="4"/>
      <c r="S188" s="17"/>
      <c r="T188" s="18"/>
      <c r="U188" s="3">
        <v>0.0</v>
      </c>
      <c r="V188" s="4"/>
      <c r="W188" s="6">
        <v>10.0</v>
      </c>
      <c r="X188" s="6">
        <f>(U188/LOG((W188+2),2))</f>
        <v>0</v>
      </c>
      <c r="Y188" s="19"/>
      <c r="Z188" s="17"/>
      <c r="AA188" s="2"/>
      <c r="AB188" s="2"/>
    </row>
    <row r="189">
      <c r="A189" s="17"/>
      <c r="B189" s="18"/>
      <c r="C189" s="17"/>
      <c r="D189" s="18"/>
      <c r="E189" s="9"/>
      <c r="F189" s="10"/>
      <c r="G189" s="9"/>
      <c r="H189" s="10"/>
      <c r="I189" s="9"/>
      <c r="J189" s="10"/>
      <c r="K189" s="9"/>
      <c r="L189" s="10"/>
      <c r="M189" s="17"/>
      <c r="N189" s="18"/>
      <c r="O189" s="17"/>
      <c r="P189" s="18"/>
      <c r="Q189" s="9"/>
      <c r="R189" s="10"/>
      <c r="S189" s="17"/>
      <c r="T189" s="18"/>
      <c r="U189" s="9"/>
      <c r="V189" s="10"/>
      <c r="W189" s="10"/>
      <c r="X189" s="10"/>
      <c r="Y189" s="19"/>
      <c r="Z189" s="17"/>
      <c r="AA189" s="2"/>
      <c r="AB189" s="2"/>
    </row>
    <row r="190">
      <c r="A190" s="17"/>
      <c r="B190" s="18"/>
      <c r="C190" s="17"/>
      <c r="D190" s="18"/>
      <c r="E190" s="13" t="s">
        <v>106</v>
      </c>
      <c r="F190" s="4"/>
      <c r="G190" s="3">
        <v>6.0</v>
      </c>
      <c r="H190" s="4"/>
      <c r="I190" s="3">
        <v>1.0</v>
      </c>
      <c r="J190" s="4"/>
      <c r="K190" s="3">
        <f>SUM(I$180:I190)/COUNT(I$180:I190)</f>
        <v>0.5</v>
      </c>
      <c r="L190" s="4"/>
      <c r="M190" s="17"/>
      <c r="N190" s="18"/>
      <c r="O190" s="17"/>
      <c r="P190" s="18"/>
      <c r="Q190" s="3">
        <f>(I190/LOG((G190+1),2))</f>
        <v>0.3562071871</v>
      </c>
      <c r="R190" s="4"/>
      <c r="S190" s="17"/>
      <c r="T190" s="18"/>
      <c r="U190" s="3">
        <v>1.0</v>
      </c>
      <c r="V190" s="4"/>
      <c r="W190" s="6">
        <v>3.0</v>
      </c>
      <c r="X190" s="6">
        <f>(U190/LOG((W190+2),2))</f>
        <v>0.4306765581</v>
      </c>
      <c r="Y190" s="19"/>
      <c r="Z190" s="17"/>
      <c r="AA190" s="2"/>
      <c r="AB190" s="2"/>
    </row>
    <row r="191">
      <c r="A191" s="17"/>
      <c r="B191" s="18"/>
      <c r="C191" s="17"/>
      <c r="D191" s="18"/>
      <c r="E191" s="9"/>
      <c r="F191" s="10"/>
      <c r="G191" s="9"/>
      <c r="H191" s="10"/>
      <c r="I191" s="9"/>
      <c r="J191" s="10"/>
      <c r="K191" s="9"/>
      <c r="L191" s="10"/>
      <c r="M191" s="17"/>
      <c r="N191" s="18"/>
      <c r="O191" s="17"/>
      <c r="P191" s="18"/>
      <c r="Q191" s="9"/>
      <c r="R191" s="10"/>
      <c r="S191" s="17"/>
      <c r="T191" s="18"/>
      <c r="U191" s="9"/>
      <c r="V191" s="10"/>
      <c r="W191" s="10"/>
      <c r="X191" s="10"/>
      <c r="Y191" s="19"/>
      <c r="Z191" s="17"/>
      <c r="AA191" s="2"/>
      <c r="AB191" s="2"/>
    </row>
    <row r="192">
      <c r="A192" s="17"/>
      <c r="B192" s="18"/>
      <c r="C192" s="17"/>
      <c r="D192" s="18"/>
      <c r="E192" s="13" t="s">
        <v>107</v>
      </c>
      <c r="F192" s="4"/>
      <c r="G192" s="3">
        <v>7.0</v>
      </c>
      <c r="H192" s="4"/>
      <c r="I192" s="3">
        <v>1.0</v>
      </c>
      <c r="J192" s="4"/>
      <c r="K192" s="3">
        <f>SUM(I$180:I192)/COUNT(I$180:I192)</f>
        <v>0.5714285714</v>
      </c>
      <c r="L192" s="4"/>
      <c r="M192" s="17"/>
      <c r="N192" s="18"/>
      <c r="O192" s="17"/>
      <c r="P192" s="18"/>
      <c r="Q192" s="3">
        <f>(I192/LOG((G192+1),2))</f>
        <v>0.3333333333</v>
      </c>
      <c r="R192" s="4"/>
      <c r="S192" s="17"/>
      <c r="T192" s="18"/>
      <c r="U192" s="3">
        <v>1.0</v>
      </c>
      <c r="V192" s="4"/>
      <c r="W192" s="6">
        <v>4.0</v>
      </c>
      <c r="X192" s="6">
        <f>(U192/LOG((W192+2),2))</f>
        <v>0.3868528072</v>
      </c>
      <c r="Y192" s="19"/>
      <c r="Z192" s="17"/>
      <c r="AA192" s="2"/>
      <c r="AB192" s="2"/>
    </row>
    <row r="193">
      <c r="A193" s="17"/>
      <c r="B193" s="18"/>
      <c r="C193" s="17"/>
      <c r="D193" s="18"/>
      <c r="E193" s="9"/>
      <c r="F193" s="10"/>
      <c r="G193" s="9"/>
      <c r="H193" s="10"/>
      <c r="I193" s="9"/>
      <c r="J193" s="10"/>
      <c r="K193" s="9"/>
      <c r="L193" s="10"/>
      <c r="M193" s="17"/>
      <c r="N193" s="18"/>
      <c r="O193" s="17"/>
      <c r="P193" s="18"/>
      <c r="Q193" s="9"/>
      <c r="R193" s="10"/>
      <c r="S193" s="17"/>
      <c r="T193" s="18"/>
      <c r="U193" s="9"/>
      <c r="V193" s="10"/>
      <c r="W193" s="10"/>
      <c r="X193" s="10"/>
      <c r="Y193" s="19"/>
      <c r="Z193" s="17"/>
      <c r="AA193" s="2"/>
      <c r="AB193" s="2"/>
    </row>
    <row r="194">
      <c r="A194" s="17"/>
      <c r="B194" s="18"/>
      <c r="C194" s="17"/>
      <c r="D194" s="18"/>
      <c r="E194" s="28" t="s">
        <v>108</v>
      </c>
      <c r="F194" s="4"/>
      <c r="G194" s="3">
        <v>8.0</v>
      </c>
      <c r="H194" s="4"/>
      <c r="I194" s="3">
        <v>1.0</v>
      </c>
      <c r="J194" s="4"/>
      <c r="K194" s="3">
        <f>SUM(I$180:I194)/COUNT(I$180:I194)</f>
        <v>0.625</v>
      </c>
      <c r="L194" s="4"/>
      <c r="M194" s="17"/>
      <c r="N194" s="18"/>
      <c r="O194" s="17"/>
      <c r="P194" s="18"/>
      <c r="Q194" s="3">
        <f>(I194/LOG((G194+1),2))</f>
        <v>0.3154648768</v>
      </c>
      <c r="R194" s="4"/>
      <c r="S194" s="17"/>
      <c r="T194" s="18"/>
      <c r="U194" s="3">
        <v>1.0</v>
      </c>
      <c r="V194" s="4"/>
      <c r="W194" s="6">
        <v>5.0</v>
      </c>
      <c r="X194" s="6">
        <f>(U194/LOG((W194+2),2))</f>
        <v>0.3562071871</v>
      </c>
      <c r="Y194" s="19"/>
      <c r="Z194" s="17"/>
      <c r="AA194" s="2"/>
      <c r="AB194" s="2"/>
    </row>
    <row r="195">
      <c r="A195" s="17"/>
      <c r="B195" s="18"/>
      <c r="C195" s="17"/>
      <c r="D195" s="18"/>
      <c r="E195" s="9"/>
      <c r="F195" s="10"/>
      <c r="G195" s="9"/>
      <c r="H195" s="10"/>
      <c r="I195" s="9"/>
      <c r="J195" s="10"/>
      <c r="K195" s="9"/>
      <c r="L195" s="10"/>
      <c r="M195" s="17"/>
      <c r="N195" s="18"/>
      <c r="O195" s="17"/>
      <c r="P195" s="18"/>
      <c r="Q195" s="9"/>
      <c r="R195" s="10"/>
      <c r="S195" s="17"/>
      <c r="T195" s="18"/>
      <c r="U195" s="9"/>
      <c r="V195" s="10"/>
      <c r="W195" s="10"/>
      <c r="X195" s="10"/>
      <c r="Y195" s="19"/>
      <c r="Z195" s="17"/>
      <c r="AA195" s="2"/>
      <c r="AB195" s="2"/>
    </row>
    <row r="196">
      <c r="A196" s="17"/>
      <c r="B196" s="18"/>
      <c r="C196" s="17"/>
      <c r="D196" s="18"/>
      <c r="E196" s="13" t="s">
        <v>109</v>
      </c>
      <c r="F196" s="4"/>
      <c r="G196" s="3">
        <v>9.0</v>
      </c>
      <c r="H196" s="4"/>
      <c r="I196" s="3">
        <v>1.0</v>
      </c>
      <c r="J196" s="4"/>
      <c r="K196" s="3">
        <f>SUM(I$180:I196)/COUNT(I$180:I196)</f>
        <v>0.6666666667</v>
      </c>
      <c r="L196" s="4"/>
      <c r="M196" s="17"/>
      <c r="N196" s="18"/>
      <c r="O196" s="17"/>
      <c r="P196" s="18"/>
      <c r="Q196" s="3">
        <f>(I196/LOG((G196+1),2))</f>
        <v>0.3010299957</v>
      </c>
      <c r="R196" s="4"/>
      <c r="S196" s="17"/>
      <c r="T196" s="18"/>
      <c r="U196" s="3">
        <v>1.0</v>
      </c>
      <c r="V196" s="4"/>
      <c r="W196" s="6">
        <v>6.0</v>
      </c>
      <c r="X196" s="6">
        <f>(U196/LOG((W196+2),2))</f>
        <v>0.3333333333</v>
      </c>
      <c r="Y196" s="19"/>
      <c r="Z196" s="17"/>
      <c r="AA196" s="2"/>
      <c r="AB196" s="2"/>
    </row>
    <row r="197">
      <c r="A197" s="17"/>
      <c r="B197" s="18"/>
      <c r="C197" s="17"/>
      <c r="D197" s="18"/>
      <c r="E197" s="9"/>
      <c r="F197" s="10"/>
      <c r="G197" s="9"/>
      <c r="H197" s="10"/>
      <c r="I197" s="9"/>
      <c r="J197" s="10"/>
      <c r="K197" s="9"/>
      <c r="L197" s="10"/>
      <c r="M197" s="17"/>
      <c r="N197" s="18"/>
      <c r="O197" s="17"/>
      <c r="P197" s="18"/>
      <c r="Q197" s="9"/>
      <c r="R197" s="10"/>
      <c r="S197" s="17"/>
      <c r="T197" s="18"/>
      <c r="U197" s="9"/>
      <c r="V197" s="10"/>
      <c r="W197" s="10"/>
      <c r="X197" s="10"/>
      <c r="Y197" s="19"/>
      <c r="Z197" s="17"/>
      <c r="AA197" s="2"/>
      <c r="AB197" s="2"/>
    </row>
    <row r="198">
      <c r="A198" s="17"/>
      <c r="B198" s="18"/>
      <c r="C198" s="17"/>
      <c r="D198" s="18"/>
      <c r="E198" s="13" t="s">
        <v>110</v>
      </c>
      <c r="F198" s="4"/>
      <c r="G198" s="3">
        <v>10.0</v>
      </c>
      <c r="H198" s="4"/>
      <c r="I198" s="3">
        <v>1.0</v>
      </c>
      <c r="J198" s="4"/>
      <c r="K198" s="3">
        <f>SUM(I$180:I198)/COUNT(I$180:I198)</f>
        <v>0.7</v>
      </c>
      <c r="L198" s="4"/>
      <c r="M198" s="17"/>
      <c r="N198" s="18"/>
      <c r="O198" s="17"/>
      <c r="P198" s="18"/>
      <c r="Q198" s="3">
        <f>(I198/LOG((G198+1),2))</f>
        <v>0.2890648263</v>
      </c>
      <c r="R198" s="4"/>
      <c r="S198" s="17"/>
      <c r="T198" s="18"/>
      <c r="U198" s="3">
        <v>1.0</v>
      </c>
      <c r="V198" s="4"/>
      <c r="W198" s="6">
        <v>7.0</v>
      </c>
      <c r="X198" s="6">
        <f>(U198/LOG((W198+2),2))</f>
        <v>0.3154648768</v>
      </c>
      <c r="Y198" s="19"/>
      <c r="Z198" s="17"/>
      <c r="AA198" s="2"/>
      <c r="AB198" s="2"/>
    </row>
    <row r="199">
      <c r="A199" s="9"/>
      <c r="B199" s="10"/>
      <c r="C199" s="9"/>
      <c r="D199" s="10"/>
      <c r="E199" s="9"/>
      <c r="F199" s="10"/>
      <c r="G199" s="9"/>
      <c r="H199" s="10"/>
      <c r="I199" s="9"/>
      <c r="J199" s="10"/>
      <c r="K199" s="9"/>
      <c r="L199" s="10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10"/>
      <c r="X199" s="10"/>
      <c r="Y199" s="11"/>
      <c r="Z199" s="9"/>
      <c r="AA199" s="2"/>
      <c r="AB199" s="2"/>
    </row>
    <row r="200">
      <c r="A200" s="20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4"/>
      <c r="AA200" s="2"/>
      <c r="AB200" s="2"/>
    </row>
    <row r="201">
      <c r="A201" s="9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10"/>
      <c r="AA201" s="2"/>
      <c r="AB201" s="2"/>
    </row>
    <row r="202">
      <c r="A202" s="3">
        <v>10.0</v>
      </c>
      <c r="B202" s="4"/>
      <c r="C202" s="12" t="s">
        <v>111</v>
      </c>
      <c r="D202" s="4"/>
      <c r="E202" s="13" t="s">
        <v>112</v>
      </c>
      <c r="F202" s="4"/>
      <c r="G202" s="3">
        <v>1.0</v>
      </c>
      <c r="H202" s="4"/>
      <c r="I202" s="3">
        <v>0.0</v>
      </c>
      <c r="J202" s="4"/>
      <c r="K202" s="3">
        <f>SUM(I$202:I202)/COUNT(I$202:I202)</f>
        <v>0</v>
      </c>
      <c r="L202" s="4"/>
      <c r="M202" s="12">
        <f>AVERAGE(K202:K221)</f>
        <v>0.6734920635</v>
      </c>
      <c r="N202" s="4"/>
      <c r="O202" s="3">
        <f>SUM(I202:J221)</f>
        <v>8</v>
      </c>
      <c r="P202" s="4"/>
      <c r="Q202" s="3">
        <f>(I202/LOG((G202+1),2))</f>
        <v>0</v>
      </c>
      <c r="R202" s="4"/>
      <c r="S202" s="3">
        <f>SUM(Q202:R221)</f>
        <v>3.228094461</v>
      </c>
      <c r="T202" s="4"/>
      <c r="U202" s="3">
        <v>0.0</v>
      </c>
      <c r="V202" s="4"/>
      <c r="W202" s="6">
        <v>9.0</v>
      </c>
      <c r="X202" s="6">
        <f>(U202/LOG((W202+2),2))</f>
        <v>0</v>
      </c>
      <c r="Y202" s="14">
        <f>SUM(X202:X221)</f>
        <v>3.848902334</v>
      </c>
      <c r="Z202" s="15">
        <f>S202/Y202</f>
        <v>0.8387052154</v>
      </c>
      <c r="AA202" s="2"/>
      <c r="AB202" s="2"/>
    </row>
    <row r="203">
      <c r="A203" s="17"/>
      <c r="B203" s="18"/>
      <c r="C203" s="17"/>
      <c r="D203" s="18"/>
      <c r="E203" s="9"/>
      <c r="F203" s="10"/>
      <c r="G203" s="9"/>
      <c r="H203" s="10"/>
      <c r="I203" s="9"/>
      <c r="J203" s="10"/>
      <c r="K203" s="9"/>
      <c r="L203" s="10"/>
      <c r="M203" s="17"/>
      <c r="N203" s="18"/>
      <c r="O203" s="17"/>
      <c r="P203" s="18"/>
      <c r="Q203" s="9"/>
      <c r="R203" s="10"/>
      <c r="S203" s="17"/>
      <c r="T203" s="18"/>
      <c r="U203" s="9"/>
      <c r="V203" s="10"/>
      <c r="W203" s="10"/>
      <c r="X203" s="10"/>
      <c r="Y203" s="19"/>
      <c r="Z203" s="17"/>
      <c r="AA203" s="2"/>
      <c r="AB203" s="2"/>
    </row>
    <row r="204">
      <c r="A204" s="17"/>
      <c r="B204" s="18"/>
      <c r="C204" s="17"/>
      <c r="D204" s="18"/>
      <c r="E204" s="13" t="s">
        <v>113</v>
      </c>
      <c r="F204" s="4"/>
      <c r="G204" s="3">
        <v>2.0</v>
      </c>
      <c r="H204" s="4"/>
      <c r="I204" s="3">
        <v>1.0</v>
      </c>
      <c r="J204" s="4"/>
      <c r="K204" s="3">
        <f>SUM(I$202:I204)/COUNT(I$202:I204)</f>
        <v>0.5</v>
      </c>
      <c r="L204" s="4"/>
      <c r="M204" s="17"/>
      <c r="N204" s="18"/>
      <c r="O204" s="17"/>
      <c r="P204" s="18"/>
      <c r="Q204" s="3">
        <f>(I204/LOG((G204+1),2))</f>
        <v>0.6309297536</v>
      </c>
      <c r="R204" s="4"/>
      <c r="S204" s="17"/>
      <c r="T204" s="18"/>
      <c r="U204" s="3">
        <v>2.0</v>
      </c>
      <c r="V204" s="4"/>
      <c r="W204" s="6">
        <v>1.0</v>
      </c>
      <c r="X204" s="6">
        <f>(U204/LOG((W204+2),2))</f>
        <v>1.261859507</v>
      </c>
      <c r="Y204" s="19"/>
      <c r="Z204" s="17"/>
      <c r="AA204" s="2"/>
      <c r="AB204" s="2"/>
    </row>
    <row r="205">
      <c r="A205" s="17"/>
      <c r="B205" s="18"/>
      <c r="C205" s="17"/>
      <c r="D205" s="18"/>
      <c r="E205" s="9"/>
      <c r="F205" s="10"/>
      <c r="G205" s="9"/>
      <c r="H205" s="10"/>
      <c r="I205" s="9"/>
      <c r="J205" s="10"/>
      <c r="K205" s="9"/>
      <c r="L205" s="10"/>
      <c r="M205" s="17"/>
      <c r="N205" s="18"/>
      <c r="O205" s="17"/>
      <c r="P205" s="18"/>
      <c r="Q205" s="9"/>
      <c r="R205" s="10"/>
      <c r="S205" s="17"/>
      <c r="T205" s="18"/>
      <c r="U205" s="9"/>
      <c r="V205" s="10"/>
      <c r="W205" s="10"/>
      <c r="X205" s="10"/>
      <c r="Y205" s="19"/>
      <c r="Z205" s="17"/>
      <c r="AA205" s="2"/>
      <c r="AB205" s="2"/>
    </row>
    <row r="206">
      <c r="A206" s="17"/>
      <c r="B206" s="18"/>
      <c r="C206" s="17"/>
      <c r="D206" s="18"/>
      <c r="E206" s="13" t="s">
        <v>114</v>
      </c>
      <c r="F206" s="4"/>
      <c r="G206" s="3">
        <v>3.0</v>
      </c>
      <c r="H206" s="4"/>
      <c r="I206" s="3">
        <v>1.0</v>
      </c>
      <c r="J206" s="4"/>
      <c r="K206" s="3">
        <f>SUM(I$202:I206)/COUNT(I$202:I206)</f>
        <v>0.6666666667</v>
      </c>
      <c r="L206" s="4"/>
      <c r="M206" s="17"/>
      <c r="N206" s="18"/>
      <c r="O206" s="17"/>
      <c r="P206" s="18"/>
      <c r="Q206" s="3">
        <f>(I206/LOG((G206+1),2))</f>
        <v>0.5</v>
      </c>
      <c r="R206" s="4"/>
      <c r="S206" s="17"/>
      <c r="T206" s="18"/>
      <c r="U206" s="3">
        <v>1.0</v>
      </c>
      <c r="V206" s="4"/>
      <c r="W206" s="6">
        <v>2.0</v>
      </c>
      <c r="X206" s="6">
        <f>(U206/LOG((W206+2),2))</f>
        <v>0.5</v>
      </c>
      <c r="Y206" s="19"/>
      <c r="Z206" s="17"/>
      <c r="AA206" s="2"/>
      <c r="AB206" s="2"/>
    </row>
    <row r="207">
      <c r="A207" s="17"/>
      <c r="B207" s="18"/>
      <c r="C207" s="17"/>
      <c r="D207" s="18"/>
      <c r="E207" s="9"/>
      <c r="F207" s="10"/>
      <c r="G207" s="9"/>
      <c r="H207" s="10"/>
      <c r="I207" s="9"/>
      <c r="J207" s="10"/>
      <c r="K207" s="9"/>
      <c r="L207" s="10"/>
      <c r="M207" s="17"/>
      <c r="N207" s="18"/>
      <c r="O207" s="17"/>
      <c r="P207" s="18"/>
      <c r="Q207" s="9"/>
      <c r="R207" s="10"/>
      <c r="S207" s="17"/>
      <c r="T207" s="18"/>
      <c r="U207" s="9"/>
      <c r="V207" s="10"/>
      <c r="W207" s="10"/>
      <c r="X207" s="10"/>
      <c r="Y207" s="19"/>
      <c r="Z207" s="17"/>
      <c r="AA207" s="2"/>
      <c r="AB207" s="2"/>
    </row>
    <row r="208">
      <c r="A208" s="17"/>
      <c r="B208" s="18"/>
      <c r="C208" s="17"/>
      <c r="D208" s="18"/>
      <c r="E208" s="13" t="s">
        <v>115</v>
      </c>
      <c r="F208" s="4"/>
      <c r="G208" s="3">
        <v>4.0</v>
      </c>
      <c r="H208" s="4"/>
      <c r="I208" s="3">
        <v>1.0</v>
      </c>
      <c r="J208" s="4"/>
      <c r="K208" s="3">
        <f>SUM(I$202:I208)/COUNT(I$202:I208)</f>
        <v>0.75</v>
      </c>
      <c r="L208" s="4"/>
      <c r="M208" s="17"/>
      <c r="N208" s="18"/>
      <c r="O208" s="17"/>
      <c r="P208" s="18"/>
      <c r="Q208" s="3">
        <f>(I208/LOG((G208+1),2))</f>
        <v>0.4306765581</v>
      </c>
      <c r="R208" s="4"/>
      <c r="S208" s="17"/>
      <c r="T208" s="18"/>
      <c r="U208" s="3">
        <v>1.0</v>
      </c>
      <c r="V208" s="4"/>
      <c r="W208" s="6">
        <v>3.0</v>
      </c>
      <c r="X208" s="6">
        <f>(U208/LOG((W208+2),2))</f>
        <v>0.4306765581</v>
      </c>
      <c r="Y208" s="19"/>
      <c r="Z208" s="17"/>
      <c r="AA208" s="2"/>
      <c r="AB208" s="2"/>
    </row>
    <row r="209">
      <c r="A209" s="17"/>
      <c r="B209" s="18"/>
      <c r="C209" s="17"/>
      <c r="D209" s="18"/>
      <c r="E209" s="9"/>
      <c r="F209" s="10"/>
      <c r="G209" s="9"/>
      <c r="H209" s="10"/>
      <c r="I209" s="9"/>
      <c r="J209" s="10"/>
      <c r="K209" s="9"/>
      <c r="L209" s="10"/>
      <c r="M209" s="17"/>
      <c r="N209" s="18"/>
      <c r="O209" s="17"/>
      <c r="P209" s="18"/>
      <c r="Q209" s="9"/>
      <c r="R209" s="10"/>
      <c r="S209" s="17"/>
      <c r="T209" s="18"/>
      <c r="U209" s="9"/>
      <c r="V209" s="10"/>
      <c r="W209" s="10"/>
      <c r="X209" s="10"/>
      <c r="Y209" s="19"/>
      <c r="Z209" s="17"/>
      <c r="AA209" s="2"/>
      <c r="AB209" s="2"/>
    </row>
    <row r="210">
      <c r="A210" s="17"/>
      <c r="B210" s="18"/>
      <c r="C210" s="17"/>
      <c r="D210" s="18"/>
      <c r="E210" s="13" t="s">
        <v>116</v>
      </c>
      <c r="F210" s="4"/>
      <c r="G210" s="3">
        <v>5.0</v>
      </c>
      <c r="H210" s="4"/>
      <c r="I210" s="3">
        <v>1.0</v>
      </c>
      <c r="J210" s="4"/>
      <c r="K210" s="3">
        <f>SUM(I$202:I210)/COUNT(I$202:I210)</f>
        <v>0.8</v>
      </c>
      <c r="L210" s="4"/>
      <c r="M210" s="17"/>
      <c r="N210" s="18"/>
      <c r="O210" s="17"/>
      <c r="P210" s="18"/>
      <c r="Q210" s="3">
        <f>(I210/LOG((G210+1),2))</f>
        <v>0.3868528072</v>
      </c>
      <c r="R210" s="4"/>
      <c r="S210" s="17"/>
      <c r="T210" s="18"/>
      <c r="U210" s="3">
        <v>1.0</v>
      </c>
      <c r="V210" s="4"/>
      <c r="W210" s="6">
        <v>4.0</v>
      </c>
      <c r="X210" s="6">
        <f>(U210/LOG((W210+2),2))</f>
        <v>0.3868528072</v>
      </c>
      <c r="Y210" s="19"/>
      <c r="Z210" s="17"/>
      <c r="AA210" s="2"/>
      <c r="AB210" s="2"/>
    </row>
    <row r="211">
      <c r="A211" s="17"/>
      <c r="B211" s="18"/>
      <c r="C211" s="17"/>
      <c r="D211" s="18"/>
      <c r="E211" s="9"/>
      <c r="F211" s="10"/>
      <c r="G211" s="9"/>
      <c r="H211" s="10"/>
      <c r="I211" s="9"/>
      <c r="J211" s="10"/>
      <c r="K211" s="9"/>
      <c r="L211" s="10"/>
      <c r="M211" s="17"/>
      <c r="N211" s="18"/>
      <c r="O211" s="17"/>
      <c r="P211" s="18"/>
      <c r="Q211" s="9"/>
      <c r="R211" s="10"/>
      <c r="S211" s="17"/>
      <c r="T211" s="18"/>
      <c r="U211" s="9"/>
      <c r="V211" s="10"/>
      <c r="W211" s="10"/>
      <c r="X211" s="10"/>
      <c r="Y211" s="19"/>
      <c r="Z211" s="17"/>
      <c r="AA211" s="2"/>
      <c r="AB211" s="2"/>
    </row>
    <row r="212">
      <c r="A212" s="17"/>
      <c r="B212" s="18"/>
      <c r="C212" s="17"/>
      <c r="D212" s="18"/>
      <c r="E212" s="13" t="s">
        <v>117</v>
      </c>
      <c r="F212" s="4"/>
      <c r="G212" s="3">
        <v>6.0</v>
      </c>
      <c r="H212" s="4"/>
      <c r="I212" s="3">
        <v>1.0</v>
      </c>
      <c r="J212" s="4"/>
      <c r="K212" s="3">
        <f>SUM(I$202:I212)/COUNT(I$202:I212)</f>
        <v>0.8333333333</v>
      </c>
      <c r="L212" s="4"/>
      <c r="M212" s="17"/>
      <c r="N212" s="18"/>
      <c r="O212" s="17"/>
      <c r="P212" s="18"/>
      <c r="Q212" s="3">
        <f>(I212/LOG((G212+1),2))</f>
        <v>0.3562071871</v>
      </c>
      <c r="R212" s="4"/>
      <c r="S212" s="17"/>
      <c r="T212" s="18"/>
      <c r="U212" s="3">
        <v>1.0</v>
      </c>
      <c r="V212" s="4"/>
      <c r="W212" s="6">
        <v>5.0</v>
      </c>
      <c r="X212" s="6">
        <f>(U212/LOG((W212+2),2))</f>
        <v>0.3562071871</v>
      </c>
      <c r="Y212" s="19"/>
      <c r="Z212" s="17"/>
      <c r="AA212" s="2"/>
      <c r="AB212" s="2"/>
    </row>
    <row r="213">
      <c r="A213" s="17"/>
      <c r="B213" s="18"/>
      <c r="C213" s="17"/>
      <c r="D213" s="18"/>
      <c r="E213" s="9"/>
      <c r="F213" s="10"/>
      <c r="G213" s="9"/>
      <c r="H213" s="10"/>
      <c r="I213" s="9"/>
      <c r="J213" s="10"/>
      <c r="K213" s="9"/>
      <c r="L213" s="10"/>
      <c r="M213" s="17"/>
      <c r="N213" s="18"/>
      <c r="O213" s="17"/>
      <c r="P213" s="18"/>
      <c r="Q213" s="9"/>
      <c r="R213" s="10"/>
      <c r="S213" s="17"/>
      <c r="T213" s="18"/>
      <c r="U213" s="9"/>
      <c r="V213" s="10"/>
      <c r="W213" s="10"/>
      <c r="X213" s="10"/>
      <c r="Y213" s="19"/>
      <c r="Z213" s="17"/>
      <c r="AA213" s="2"/>
      <c r="AB213" s="2"/>
    </row>
    <row r="214">
      <c r="A214" s="17"/>
      <c r="B214" s="18"/>
      <c r="C214" s="17"/>
      <c r="D214" s="18"/>
      <c r="E214" s="13" t="s">
        <v>118</v>
      </c>
      <c r="F214" s="4"/>
      <c r="G214" s="3">
        <v>7.0</v>
      </c>
      <c r="H214" s="4"/>
      <c r="I214" s="3">
        <v>1.0</v>
      </c>
      <c r="J214" s="4"/>
      <c r="K214" s="3">
        <f>SUM(I$202:I214)/COUNT(I$202:I214)</f>
        <v>0.8571428571</v>
      </c>
      <c r="L214" s="4"/>
      <c r="M214" s="17"/>
      <c r="N214" s="18"/>
      <c r="O214" s="17"/>
      <c r="P214" s="18"/>
      <c r="Q214" s="3">
        <f>(I214/LOG((G214+1),2))</f>
        <v>0.3333333333</v>
      </c>
      <c r="R214" s="4"/>
      <c r="S214" s="17"/>
      <c r="T214" s="18"/>
      <c r="U214" s="3">
        <v>1.0</v>
      </c>
      <c r="V214" s="4"/>
      <c r="W214" s="6">
        <v>6.0</v>
      </c>
      <c r="X214" s="6">
        <f>(U214/LOG((W214+2),2))</f>
        <v>0.3333333333</v>
      </c>
      <c r="Y214" s="19"/>
      <c r="Z214" s="17"/>
      <c r="AA214" s="2"/>
      <c r="AB214" s="2"/>
    </row>
    <row r="215">
      <c r="A215" s="17"/>
      <c r="B215" s="18"/>
      <c r="C215" s="17"/>
      <c r="D215" s="18"/>
      <c r="E215" s="9"/>
      <c r="F215" s="10"/>
      <c r="G215" s="9"/>
      <c r="H215" s="10"/>
      <c r="I215" s="9"/>
      <c r="J215" s="10"/>
      <c r="K215" s="9"/>
      <c r="L215" s="10"/>
      <c r="M215" s="17"/>
      <c r="N215" s="18"/>
      <c r="O215" s="17"/>
      <c r="P215" s="18"/>
      <c r="Q215" s="9"/>
      <c r="R215" s="10"/>
      <c r="S215" s="17"/>
      <c r="T215" s="18"/>
      <c r="U215" s="9"/>
      <c r="V215" s="10"/>
      <c r="W215" s="10"/>
      <c r="X215" s="10"/>
      <c r="Y215" s="19"/>
      <c r="Z215" s="17"/>
      <c r="AA215" s="2"/>
      <c r="AB215" s="2"/>
    </row>
    <row r="216">
      <c r="A216" s="17"/>
      <c r="B216" s="18"/>
      <c r="C216" s="17"/>
      <c r="D216" s="18"/>
      <c r="E216" s="13" t="s">
        <v>119</v>
      </c>
      <c r="F216" s="4"/>
      <c r="G216" s="3">
        <v>8.0</v>
      </c>
      <c r="H216" s="4"/>
      <c r="I216" s="3">
        <v>0.0</v>
      </c>
      <c r="J216" s="4"/>
      <c r="K216" s="3">
        <f>SUM(I$202:I216)/COUNT(I$202:I216)</f>
        <v>0.75</v>
      </c>
      <c r="L216" s="4"/>
      <c r="M216" s="17"/>
      <c r="N216" s="18"/>
      <c r="O216" s="17"/>
      <c r="P216" s="18"/>
      <c r="Q216" s="3">
        <f>(I216/LOG((G216+1),2))</f>
        <v>0</v>
      </c>
      <c r="R216" s="4"/>
      <c r="S216" s="17"/>
      <c r="T216" s="18"/>
      <c r="U216" s="3">
        <v>0.0</v>
      </c>
      <c r="V216" s="4"/>
      <c r="W216" s="6">
        <v>5.0</v>
      </c>
      <c r="X216" s="6">
        <f>(U216/LOG((W216+2),2))</f>
        <v>0</v>
      </c>
      <c r="Y216" s="19"/>
      <c r="Z216" s="17"/>
      <c r="AA216" s="2"/>
      <c r="AB216" s="2"/>
    </row>
    <row r="217">
      <c r="A217" s="17"/>
      <c r="B217" s="18"/>
      <c r="C217" s="17"/>
      <c r="D217" s="18"/>
      <c r="E217" s="9"/>
      <c r="F217" s="10"/>
      <c r="G217" s="9"/>
      <c r="H217" s="10"/>
      <c r="I217" s="9"/>
      <c r="J217" s="10"/>
      <c r="K217" s="9"/>
      <c r="L217" s="10"/>
      <c r="M217" s="17"/>
      <c r="N217" s="18"/>
      <c r="O217" s="17"/>
      <c r="P217" s="18"/>
      <c r="Q217" s="9"/>
      <c r="R217" s="10"/>
      <c r="S217" s="17"/>
      <c r="T217" s="18"/>
      <c r="U217" s="9"/>
      <c r="V217" s="10"/>
      <c r="W217" s="10"/>
      <c r="X217" s="10"/>
      <c r="Y217" s="19"/>
      <c r="Z217" s="17"/>
      <c r="AA217" s="2"/>
      <c r="AB217" s="2"/>
    </row>
    <row r="218">
      <c r="A218" s="17"/>
      <c r="B218" s="18"/>
      <c r="C218" s="17"/>
      <c r="D218" s="18"/>
      <c r="E218" s="13" t="s">
        <v>120</v>
      </c>
      <c r="F218" s="4"/>
      <c r="G218" s="3">
        <v>9.0</v>
      </c>
      <c r="H218" s="4"/>
      <c r="I218" s="3">
        <v>1.0</v>
      </c>
      <c r="J218" s="4"/>
      <c r="K218" s="3">
        <f>SUM(I$202:I218)/COUNT(I$202:I218)</f>
        <v>0.7777777778</v>
      </c>
      <c r="L218" s="4"/>
      <c r="M218" s="17"/>
      <c r="N218" s="18"/>
      <c r="O218" s="17"/>
      <c r="P218" s="18"/>
      <c r="Q218" s="3">
        <f>(I218/LOG((G218+1),2))</f>
        <v>0.3010299957</v>
      </c>
      <c r="R218" s="4"/>
      <c r="S218" s="17"/>
      <c r="T218" s="18"/>
      <c r="U218" s="3">
        <v>1.0</v>
      </c>
      <c r="V218" s="4"/>
      <c r="W218" s="6">
        <v>10.0</v>
      </c>
      <c r="X218" s="6">
        <f>(U218/LOG((W218+2),2))</f>
        <v>0.2789429457</v>
      </c>
      <c r="Y218" s="19"/>
      <c r="Z218" s="17"/>
      <c r="AA218" s="2"/>
      <c r="AB218" s="2"/>
    </row>
    <row r="219">
      <c r="A219" s="17"/>
      <c r="B219" s="18"/>
      <c r="C219" s="17"/>
      <c r="D219" s="18"/>
      <c r="E219" s="9"/>
      <c r="F219" s="10"/>
      <c r="G219" s="9"/>
      <c r="H219" s="10"/>
      <c r="I219" s="9"/>
      <c r="J219" s="10"/>
      <c r="K219" s="9"/>
      <c r="L219" s="10"/>
      <c r="M219" s="17"/>
      <c r="N219" s="18"/>
      <c r="O219" s="17"/>
      <c r="P219" s="18"/>
      <c r="Q219" s="9"/>
      <c r="R219" s="10"/>
      <c r="S219" s="17"/>
      <c r="T219" s="18"/>
      <c r="U219" s="9"/>
      <c r="V219" s="10"/>
      <c r="W219" s="10"/>
      <c r="X219" s="10"/>
      <c r="Y219" s="19"/>
      <c r="Z219" s="17"/>
      <c r="AA219" s="2"/>
      <c r="AB219" s="2"/>
    </row>
    <row r="220">
      <c r="A220" s="17"/>
      <c r="B220" s="18"/>
      <c r="C220" s="17"/>
      <c r="D220" s="18"/>
      <c r="E220" s="13" t="s">
        <v>121</v>
      </c>
      <c r="F220" s="4"/>
      <c r="G220" s="3">
        <v>10.0</v>
      </c>
      <c r="H220" s="4"/>
      <c r="I220" s="3">
        <v>1.0</v>
      </c>
      <c r="J220" s="4"/>
      <c r="K220" s="3">
        <f>SUM(I$202:I220)/COUNT(I$202:I220)</f>
        <v>0.8</v>
      </c>
      <c r="L220" s="4"/>
      <c r="M220" s="17"/>
      <c r="N220" s="18"/>
      <c r="O220" s="17"/>
      <c r="P220" s="18"/>
      <c r="Q220" s="3">
        <f>(I220/LOG((G220+1),2))</f>
        <v>0.2890648263</v>
      </c>
      <c r="R220" s="4"/>
      <c r="S220" s="17"/>
      <c r="T220" s="18"/>
      <c r="U220" s="3">
        <v>1.0</v>
      </c>
      <c r="V220" s="4"/>
      <c r="W220" s="6">
        <v>8.0</v>
      </c>
      <c r="X220" s="6">
        <f>(U220/LOG((W220+2),2))</f>
        <v>0.3010299957</v>
      </c>
      <c r="Y220" s="19"/>
      <c r="Z220" s="17"/>
      <c r="AA220" s="2"/>
      <c r="AB220" s="2"/>
    </row>
    <row r="221">
      <c r="A221" s="9"/>
      <c r="B221" s="10"/>
      <c r="C221" s="9"/>
      <c r="D221" s="10"/>
      <c r="E221" s="9"/>
      <c r="F221" s="10"/>
      <c r="G221" s="9"/>
      <c r="H221" s="10"/>
      <c r="I221" s="9"/>
      <c r="J221" s="10"/>
      <c r="K221" s="9"/>
      <c r="L221" s="10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10"/>
      <c r="X221" s="10"/>
      <c r="Y221" s="11"/>
      <c r="Z221" s="9"/>
      <c r="AA221" s="2"/>
      <c r="AB221" s="2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"/>
      <c r="AB222" s="2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"/>
      <c r="AB223" s="2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"/>
      <c r="AB224" s="2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"/>
      <c r="AB225" s="2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"/>
      <c r="AB226" s="2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  <c r="AB227" s="2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"/>
      <c r="AB228" s="2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  <c r="AB229" s="2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"/>
      <c r="AB230" s="2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"/>
      <c r="AB231" s="2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"/>
      <c r="AB232" s="2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  <c r="AB233" s="2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"/>
      <c r="AB234" s="2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"/>
      <c r="AB235" s="2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  <c r="AB236" s="2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"/>
      <c r="AB237" s="2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"/>
      <c r="AB238" s="2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"/>
      <c r="AB239" s="2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"/>
      <c r="AB240" s="2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  <c r="AB241" s="2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"/>
      <c r="AB242" s="2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"/>
      <c r="AB243" s="2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"/>
      <c r="AB244" s="2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"/>
      <c r="AB245" s="2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"/>
      <c r="AB246" s="2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  <c r="AB247" s="2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"/>
      <c r="AB248" s="2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  <c r="AB249" s="2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"/>
      <c r="AB250" s="2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"/>
      <c r="AB251" s="2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"/>
      <c r="AB252" s="2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  <c r="AB253" s="2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  <c r="AB254" s="2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  <c r="AB255" s="2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  <c r="AB256" s="2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  <c r="AB257" s="2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"/>
      <c r="AB258" s="2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"/>
      <c r="AB259" s="2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"/>
      <c r="AB260" s="2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"/>
      <c r="AB261" s="2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"/>
      <c r="AB262" s="2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"/>
      <c r="AB263" s="2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"/>
      <c r="AB264" s="2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  <c r="AB265" s="2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  <c r="AB266" s="2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"/>
      <c r="AB267" s="2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"/>
      <c r="AB268" s="2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"/>
      <c r="AB269" s="2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"/>
      <c r="AB270" s="2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"/>
      <c r="AB271" s="2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"/>
      <c r="AB272" s="2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"/>
      <c r="AB273" s="2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  <c r="AB274" s="2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  <c r="AB275" s="2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"/>
      <c r="AB276" s="2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"/>
      <c r="AB277" s="2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"/>
      <c r="AB278" s="2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  <c r="AB279" s="2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"/>
      <c r="AB280" s="2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  <c r="AB281" s="2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  <c r="AB282" s="2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"/>
      <c r="AB283" s="2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  <c r="AB284" s="2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  <c r="AB285" s="2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  <c r="AB286" s="2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"/>
      <c r="AB287" s="2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"/>
      <c r="AB288" s="2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"/>
      <c r="AB289" s="2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"/>
      <c r="AB290" s="2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"/>
      <c r="AB291" s="2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"/>
      <c r="AB292" s="2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"/>
      <c r="AB293" s="2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"/>
      <c r="AB294" s="2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"/>
      <c r="AB295" s="2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"/>
      <c r="AB296" s="2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"/>
      <c r="AB297" s="2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"/>
      <c r="AB298" s="2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"/>
      <c r="AB299" s="2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"/>
      <c r="AB300" s="2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"/>
      <c r="AB301" s="2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"/>
      <c r="AB302" s="2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"/>
      <c r="AB303" s="2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"/>
      <c r="AB304" s="2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"/>
      <c r="AB305" s="2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"/>
      <c r="AB306" s="2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"/>
      <c r="AB307" s="2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"/>
      <c r="AB308" s="2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"/>
      <c r="AB309" s="2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"/>
      <c r="AB310" s="2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"/>
      <c r="AB311" s="2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"/>
      <c r="AB312" s="2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"/>
      <c r="AB313" s="2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"/>
      <c r="AB314" s="2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"/>
      <c r="AB315" s="2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"/>
      <c r="AB316" s="2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"/>
      <c r="AB317" s="2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"/>
      <c r="AB318" s="2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"/>
      <c r="AB319" s="2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"/>
      <c r="AB320" s="2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"/>
      <c r="AB321" s="2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"/>
      <c r="AB322" s="2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"/>
      <c r="AB323" s="2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"/>
      <c r="AB324" s="2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"/>
      <c r="AB325" s="2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"/>
      <c r="AB326" s="2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"/>
      <c r="AB327" s="2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"/>
      <c r="AB328" s="2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"/>
      <c r="AB329" s="2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"/>
      <c r="AB330" s="2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"/>
      <c r="AB331" s="2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"/>
      <c r="AB332" s="2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"/>
      <c r="AB333" s="2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"/>
      <c r="AB334" s="2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"/>
      <c r="AB335" s="2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"/>
      <c r="AB336" s="2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"/>
      <c r="AB337" s="2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"/>
      <c r="AB338" s="2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"/>
      <c r="AB339" s="2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"/>
      <c r="AB340" s="2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"/>
      <c r="AB341" s="2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"/>
      <c r="AB342" s="2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"/>
      <c r="AB343" s="2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"/>
      <c r="AB344" s="2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"/>
      <c r="AB345" s="2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"/>
      <c r="AB346" s="2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"/>
      <c r="AB347" s="2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"/>
      <c r="AB348" s="2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"/>
      <c r="AB349" s="2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"/>
      <c r="AB350" s="2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"/>
      <c r="AB351" s="2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"/>
      <c r="AB352" s="2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"/>
      <c r="AB353" s="2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"/>
      <c r="AB354" s="2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"/>
      <c r="AB355" s="2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"/>
      <c r="AB356" s="2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"/>
      <c r="AB357" s="2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"/>
      <c r="AB358" s="2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"/>
      <c r="AB359" s="2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"/>
      <c r="AB360" s="2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"/>
      <c r="AB361" s="2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"/>
      <c r="AB362" s="2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"/>
      <c r="AB363" s="2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"/>
      <c r="AB364" s="2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"/>
      <c r="AB365" s="2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"/>
      <c r="AB366" s="2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"/>
      <c r="AB367" s="2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"/>
      <c r="AB368" s="2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"/>
      <c r="AB369" s="2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"/>
      <c r="AB370" s="2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"/>
      <c r="AB371" s="2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"/>
      <c r="AB372" s="2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"/>
      <c r="AB373" s="2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"/>
      <c r="AB374" s="2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"/>
      <c r="AB375" s="2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"/>
      <c r="AB376" s="2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"/>
      <c r="AB377" s="2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"/>
      <c r="AB378" s="2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"/>
      <c r="AB379" s="2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"/>
      <c r="AB380" s="2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"/>
      <c r="AB381" s="2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"/>
      <c r="AB382" s="2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"/>
      <c r="AB383" s="2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"/>
      <c r="AB384" s="2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"/>
      <c r="AB385" s="2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"/>
      <c r="AB386" s="2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"/>
      <c r="AB387" s="2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"/>
      <c r="AB388" s="2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"/>
      <c r="AB389" s="2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  <c r="AB390" s="2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  <c r="AB391" s="2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  <c r="AB392" s="2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  <c r="AB393" s="2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  <c r="AB394" s="2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  <c r="AB395" s="2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  <c r="AB396" s="2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  <c r="AB397" s="2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  <c r="AB398" s="2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  <c r="AB399" s="2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  <c r="AB400" s="2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  <c r="AB401" s="2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"/>
      <c r="AB402" s="2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"/>
      <c r="AB403" s="2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"/>
      <c r="AB404" s="2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"/>
      <c r="AB405" s="2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"/>
      <c r="AB406" s="2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"/>
      <c r="AB407" s="2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"/>
      <c r="AB408" s="2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"/>
      <c r="AB409" s="2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"/>
      <c r="AB410" s="2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"/>
      <c r="AB411" s="2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"/>
      <c r="AB412" s="2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"/>
      <c r="AB413" s="2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"/>
      <c r="AB414" s="2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"/>
      <c r="AB415" s="2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"/>
      <c r="AB416" s="2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"/>
      <c r="AB417" s="2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"/>
      <c r="AB418" s="2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"/>
      <c r="AB419" s="2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"/>
      <c r="AB420" s="2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"/>
      <c r="AB421" s="2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"/>
      <c r="AB422" s="2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"/>
      <c r="AB423" s="2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"/>
      <c r="AB424" s="2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"/>
      <c r="AB425" s="2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"/>
      <c r="AB426" s="2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"/>
      <c r="AB427" s="2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"/>
      <c r="AB428" s="2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"/>
      <c r="AB429" s="2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"/>
      <c r="AB430" s="2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"/>
      <c r="AB431" s="2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"/>
      <c r="AB432" s="2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"/>
      <c r="AB433" s="2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"/>
      <c r="AB434" s="2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"/>
      <c r="AB435" s="2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"/>
      <c r="AB436" s="2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"/>
      <c r="AB437" s="2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"/>
      <c r="AB438" s="2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"/>
      <c r="AB439" s="2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"/>
      <c r="AB440" s="2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"/>
      <c r="AB441" s="2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"/>
      <c r="AB442" s="2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"/>
      <c r="AB443" s="2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"/>
      <c r="AB444" s="2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"/>
      <c r="AB445" s="2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"/>
      <c r="AB446" s="2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"/>
      <c r="AB447" s="2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"/>
      <c r="AB448" s="2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"/>
      <c r="AB449" s="2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"/>
      <c r="AB450" s="2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"/>
      <c r="AB451" s="2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"/>
      <c r="AB452" s="2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"/>
      <c r="AB453" s="2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"/>
      <c r="AB454" s="2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"/>
      <c r="AB455" s="2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"/>
      <c r="AB456" s="2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"/>
      <c r="AB457" s="2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"/>
      <c r="AB458" s="2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"/>
      <c r="AB459" s="2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"/>
      <c r="AB460" s="2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"/>
      <c r="AB461" s="2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"/>
      <c r="AB462" s="2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"/>
      <c r="AB463" s="2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"/>
      <c r="AB464" s="2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"/>
      <c r="AB465" s="2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"/>
      <c r="AB466" s="2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"/>
      <c r="AB467" s="2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"/>
      <c r="AB468" s="2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"/>
      <c r="AB469" s="2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"/>
      <c r="AB470" s="2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"/>
      <c r="AB471" s="2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"/>
      <c r="AB472" s="2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"/>
      <c r="AB473" s="2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"/>
      <c r="AB474" s="2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"/>
      <c r="AB475" s="2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"/>
      <c r="AB476" s="2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"/>
      <c r="AB477" s="2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"/>
      <c r="AB478" s="2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"/>
      <c r="AB479" s="2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"/>
      <c r="AB480" s="2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"/>
      <c r="AB481" s="2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"/>
      <c r="AB482" s="2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"/>
      <c r="AB483" s="2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"/>
      <c r="AB484" s="2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"/>
      <c r="AB485" s="2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"/>
      <c r="AB486" s="2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"/>
      <c r="AB487" s="2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"/>
      <c r="AB488" s="2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"/>
      <c r="AB489" s="2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"/>
      <c r="AB490" s="2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"/>
      <c r="AB491" s="2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"/>
      <c r="AB492" s="2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"/>
      <c r="AB493" s="2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"/>
      <c r="AB494" s="2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"/>
      <c r="AB495" s="2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"/>
      <c r="AB496" s="2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"/>
      <c r="AB497" s="2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"/>
      <c r="AB498" s="2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"/>
      <c r="AB499" s="2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"/>
      <c r="AB500" s="2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"/>
      <c r="AB501" s="2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"/>
      <c r="AB502" s="2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"/>
      <c r="AB503" s="2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"/>
      <c r="AB504" s="2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"/>
      <c r="AB505" s="2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"/>
      <c r="AB506" s="2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"/>
      <c r="AB507" s="2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"/>
      <c r="AB508" s="2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"/>
      <c r="AB509" s="2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"/>
      <c r="AB510" s="2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"/>
      <c r="AB511" s="2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"/>
      <c r="AB512" s="2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"/>
      <c r="AB513" s="2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"/>
      <c r="AB514" s="2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"/>
      <c r="AB515" s="2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"/>
      <c r="AB516" s="2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"/>
      <c r="AB517" s="2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"/>
      <c r="AB518" s="2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"/>
      <c r="AB519" s="2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"/>
      <c r="AB520" s="2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"/>
      <c r="AB521" s="2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"/>
      <c r="AB522" s="2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"/>
      <c r="AB523" s="2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"/>
      <c r="AB524" s="2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"/>
      <c r="AB525" s="2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"/>
      <c r="AB526" s="2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"/>
      <c r="AB527" s="2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/>
      <c r="AB528" s="2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/>
      <c r="AB529" s="2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/>
      <c r="AB530" s="2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/>
      <c r="AB531" s="2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/>
      <c r="AB532" s="2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/>
      <c r="AB533" s="2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/>
      <c r="AB534" s="2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/>
      <c r="AB535" s="2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/>
      <c r="AB536" s="2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/>
      <c r="AB537" s="2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/>
      <c r="AB538" s="2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/>
      <c r="AB539" s="2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/>
      <c r="AB540" s="2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"/>
      <c r="AB541" s="2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"/>
      <c r="AB542" s="2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"/>
      <c r="AB543" s="2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"/>
      <c r="AB544" s="2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"/>
      <c r="AB545" s="2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"/>
      <c r="AB546" s="2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"/>
      <c r="AB547" s="2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"/>
      <c r="AB548" s="2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"/>
      <c r="AB549" s="2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"/>
      <c r="AB550" s="2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"/>
      <c r="AB551" s="2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"/>
      <c r="AB552" s="2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"/>
      <c r="AB553" s="2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"/>
      <c r="AB554" s="2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"/>
      <c r="AB555" s="2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"/>
      <c r="AB556" s="2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"/>
      <c r="AB557" s="2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"/>
      <c r="AB558" s="2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"/>
      <c r="AB559" s="2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"/>
      <c r="AB560" s="2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"/>
      <c r="AB561" s="2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"/>
      <c r="AB562" s="2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"/>
      <c r="AB563" s="2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"/>
      <c r="AB564" s="2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"/>
      <c r="AB565" s="2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"/>
      <c r="AB566" s="2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"/>
      <c r="AB567" s="2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"/>
      <c r="AB568" s="2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"/>
      <c r="AB569" s="2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"/>
      <c r="AB570" s="2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"/>
      <c r="AB571" s="2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"/>
      <c r="AB572" s="2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"/>
      <c r="AB573" s="2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"/>
      <c r="AB574" s="2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"/>
      <c r="AB575" s="2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"/>
      <c r="AB576" s="2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"/>
      <c r="AB577" s="2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"/>
      <c r="AB578" s="2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"/>
      <c r="AB579" s="2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"/>
      <c r="AB580" s="2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"/>
      <c r="AB581" s="2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"/>
      <c r="AB582" s="2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"/>
      <c r="AB583" s="2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"/>
      <c r="AB584" s="2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"/>
      <c r="AB585" s="2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"/>
      <c r="AB586" s="2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"/>
      <c r="AB587" s="2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"/>
      <c r="AB588" s="2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"/>
      <c r="AB589" s="2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"/>
      <c r="AB590" s="2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"/>
      <c r="AB591" s="2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"/>
      <c r="AB592" s="2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"/>
      <c r="AB593" s="2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"/>
      <c r="AB594" s="2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"/>
      <c r="AB595" s="2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"/>
      <c r="AB596" s="2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"/>
      <c r="AB597" s="2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"/>
      <c r="AB598" s="2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"/>
      <c r="AB599" s="2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"/>
      <c r="AB600" s="2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"/>
      <c r="AB601" s="2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"/>
      <c r="AB602" s="2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"/>
      <c r="AB603" s="2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"/>
      <c r="AB604" s="2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"/>
      <c r="AB605" s="2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"/>
      <c r="AB606" s="2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"/>
      <c r="AB607" s="2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"/>
      <c r="AB608" s="2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"/>
      <c r="AB609" s="2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"/>
      <c r="AB610" s="2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"/>
      <c r="AB611" s="2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"/>
      <c r="AB612" s="2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"/>
      <c r="AB613" s="2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"/>
      <c r="AB614" s="2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"/>
      <c r="AB615" s="2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"/>
      <c r="AB616" s="2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"/>
      <c r="AB617" s="2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"/>
      <c r="AB618" s="2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"/>
      <c r="AB619" s="2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"/>
      <c r="AB620" s="2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"/>
      <c r="AB621" s="2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"/>
      <c r="AB622" s="2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"/>
      <c r="AB623" s="2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"/>
      <c r="AB624" s="2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"/>
      <c r="AB625" s="2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"/>
      <c r="AB626" s="2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"/>
      <c r="AB627" s="2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"/>
      <c r="AB628" s="2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"/>
      <c r="AB629" s="2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"/>
      <c r="AB630" s="2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"/>
      <c r="AB631" s="2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"/>
      <c r="AB632" s="2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"/>
      <c r="AB633" s="2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"/>
      <c r="AB634" s="2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"/>
      <c r="AB635" s="2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"/>
      <c r="AB636" s="2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"/>
      <c r="AB637" s="2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"/>
      <c r="AB638" s="2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"/>
      <c r="AB639" s="2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"/>
      <c r="AB640" s="2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"/>
      <c r="AB641" s="2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"/>
      <c r="AB642" s="2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"/>
      <c r="AB643" s="2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"/>
      <c r="AB644" s="2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"/>
      <c r="AB645" s="2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"/>
      <c r="AB646" s="2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"/>
      <c r="AB647" s="2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"/>
      <c r="AB648" s="2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"/>
      <c r="AB649" s="2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"/>
      <c r="AB650" s="2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"/>
      <c r="AB651" s="2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"/>
      <c r="AB652" s="2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"/>
      <c r="AB653" s="2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"/>
      <c r="AB654" s="2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"/>
      <c r="AB655" s="2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"/>
      <c r="AB656" s="2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"/>
      <c r="AB657" s="2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"/>
      <c r="AB658" s="2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"/>
      <c r="AB659" s="2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"/>
      <c r="AB660" s="2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"/>
      <c r="AB661" s="2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"/>
      <c r="AB662" s="2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"/>
      <c r="AB663" s="2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"/>
      <c r="AB664" s="2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"/>
      <c r="AB665" s="2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"/>
      <c r="AB666" s="2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"/>
      <c r="AB667" s="2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"/>
      <c r="AB668" s="2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"/>
      <c r="AB669" s="2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"/>
      <c r="AB670" s="2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"/>
      <c r="AB671" s="2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"/>
      <c r="AB672" s="2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"/>
      <c r="AB673" s="2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"/>
      <c r="AB674" s="2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"/>
      <c r="AB675" s="2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"/>
      <c r="AB676" s="2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"/>
      <c r="AB677" s="2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"/>
      <c r="AB678" s="2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"/>
      <c r="AB679" s="2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"/>
      <c r="AB680" s="2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"/>
      <c r="AB681" s="2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"/>
      <c r="AB682" s="2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"/>
      <c r="AB683" s="2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"/>
      <c r="AB684" s="2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"/>
      <c r="AB685" s="2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"/>
      <c r="AB686" s="2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"/>
      <c r="AB687" s="2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"/>
      <c r="AB688" s="2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"/>
      <c r="AB689" s="2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"/>
      <c r="AB690" s="2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"/>
      <c r="AB691" s="2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"/>
      <c r="AB692" s="2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"/>
      <c r="AB693" s="2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"/>
      <c r="AB694" s="2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"/>
      <c r="AB695" s="2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"/>
      <c r="AB696" s="2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"/>
      <c r="AB697" s="2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"/>
      <c r="AB698" s="2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"/>
      <c r="AB699" s="2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"/>
      <c r="AB700" s="2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"/>
      <c r="AB701" s="2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"/>
      <c r="AB702" s="2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"/>
      <c r="AB703" s="2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"/>
      <c r="AB704" s="2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"/>
      <c r="AB705" s="2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"/>
      <c r="AB706" s="2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"/>
      <c r="AB707" s="2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"/>
      <c r="AB708" s="2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"/>
      <c r="AB709" s="2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"/>
      <c r="AB710" s="2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"/>
      <c r="AB711" s="2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"/>
      <c r="AB712" s="2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"/>
      <c r="AB713" s="2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"/>
      <c r="AB714" s="2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"/>
      <c r="AB715" s="2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"/>
      <c r="AB716" s="2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"/>
      <c r="AB717" s="2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"/>
      <c r="AB718" s="2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"/>
      <c r="AB719" s="2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"/>
      <c r="AB720" s="2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"/>
      <c r="AB721" s="2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"/>
      <c r="AB722" s="2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"/>
      <c r="AB723" s="2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"/>
      <c r="AB724" s="2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"/>
      <c r="AB725" s="2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"/>
      <c r="AB726" s="2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"/>
      <c r="AB727" s="2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"/>
      <c r="AB728" s="2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"/>
      <c r="AB729" s="2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"/>
      <c r="AB730" s="2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"/>
      <c r="AB731" s="2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"/>
      <c r="AB732" s="2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"/>
      <c r="AB733" s="2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"/>
      <c r="AB734" s="2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"/>
      <c r="AB735" s="2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"/>
      <c r="AB736" s="2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"/>
      <c r="AB737" s="2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"/>
      <c r="AB738" s="2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"/>
      <c r="AB739" s="2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"/>
      <c r="AB740" s="2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"/>
      <c r="AB741" s="2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"/>
      <c r="AB742" s="2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"/>
      <c r="AB743" s="2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"/>
      <c r="AB744" s="2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"/>
      <c r="AB745" s="2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"/>
      <c r="AB746" s="2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"/>
      <c r="AB747" s="2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"/>
      <c r="AB748" s="2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"/>
      <c r="AB749" s="2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"/>
      <c r="AB750" s="2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"/>
      <c r="AB751" s="2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"/>
      <c r="AB752" s="2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"/>
      <c r="AB753" s="2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"/>
      <c r="AB754" s="2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"/>
      <c r="AB755" s="2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"/>
      <c r="AB756" s="2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"/>
      <c r="AB757" s="2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"/>
      <c r="AB758" s="2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"/>
      <c r="AB759" s="2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"/>
      <c r="AB760" s="2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"/>
      <c r="AB761" s="2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"/>
      <c r="AB762" s="2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"/>
      <c r="AB763" s="2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"/>
      <c r="AB764" s="2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"/>
      <c r="AB765" s="2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"/>
      <c r="AB766" s="2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"/>
      <c r="AB767" s="2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"/>
      <c r="AB768" s="2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"/>
      <c r="AB769" s="2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"/>
      <c r="AB770" s="2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"/>
      <c r="AB771" s="2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"/>
      <c r="AB772" s="2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"/>
      <c r="AB773" s="2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"/>
      <c r="AB774" s="2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"/>
      <c r="AB775" s="2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"/>
      <c r="AB776" s="2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"/>
      <c r="AB777" s="2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"/>
      <c r="AB778" s="2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"/>
      <c r="AB779" s="2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"/>
      <c r="AB780" s="2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"/>
      <c r="AB781" s="2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"/>
      <c r="AB782" s="2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"/>
      <c r="AB783" s="2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"/>
      <c r="AB784" s="2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"/>
      <c r="AB785" s="2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"/>
      <c r="AB786" s="2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"/>
      <c r="AB787" s="2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"/>
      <c r="AB788" s="2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"/>
      <c r="AB789" s="2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"/>
      <c r="AB790" s="2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"/>
      <c r="AB791" s="2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"/>
      <c r="AB792" s="2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"/>
      <c r="AB793" s="2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"/>
      <c r="AB794" s="2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"/>
      <c r="AB795" s="2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"/>
      <c r="AB796" s="2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"/>
      <c r="AB797" s="2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"/>
      <c r="AB798" s="2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"/>
      <c r="AB799" s="2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"/>
      <c r="AB800" s="2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"/>
      <c r="AB801" s="2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"/>
      <c r="AB802" s="2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"/>
      <c r="AB803" s="2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"/>
      <c r="AB804" s="2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"/>
      <c r="AB805" s="2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"/>
      <c r="AB806" s="2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"/>
      <c r="AB807" s="2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"/>
      <c r="AB808" s="2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"/>
      <c r="AB809" s="2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"/>
      <c r="AB810" s="2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"/>
      <c r="AB811" s="2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"/>
      <c r="AB812" s="2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"/>
      <c r="AB813" s="2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"/>
      <c r="AB814" s="2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"/>
      <c r="AB815" s="2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"/>
      <c r="AB816" s="2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"/>
      <c r="AB817" s="2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"/>
      <c r="AB818" s="2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"/>
      <c r="AB819" s="2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"/>
      <c r="AB820" s="2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"/>
      <c r="AB821" s="2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"/>
      <c r="AB822" s="2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"/>
      <c r="AB823" s="2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"/>
      <c r="AB824" s="2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"/>
      <c r="AB825" s="2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"/>
      <c r="AB826" s="2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"/>
      <c r="AB827" s="2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"/>
      <c r="AB828" s="2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"/>
      <c r="AB829" s="2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"/>
      <c r="AB830" s="2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"/>
      <c r="AB831" s="2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"/>
      <c r="AB832" s="2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"/>
      <c r="AB833" s="2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"/>
      <c r="AB834" s="2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"/>
      <c r="AB835" s="2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"/>
      <c r="AB836" s="2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"/>
      <c r="AB837" s="2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"/>
      <c r="AB838" s="2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"/>
      <c r="AB839" s="2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"/>
      <c r="AB840" s="2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"/>
      <c r="AB841" s="2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"/>
      <c r="AB842" s="2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"/>
      <c r="AB843" s="2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"/>
      <c r="AB844" s="2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"/>
      <c r="AB845" s="2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"/>
      <c r="AB846" s="2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"/>
      <c r="AB847" s="2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"/>
      <c r="AB848" s="2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"/>
      <c r="AB849" s="2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"/>
      <c r="AB850" s="2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"/>
      <c r="AB851" s="2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"/>
      <c r="AB852" s="2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"/>
      <c r="AB853" s="2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"/>
      <c r="AB854" s="2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"/>
      <c r="AB855" s="2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"/>
      <c r="AB856" s="2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"/>
      <c r="AB857" s="2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"/>
      <c r="AB858" s="2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"/>
      <c r="AB859" s="2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"/>
      <c r="AB860" s="2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"/>
      <c r="AB861" s="2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"/>
      <c r="AB862" s="2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"/>
      <c r="AB863" s="2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"/>
      <c r="AB864" s="2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"/>
      <c r="AB865" s="2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"/>
      <c r="AB866" s="2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"/>
      <c r="AB867" s="2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"/>
      <c r="AB868" s="2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"/>
      <c r="AB869" s="2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"/>
      <c r="AB870" s="2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"/>
      <c r="AB871" s="2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"/>
      <c r="AB872" s="2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"/>
      <c r="AB873" s="2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"/>
      <c r="AB874" s="2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"/>
      <c r="AB875" s="2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"/>
      <c r="AB876" s="2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"/>
      <c r="AB877" s="2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"/>
      <c r="AB878" s="2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"/>
      <c r="AB879" s="2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"/>
      <c r="AB880" s="2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"/>
      <c r="AB881" s="2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"/>
      <c r="AB882" s="2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"/>
      <c r="AB883" s="2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"/>
      <c r="AB884" s="2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"/>
      <c r="AB885" s="2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"/>
      <c r="AB886" s="2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"/>
      <c r="AB887" s="2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"/>
      <c r="AB888" s="2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"/>
      <c r="AB889" s="2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"/>
      <c r="AB890" s="2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"/>
      <c r="AB891" s="2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"/>
      <c r="AB892" s="2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"/>
      <c r="AB893" s="2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"/>
      <c r="AB894" s="2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"/>
      <c r="AB895" s="2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"/>
      <c r="AB896" s="2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"/>
      <c r="AB897" s="2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"/>
      <c r="AB898" s="2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"/>
      <c r="AB899" s="2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"/>
      <c r="AB900" s="2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"/>
      <c r="AB901" s="2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"/>
      <c r="AB902" s="2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"/>
      <c r="AB903" s="2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"/>
      <c r="AB904" s="2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"/>
      <c r="AB905" s="2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"/>
      <c r="AB906" s="2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"/>
      <c r="AB907" s="2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"/>
      <c r="AB908" s="2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"/>
      <c r="AB909" s="2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"/>
      <c r="AB910" s="2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"/>
      <c r="AB911" s="2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"/>
      <c r="AB912" s="2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"/>
      <c r="AB913" s="2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"/>
      <c r="AB914" s="2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"/>
      <c r="AB915" s="2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"/>
      <c r="AB916" s="2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"/>
      <c r="AB917" s="2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"/>
      <c r="AB918" s="2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"/>
      <c r="AB919" s="2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"/>
      <c r="AB920" s="2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"/>
      <c r="AB921" s="2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"/>
      <c r="AB922" s="2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"/>
      <c r="AB923" s="2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"/>
      <c r="AB924" s="2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"/>
      <c r="AB925" s="2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"/>
      <c r="AB926" s="2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"/>
      <c r="AB927" s="2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"/>
      <c r="AB928" s="2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"/>
      <c r="AB929" s="2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"/>
      <c r="AB930" s="2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"/>
      <c r="AB931" s="2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"/>
      <c r="AB932" s="2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"/>
      <c r="AB933" s="2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"/>
      <c r="AB934" s="2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"/>
      <c r="AB935" s="2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"/>
      <c r="AB936" s="2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"/>
      <c r="AB937" s="2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"/>
      <c r="AB938" s="2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"/>
      <c r="AB939" s="2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"/>
      <c r="AB940" s="2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"/>
      <c r="AB941" s="2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"/>
      <c r="AB942" s="2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"/>
      <c r="AB943" s="2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"/>
      <c r="AB944" s="2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"/>
      <c r="AB945" s="2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"/>
      <c r="AB946" s="2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"/>
      <c r="AB947" s="2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"/>
      <c r="AB948" s="2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"/>
      <c r="AB949" s="2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"/>
      <c r="AB950" s="2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"/>
      <c r="AB951" s="2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"/>
      <c r="AB952" s="2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"/>
      <c r="AB953" s="2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"/>
      <c r="AB954" s="2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"/>
      <c r="AB955" s="2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"/>
      <c r="AB956" s="2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"/>
      <c r="AB957" s="2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"/>
      <c r="AB958" s="2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"/>
      <c r="AB959" s="2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"/>
      <c r="AB960" s="2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"/>
      <c r="AB961" s="2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"/>
      <c r="AB962" s="2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"/>
      <c r="AB963" s="2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"/>
      <c r="AB964" s="2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"/>
      <c r="AB965" s="2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"/>
      <c r="AB966" s="2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"/>
      <c r="AB967" s="2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2"/>
      <c r="AB968" s="2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2"/>
      <c r="AB969" s="2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2"/>
      <c r="AB970" s="2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2"/>
      <c r="AB971" s="2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2"/>
      <c r="AB972" s="2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2"/>
      <c r="AB973" s="2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2"/>
      <c r="AB974" s="2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2"/>
      <c r="AB975" s="2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2"/>
      <c r="AB976" s="2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2"/>
      <c r="AB977" s="2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2"/>
      <c r="AB978" s="2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2"/>
      <c r="AB979" s="2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2"/>
      <c r="AB980" s="2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2"/>
      <c r="AB981" s="2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2"/>
      <c r="AB982" s="2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2"/>
      <c r="AB983" s="2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2"/>
      <c r="AB984" s="2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2"/>
      <c r="AB985" s="2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2"/>
      <c r="AB986" s="2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2"/>
      <c r="AB987" s="2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2"/>
      <c r="AB988" s="2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2"/>
      <c r="AB989" s="2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2"/>
      <c r="AB990" s="2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2"/>
      <c r="AB991" s="2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2"/>
      <c r="AB992" s="2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2"/>
      <c r="AB993" s="2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2"/>
      <c r="AB994" s="2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2"/>
      <c r="AB995" s="2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2"/>
      <c r="AB996" s="2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2"/>
      <c r="AB997" s="2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2"/>
      <c r="AB998" s="2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2"/>
      <c r="AB999" s="2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2"/>
      <c r="AB1000" s="2"/>
    </row>
  </sheetData>
  <mergeCells count="894">
    <mergeCell ref="X140:X141"/>
    <mergeCell ref="X142:X143"/>
    <mergeCell ref="Y136:Y155"/>
    <mergeCell ref="Z136:Z155"/>
    <mergeCell ref="X124:X125"/>
    <mergeCell ref="X126:X127"/>
    <mergeCell ref="X128:X129"/>
    <mergeCell ref="X130:X131"/>
    <mergeCell ref="X132:X133"/>
    <mergeCell ref="W126:W127"/>
    <mergeCell ref="W128:W129"/>
    <mergeCell ref="U126:V127"/>
    <mergeCell ref="U128:V129"/>
    <mergeCell ref="W120:W121"/>
    <mergeCell ref="U122:V123"/>
    <mergeCell ref="U120:V121"/>
    <mergeCell ref="Q150:R151"/>
    <mergeCell ref="Q148:R149"/>
    <mergeCell ref="X120:X121"/>
    <mergeCell ref="X122:X123"/>
    <mergeCell ref="Y114:Y133"/>
    <mergeCell ref="Z114:Z133"/>
    <mergeCell ref="S114:T133"/>
    <mergeCell ref="Q128:R129"/>
    <mergeCell ref="Q120:R121"/>
    <mergeCell ref="Q122:R123"/>
    <mergeCell ref="U124:V125"/>
    <mergeCell ref="X136:X137"/>
    <mergeCell ref="X138:X139"/>
    <mergeCell ref="X182:X183"/>
    <mergeCell ref="X184:X185"/>
    <mergeCell ref="W144:W145"/>
    <mergeCell ref="W146:W147"/>
    <mergeCell ref="W160:W161"/>
    <mergeCell ref="W164:W165"/>
    <mergeCell ref="W162:W163"/>
    <mergeCell ref="W188:W189"/>
    <mergeCell ref="W182:W183"/>
    <mergeCell ref="W138:W139"/>
    <mergeCell ref="W142:W143"/>
    <mergeCell ref="W140:W141"/>
    <mergeCell ref="U130:V131"/>
    <mergeCell ref="U132:V133"/>
    <mergeCell ref="U144:V145"/>
    <mergeCell ref="U140:V141"/>
    <mergeCell ref="U142:V143"/>
    <mergeCell ref="U138:V139"/>
    <mergeCell ref="U136:V137"/>
    <mergeCell ref="U188:V189"/>
    <mergeCell ref="U180:V181"/>
    <mergeCell ref="U184:V185"/>
    <mergeCell ref="U186:V187"/>
    <mergeCell ref="U182:V183"/>
    <mergeCell ref="X150:X151"/>
    <mergeCell ref="X152:X153"/>
    <mergeCell ref="X180:X181"/>
    <mergeCell ref="X194:X195"/>
    <mergeCell ref="X196:X197"/>
    <mergeCell ref="W198:W199"/>
    <mergeCell ref="U196:V197"/>
    <mergeCell ref="U198:V199"/>
    <mergeCell ref="U194:V195"/>
    <mergeCell ref="U190:V191"/>
    <mergeCell ref="U192:V193"/>
    <mergeCell ref="X192:X193"/>
    <mergeCell ref="X198:X199"/>
    <mergeCell ref="X188:X189"/>
    <mergeCell ref="X190:X191"/>
    <mergeCell ref="W124:W125"/>
    <mergeCell ref="W136:W137"/>
    <mergeCell ref="W186:W187"/>
    <mergeCell ref="W194:W195"/>
    <mergeCell ref="W180:W181"/>
    <mergeCell ref="W196:W197"/>
    <mergeCell ref="X186:X187"/>
    <mergeCell ref="K190:L191"/>
    <mergeCell ref="K188:L189"/>
    <mergeCell ref="K194:L195"/>
    <mergeCell ref="K192:L193"/>
    <mergeCell ref="W184:W185"/>
    <mergeCell ref="A180:B199"/>
    <mergeCell ref="C180:D199"/>
    <mergeCell ref="A200:Z201"/>
    <mergeCell ref="K186:L187"/>
    <mergeCell ref="K184:L185"/>
    <mergeCell ref="K216:L217"/>
    <mergeCell ref="K220:L221"/>
    <mergeCell ref="K218:L219"/>
    <mergeCell ref="X218:X219"/>
    <mergeCell ref="X220:X221"/>
    <mergeCell ref="K198:L199"/>
    <mergeCell ref="K196:L197"/>
    <mergeCell ref="K208:L209"/>
    <mergeCell ref="K206:L207"/>
    <mergeCell ref="K212:L213"/>
    <mergeCell ref="K210:L211"/>
    <mergeCell ref="K214:L215"/>
    <mergeCell ref="W116:W117"/>
    <mergeCell ref="W118:W119"/>
    <mergeCell ref="U116:V117"/>
    <mergeCell ref="U114:V115"/>
    <mergeCell ref="I118:J119"/>
    <mergeCell ref="I116:J117"/>
    <mergeCell ref="Q114:R115"/>
    <mergeCell ref="W114:W115"/>
    <mergeCell ref="Q116:R117"/>
    <mergeCell ref="Q118:R119"/>
    <mergeCell ref="U118:V119"/>
    <mergeCell ref="K118:L119"/>
    <mergeCell ref="X114:X115"/>
    <mergeCell ref="X116:X117"/>
    <mergeCell ref="X118:X119"/>
    <mergeCell ref="Q136:R137"/>
    <mergeCell ref="Q138:R139"/>
    <mergeCell ref="Q140:R141"/>
    <mergeCell ref="Q142:R143"/>
    <mergeCell ref="Q146:R147"/>
    <mergeCell ref="Q144:R145"/>
    <mergeCell ref="S136:T155"/>
    <mergeCell ref="Q172:R173"/>
    <mergeCell ref="Q170:R171"/>
    <mergeCell ref="Q174:R175"/>
    <mergeCell ref="Q176:R177"/>
    <mergeCell ref="Q158:R159"/>
    <mergeCell ref="Q160:R161"/>
    <mergeCell ref="Q152:R153"/>
    <mergeCell ref="Q154:R155"/>
    <mergeCell ref="Q162:R163"/>
    <mergeCell ref="Q164:R165"/>
    <mergeCell ref="Q166:R167"/>
    <mergeCell ref="S158:T177"/>
    <mergeCell ref="Q168:R169"/>
    <mergeCell ref="E140:F141"/>
    <mergeCell ref="E136:F137"/>
    <mergeCell ref="E138:F139"/>
    <mergeCell ref="E142:F143"/>
    <mergeCell ref="K140:L141"/>
    <mergeCell ref="K142:L143"/>
    <mergeCell ref="K144:L145"/>
    <mergeCell ref="K146:L147"/>
    <mergeCell ref="K148:L149"/>
    <mergeCell ref="K150:L151"/>
    <mergeCell ref="K152:L153"/>
    <mergeCell ref="K154:L155"/>
    <mergeCell ref="E146:F147"/>
    <mergeCell ref="E148:F149"/>
    <mergeCell ref="E154:F155"/>
    <mergeCell ref="A136:B155"/>
    <mergeCell ref="E144:F145"/>
    <mergeCell ref="C136:D155"/>
    <mergeCell ref="A156:Z157"/>
    <mergeCell ref="K94:L95"/>
    <mergeCell ref="X94:X95"/>
    <mergeCell ref="K116:L117"/>
    <mergeCell ref="K114:L115"/>
    <mergeCell ref="K110:L111"/>
    <mergeCell ref="K120:L121"/>
    <mergeCell ref="K124:L125"/>
    <mergeCell ref="K122:L123"/>
    <mergeCell ref="K128:L129"/>
    <mergeCell ref="K126:L127"/>
    <mergeCell ref="G122:H123"/>
    <mergeCell ref="G118:H119"/>
    <mergeCell ref="G114:H115"/>
    <mergeCell ref="G116:H117"/>
    <mergeCell ref="I120:J121"/>
    <mergeCell ref="G120:H121"/>
    <mergeCell ref="I122:J123"/>
    <mergeCell ref="I114:J115"/>
    <mergeCell ref="Q130:R131"/>
    <mergeCell ref="Q132:R133"/>
    <mergeCell ref="A134:Z135"/>
    <mergeCell ref="K132:L133"/>
    <mergeCell ref="K130:L131"/>
    <mergeCell ref="Q124:R125"/>
    <mergeCell ref="Q126:R127"/>
    <mergeCell ref="A112:Z113"/>
    <mergeCell ref="I108:J109"/>
    <mergeCell ref="I110:J111"/>
    <mergeCell ref="M92:N111"/>
    <mergeCell ref="K92:L93"/>
    <mergeCell ref="K98:L99"/>
    <mergeCell ref="K96:L97"/>
    <mergeCell ref="K100:L101"/>
    <mergeCell ref="K108:L109"/>
    <mergeCell ref="X104:X105"/>
    <mergeCell ref="X106:X107"/>
    <mergeCell ref="X108:X109"/>
    <mergeCell ref="X110:X111"/>
    <mergeCell ref="K102:L103"/>
    <mergeCell ref="K106:L107"/>
    <mergeCell ref="K104:L105"/>
    <mergeCell ref="X96:X97"/>
    <mergeCell ref="X98:X99"/>
    <mergeCell ref="X100:X101"/>
    <mergeCell ref="X102:X103"/>
    <mergeCell ref="K166:L167"/>
    <mergeCell ref="K172:L173"/>
    <mergeCell ref="K170:L171"/>
    <mergeCell ref="K176:L177"/>
    <mergeCell ref="K174:L175"/>
    <mergeCell ref="X162:X163"/>
    <mergeCell ref="X164:X165"/>
    <mergeCell ref="X170:X171"/>
    <mergeCell ref="X172:X173"/>
    <mergeCell ref="W174:W175"/>
    <mergeCell ref="W176:W177"/>
    <mergeCell ref="U172:V173"/>
    <mergeCell ref="U168:V169"/>
    <mergeCell ref="U170:V171"/>
    <mergeCell ref="X166:X167"/>
    <mergeCell ref="X168:X169"/>
    <mergeCell ref="X174:X175"/>
    <mergeCell ref="X176:X177"/>
    <mergeCell ref="A158:B177"/>
    <mergeCell ref="C158:D177"/>
    <mergeCell ref="U162:V163"/>
    <mergeCell ref="U160:V161"/>
    <mergeCell ref="U158:V159"/>
    <mergeCell ref="U166:V167"/>
    <mergeCell ref="A178:Z179"/>
    <mergeCell ref="W170:W171"/>
    <mergeCell ref="W172:W173"/>
    <mergeCell ref="W166:W167"/>
    <mergeCell ref="U174:V175"/>
    <mergeCell ref="U176:V177"/>
    <mergeCell ref="U164:V165"/>
    <mergeCell ref="K164:L165"/>
    <mergeCell ref="K162:L163"/>
    <mergeCell ref="K168:L169"/>
    <mergeCell ref="W168:W169"/>
    <mergeCell ref="X214:X215"/>
    <mergeCell ref="X216:X217"/>
    <mergeCell ref="Y180:Y199"/>
    <mergeCell ref="Z180:Z199"/>
    <mergeCell ref="Y202:Y221"/>
    <mergeCell ref="Z202:Z221"/>
    <mergeCell ref="X204:X205"/>
    <mergeCell ref="X206:X207"/>
    <mergeCell ref="X208:X209"/>
    <mergeCell ref="U146:V147"/>
    <mergeCell ref="W216:W217"/>
    <mergeCell ref="W218:W219"/>
    <mergeCell ref="W220:W221"/>
    <mergeCell ref="U218:V219"/>
    <mergeCell ref="U220:V221"/>
    <mergeCell ref="U216:V217"/>
    <mergeCell ref="U214:V215"/>
    <mergeCell ref="W192:W193"/>
    <mergeCell ref="W190:W191"/>
    <mergeCell ref="W202:W203"/>
    <mergeCell ref="W204:W205"/>
    <mergeCell ref="W208:W209"/>
    <mergeCell ref="W214:W215"/>
    <mergeCell ref="W206:W207"/>
    <mergeCell ref="Y158:Y177"/>
    <mergeCell ref="Z158:Z177"/>
    <mergeCell ref="W152:W153"/>
    <mergeCell ref="W154:W155"/>
    <mergeCell ref="U152:V153"/>
    <mergeCell ref="U154:V155"/>
    <mergeCell ref="X158:X159"/>
    <mergeCell ref="W158:W159"/>
    <mergeCell ref="W148:W149"/>
    <mergeCell ref="W150:W151"/>
    <mergeCell ref="U150:V151"/>
    <mergeCell ref="U148:V149"/>
    <mergeCell ref="X144:X145"/>
    <mergeCell ref="X146:X147"/>
    <mergeCell ref="X148:X149"/>
    <mergeCell ref="X154:X155"/>
    <mergeCell ref="X160:X161"/>
    <mergeCell ref="X210:X211"/>
    <mergeCell ref="X212:X213"/>
    <mergeCell ref="W102:W103"/>
    <mergeCell ref="U102:V103"/>
    <mergeCell ref="U96:V97"/>
    <mergeCell ref="U94:V95"/>
    <mergeCell ref="W100:W101"/>
    <mergeCell ref="W94:W95"/>
    <mergeCell ref="W98:W99"/>
    <mergeCell ref="U98:V99"/>
    <mergeCell ref="U100:V101"/>
    <mergeCell ref="W54:W55"/>
    <mergeCell ref="W52:W53"/>
    <mergeCell ref="U52:V53"/>
    <mergeCell ref="U54:V55"/>
    <mergeCell ref="U50:V51"/>
    <mergeCell ref="U48:V49"/>
    <mergeCell ref="W38:W39"/>
    <mergeCell ref="W66:W67"/>
    <mergeCell ref="U56:V57"/>
    <mergeCell ref="W40:W41"/>
    <mergeCell ref="W48:W49"/>
    <mergeCell ref="W58:W59"/>
    <mergeCell ref="W60:W61"/>
    <mergeCell ref="W62:W63"/>
    <mergeCell ref="W56:W57"/>
    <mergeCell ref="U58:V59"/>
    <mergeCell ref="U60:V61"/>
    <mergeCell ref="U62:V63"/>
    <mergeCell ref="U64:V65"/>
    <mergeCell ref="W72:W73"/>
    <mergeCell ref="W86:W87"/>
    <mergeCell ref="W74:W75"/>
    <mergeCell ref="W88:W89"/>
    <mergeCell ref="W106:W107"/>
    <mergeCell ref="Q102:R103"/>
    <mergeCell ref="Q104:R105"/>
    <mergeCell ref="U104:V105"/>
    <mergeCell ref="U106:V107"/>
    <mergeCell ref="W96:W97"/>
    <mergeCell ref="U92:V93"/>
    <mergeCell ref="X64:X65"/>
    <mergeCell ref="X66:X67"/>
    <mergeCell ref="U42:V43"/>
    <mergeCell ref="W42:W43"/>
    <mergeCell ref="U36:V37"/>
    <mergeCell ref="U38:V39"/>
    <mergeCell ref="U8:V9"/>
    <mergeCell ref="U10:V11"/>
    <mergeCell ref="U34:V35"/>
    <mergeCell ref="U40:V41"/>
    <mergeCell ref="W44:W45"/>
    <mergeCell ref="S48:T67"/>
    <mergeCell ref="X60:X61"/>
    <mergeCell ref="X62:X63"/>
    <mergeCell ref="G8:H9"/>
    <mergeCell ref="I8:J9"/>
    <mergeCell ref="Q6:R7"/>
    <mergeCell ref="Q8:R9"/>
    <mergeCell ref="G10:H11"/>
    <mergeCell ref="I10:J11"/>
    <mergeCell ref="K10:L11"/>
    <mergeCell ref="Q10:R11"/>
    <mergeCell ref="G12:H13"/>
    <mergeCell ref="I12:J13"/>
    <mergeCell ref="K12:L13"/>
    <mergeCell ref="Q12:R13"/>
    <mergeCell ref="G14:H15"/>
    <mergeCell ref="I14:J15"/>
    <mergeCell ref="A4:B23"/>
    <mergeCell ref="C4:D23"/>
    <mergeCell ref="A26:B45"/>
    <mergeCell ref="C26:D45"/>
    <mergeCell ref="C48:D67"/>
    <mergeCell ref="A48:B67"/>
    <mergeCell ref="C70:D89"/>
    <mergeCell ref="A70:B89"/>
    <mergeCell ref="E6:F7"/>
    <mergeCell ref="G6:H7"/>
    <mergeCell ref="E4:F5"/>
    <mergeCell ref="E8:F9"/>
    <mergeCell ref="E10:F11"/>
    <mergeCell ref="E12:F13"/>
    <mergeCell ref="E14:F15"/>
    <mergeCell ref="E16:F17"/>
    <mergeCell ref="G16:H17"/>
    <mergeCell ref="G36:H37"/>
    <mergeCell ref="I36:J37"/>
    <mergeCell ref="E36:F37"/>
    <mergeCell ref="Q36:R37"/>
    <mergeCell ref="K36:L37"/>
    <mergeCell ref="G30:H31"/>
    <mergeCell ref="E30:F31"/>
    <mergeCell ref="G32:H33"/>
    <mergeCell ref="E32:F33"/>
    <mergeCell ref="G34:H35"/>
    <mergeCell ref="I34:J35"/>
    <mergeCell ref="E34:F35"/>
    <mergeCell ref="G44:H45"/>
    <mergeCell ref="I44:J45"/>
    <mergeCell ref="E44:F45"/>
    <mergeCell ref="Q44:R45"/>
    <mergeCell ref="K44:L45"/>
    <mergeCell ref="Q34:R35"/>
    <mergeCell ref="K70:L71"/>
    <mergeCell ref="K72:L73"/>
    <mergeCell ref="K60:L61"/>
    <mergeCell ref="K62:L63"/>
    <mergeCell ref="K64:L65"/>
    <mergeCell ref="K66:L67"/>
    <mergeCell ref="K74:L75"/>
    <mergeCell ref="K76:L77"/>
    <mergeCell ref="M26:N45"/>
    <mergeCell ref="O26:P45"/>
    <mergeCell ref="K48:L49"/>
    <mergeCell ref="K50:L51"/>
    <mergeCell ref="K52:L53"/>
    <mergeCell ref="K54:L55"/>
    <mergeCell ref="K56:L57"/>
    <mergeCell ref="K58:L59"/>
    <mergeCell ref="G80:H81"/>
    <mergeCell ref="E80:F81"/>
    <mergeCell ref="E82:F83"/>
    <mergeCell ref="E84:F85"/>
    <mergeCell ref="E86:F87"/>
    <mergeCell ref="E88:F89"/>
    <mergeCell ref="K78:L79"/>
    <mergeCell ref="K80:L81"/>
    <mergeCell ref="X78:X79"/>
    <mergeCell ref="X80:X81"/>
    <mergeCell ref="X28:X29"/>
    <mergeCell ref="X30:X31"/>
    <mergeCell ref="Z26:Z45"/>
    <mergeCell ref="Y26:Y45"/>
    <mergeCell ref="Y70:Y89"/>
    <mergeCell ref="Z70:Z89"/>
    <mergeCell ref="X72:X73"/>
    <mergeCell ref="X74:X75"/>
    <mergeCell ref="X76:X77"/>
    <mergeCell ref="X32:X33"/>
    <mergeCell ref="Y48:Y67"/>
    <mergeCell ref="Z48:Z67"/>
    <mergeCell ref="U66:V67"/>
    <mergeCell ref="A68:Z69"/>
    <mergeCell ref="X50:X51"/>
    <mergeCell ref="X52:X53"/>
    <mergeCell ref="X54:X55"/>
    <mergeCell ref="U86:V87"/>
    <mergeCell ref="U88:V89"/>
    <mergeCell ref="U76:V77"/>
    <mergeCell ref="U78:V79"/>
    <mergeCell ref="U44:V45"/>
    <mergeCell ref="S26:T45"/>
    <mergeCell ref="S70:T89"/>
    <mergeCell ref="W80:W81"/>
    <mergeCell ref="W82:W83"/>
    <mergeCell ref="W84:W85"/>
    <mergeCell ref="U80:V81"/>
    <mergeCell ref="U70:V71"/>
    <mergeCell ref="U74:V75"/>
    <mergeCell ref="U72:V73"/>
    <mergeCell ref="X82:X83"/>
    <mergeCell ref="X84:X85"/>
    <mergeCell ref="X86:X87"/>
    <mergeCell ref="X88:X89"/>
    <mergeCell ref="U82:V83"/>
    <mergeCell ref="U84:V85"/>
    <mergeCell ref="A90:Z91"/>
    <mergeCell ref="K82:L83"/>
    <mergeCell ref="K84:L85"/>
    <mergeCell ref="K86:L87"/>
    <mergeCell ref="K88:L89"/>
    <mergeCell ref="X4:X5"/>
    <mergeCell ref="X20:X21"/>
    <mergeCell ref="X22:X23"/>
    <mergeCell ref="X6:X7"/>
    <mergeCell ref="X8:X9"/>
    <mergeCell ref="X10:X11"/>
    <mergeCell ref="X12:X13"/>
    <mergeCell ref="X14:X15"/>
    <mergeCell ref="X16:X17"/>
    <mergeCell ref="X18:X19"/>
    <mergeCell ref="X42:X43"/>
    <mergeCell ref="X44:X45"/>
    <mergeCell ref="W34:W35"/>
    <mergeCell ref="W36:W37"/>
    <mergeCell ref="A46:Z47"/>
    <mergeCell ref="X34:X35"/>
    <mergeCell ref="X36:X37"/>
    <mergeCell ref="X38:X39"/>
    <mergeCell ref="X40:X41"/>
    <mergeCell ref="X56:X57"/>
    <mergeCell ref="X58:X59"/>
    <mergeCell ref="K14:L15"/>
    <mergeCell ref="Q14:R15"/>
    <mergeCell ref="I18:J19"/>
    <mergeCell ref="K18:L19"/>
    <mergeCell ref="G4:H5"/>
    <mergeCell ref="G20:H21"/>
    <mergeCell ref="G22:H23"/>
    <mergeCell ref="I20:J21"/>
    <mergeCell ref="K20:L21"/>
    <mergeCell ref="Q20:R21"/>
    <mergeCell ref="I22:J23"/>
    <mergeCell ref="K22:L23"/>
    <mergeCell ref="Q22:R23"/>
    <mergeCell ref="I4:J5"/>
    <mergeCell ref="K4:L5"/>
    <mergeCell ref="M4:N23"/>
    <mergeCell ref="O4:P23"/>
    <mergeCell ref="S4:T23"/>
    <mergeCell ref="K8:L9"/>
    <mergeCell ref="Q18:R19"/>
    <mergeCell ref="W16:W17"/>
    <mergeCell ref="W18:W19"/>
    <mergeCell ref="W2:W3"/>
    <mergeCell ref="W4:W5"/>
    <mergeCell ref="W6:W7"/>
    <mergeCell ref="W8:W9"/>
    <mergeCell ref="W10:W11"/>
    <mergeCell ref="W12:W13"/>
    <mergeCell ref="W14:W15"/>
    <mergeCell ref="W20:W21"/>
    <mergeCell ref="W22:W23"/>
    <mergeCell ref="A2:B3"/>
    <mergeCell ref="C2:D3"/>
    <mergeCell ref="E2:F3"/>
    <mergeCell ref="G2:H3"/>
    <mergeCell ref="I2:J3"/>
    <mergeCell ref="K2:L3"/>
    <mergeCell ref="M2:N3"/>
    <mergeCell ref="O2:P3"/>
    <mergeCell ref="Q2:R3"/>
    <mergeCell ref="S2:T3"/>
    <mergeCell ref="U2:V3"/>
    <mergeCell ref="Q4:R5"/>
    <mergeCell ref="X2:X3"/>
    <mergeCell ref="G28:H29"/>
    <mergeCell ref="E28:F29"/>
    <mergeCell ref="I6:J7"/>
    <mergeCell ref="K6:L7"/>
    <mergeCell ref="G26:H27"/>
    <mergeCell ref="I26:J27"/>
    <mergeCell ref="E26:F27"/>
    <mergeCell ref="K26:L27"/>
    <mergeCell ref="I28:J29"/>
    <mergeCell ref="K28:L29"/>
    <mergeCell ref="W26:W27"/>
    <mergeCell ref="W28:W29"/>
    <mergeCell ref="Q26:R27"/>
    <mergeCell ref="Q28:R29"/>
    <mergeCell ref="U26:V27"/>
    <mergeCell ref="U28:V29"/>
    <mergeCell ref="X26:X27"/>
    <mergeCell ref="I16:J17"/>
    <mergeCell ref="K16:L17"/>
    <mergeCell ref="Q16:R17"/>
    <mergeCell ref="Z2:Z3"/>
    <mergeCell ref="Y2:Y3"/>
    <mergeCell ref="U16:V17"/>
    <mergeCell ref="U18:V19"/>
    <mergeCell ref="U20:V21"/>
    <mergeCell ref="U22:V23"/>
    <mergeCell ref="U14:V15"/>
    <mergeCell ref="U30:V31"/>
    <mergeCell ref="Q30:R31"/>
    <mergeCell ref="I32:J33"/>
    <mergeCell ref="K30:L31"/>
    <mergeCell ref="K32:L33"/>
    <mergeCell ref="U4:V5"/>
    <mergeCell ref="U6:V7"/>
    <mergeCell ref="Z4:Z23"/>
    <mergeCell ref="Y4:Y23"/>
    <mergeCell ref="U12:V13"/>
    <mergeCell ref="U32:V33"/>
    <mergeCell ref="I30:J31"/>
    <mergeCell ref="Q32:R33"/>
    <mergeCell ref="W32:W33"/>
    <mergeCell ref="W30:W31"/>
    <mergeCell ref="E18:F19"/>
    <mergeCell ref="E20:F21"/>
    <mergeCell ref="E22:F23"/>
    <mergeCell ref="G18:H19"/>
    <mergeCell ref="A24:Z25"/>
    <mergeCell ref="G52:H53"/>
    <mergeCell ref="I52:J53"/>
    <mergeCell ref="G50:H51"/>
    <mergeCell ref="I50:J51"/>
    <mergeCell ref="E48:F49"/>
    <mergeCell ref="I48:J49"/>
    <mergeCell ref="G54:H55"/>
    <mergeCell ref="G48:H49"/>
    <mergeCell ref="E54:F55"/>
    <mergeCell ref="I54:J55"/>
    <mergeCell ref="G58:H59"/>
    <mergeCell ref="I58:J59"/>
    <mergeCell ref="G60:H61"/>
    <mergeCell ref="G62:H63"/>
    <mergeCell ref="G64:H65"/>
    <mergeCell ref="G66:H67"/>
    <mergeCell ref="I66:J67"/>
    <mergeCell ref="I60:J61"/>
    <mergeCell ref="I62:J63"/>
    <mergeCell ref="I64:J65"/>
    <mergeCell ref="K38:L39"/>
    <mergeCell ref="K40:L41"/>
    <mergeCell ref="G38:H39"/>
    <mergeCell ref="I38:J39"/>
    <mergeCell ref="E38:F39"/>
    <mergeCell ref="Q38:R39"/>
    <mergeCell ref="G40:H41"/>
    <mergeCell ref="E40:F41"/>
    <mergeCell ref="Q40:R41"/>
    <mergeCell ref="I40:J41"/>
    <mergeCell ref="G42:H43"/>
    <mergeCell ref="I42:J43"/>
    <mergeCell ref="E42:F43"/>
    <mergeCell ref="Q42:R43"/>
    <mergeCell ref="K42:L43"/>
    <mergeCell ref="Q48:R49"/>
    <mergeCell ref="Q50:R51"/>
    <mergeCell ref="Q52:R53"/>
    <mergeCell ref="E50:F51"/>
    <mergeCell ref="E52:F53"/>
    <mergeCell ref="E56:F57"/>
    <mergeCell ref="E58:F59"/>
    <mergeCell ref="E60:F61"/>
    <mergeCell ref="E62:F63"/>
    <mergeCell ref="E64:F65"/>
    <mergeCell ref="E66:F67"/>
    <mergeCell ref="G56:H57"/>
    <mergeCell ref="I56:J57"/>
    <mergeCell ref="M48:N67"/>
    <mergeCell ref="O48:P67"/>
    <mergeCell ref="Q58:R59"/>
    <mergeCell ref="Q60:R61"/>
    <mergeCell ref="Q62:R63"/>
    <mergeCell ref="Q64:R65"/>
    <mergeCell ref="Q66:R67"/>
    <mergeCell ref="Q54:R55"/>
    <mergeCell ref="Q56:R57"/>
    <mergeCell ref="W64:W65"/>
    <mergeCell ref="W50:W51"/>
    <mergeCell ref="W70:W71"/>
    <mergeCell ref="X70:X71"/>
    <mergeCell ref="X48:X49"/>
    <mergeCell ref="E74:F75"/>
    <mergeCell ref="E76:F77"/>
    <mergeCell ref="E78:F79"/>
    <mergeCell ref="W76:W77"/>
    <mergeCell ref="W78:W79"/>
    <mergeCell ref="Q98:R99"/>
    <mergeCell ref="Q100:R101"/>
    <mergeCell ref="Q70:R71"/>
    <mergeCell ref="Q72:R73"/>
    <mergeCell ref="O92:P111"/>
    <mergeCell ref="Q92:R93"/>
    <mergeCell ref="Q106:R107"/>
    <mergeCell ref="Q108:R109"/>
    <mergeCell ref="Q110:R111"/>
    <mergeCell ref="I70:J71"/>
    <mergeCell ref="M70:N89"/>
    <mergeCell ref="I82:J83"/>
    <mergeCell ref="I88:J89"/>
    <mergeCell ref="G76:H77"/>
    <mergeCell ref="G72:H73"/>
    <mergeCell ref="I84:J85"/>
    <mergeCell ref="I86:J87"/>
    <mergeCell ref="G82:H83"/>
    <mergeCell ref="G84:H85"/>
    <mergeCell ref="G86:H87"/>
    <mergeCell ref="G88:H89"/>
    <mergeCell ref="O70:P89"/>
    <mergeCell ref="Q80:R81"/>
    <mergeCell ref="Q82:R83"/>
    <mergeCell ref="G78:H79"/>
    <mergeCell ref="Q84:R85"/>
    <mergeCell ref="Q86:R87"/>
    <mergeCell ref="Q88:R89"/>
    <mergeCell ref="Q74:R75"/>
    <mergeCell ref="Q76:R77"/>
    <mergeCell ref="Q78:R79"/>
    <mergeCell ref="E108:F109"/>
    <mergeCell ref="E110:F111"/>
    <mergeCell ref="A92:B111"/>
    <mergeCell ref="E100:F101"/>
    <mergeCell ref="E92:F93"/>
    <mergeCell ref="E94:F95"/>
    <mergeCell ref="C92:D111"/>
    <mergeCell ref="E70:F71"/>
    <mergeCell ref="E72:F73"/>
    <mergeCell ref="E96:F97"/>
    <mergeCell ref="E98:F99"/>
    <mergeCell ref="E102:F103"/>
    <mergeCell ref="E104:F105"/>
    <mergeCell ref="E106:F107"/>
    <mergeCell ref="Q94:R95"/>
    <mergeCell ref="Q96:R97"/>
    <mergeCell ref="K34:L35"/>
    <mergeCell ref="I74:J75"/>
    <mergeCell ref="I76:J77"/>
    <mergeCell ref="I78:J79"/>
    <mergeCell ref="I80:J81"/>
    <mergeCell ref="I72:J73"/>
    <mergeCell ref="W108:W109"/>
    <mergeCell ref="W110:W111"/>
    <mergeCell ref="Y92:Y111"/>
    <mergeCell ref="Z92:Z111"/>
    <mergeCell ref="X92:X93"/>
    <mergeCell ref="W92:W93"/>
    <mergeCell ref="S92:T111"/>
    <mergeCell ref="U108:V109"/>
    <mergeCell ref="U110:V111"/>
    <mergeCell ref="W104:W105"/>
    <mergeCell ref="I98:J99"/>
    <mergeCell ref="G98:H99"/>
    <mergeCell ref="I102:J103"/>
    <mergeCell ref="I100:J101"/>
    <mergeCell ref="I130:J131"/>
    <mergeCell ref="I132:J133"/>
    <mergeCell ref="I94:J95"/>
    <mergeCell ref="I92:J93"/>
    <mergeCell ref="G100:H101"/>
    <mergeCell ref="G102:H103"/>
    <mergeCell ref="G96:H97"/>
    <mergeCell ref="G92:H93"/>
    <mergeCell ref="G94:H95"/>
    <mergeCell ref="G74:H75"/>
    <mergeCell ref="G70:H71"/>
    <mergeCell ref="G108:H109"/>
    <mergeCell ref="G110:H111"/>
    <mergeCell ref="I104:J105"/>
    <mergeCell ref="I106:J107"/>
    <mergeCell ref="I96:J97"/>
    <mergeCell ref="A114:B133"/>
    <mergeCell ref="C114:D133"/>
    <mergeCell ref="G124:H125"/>
    <mergeCell ref="I124:J125"/>
    <mergeCell ref="W122:W123"/>
    <mergeCell ref="W130:W131"/>
    <mergeCell ref="W132:W133"/>
    <mergeCell ref="E118:F119"/>
    <mergeCell ref="E120:F121"/>
    <mergeCell ref="I126:J127"/>
    <mergeCell ref="G126:H127"/>
    <mergeCell ref="E128:F129"/>
    <mergeCell ref="G128:H129"/>
    <mergeCell ref="E124:F125"/>
    <mergeCell ref="E126:F127"/>
    <mergeCell ref="G130:H131"/>
    <mergeCell ref="G132:H133"/>
    <mergeCell ref="I128:J129"/>
    <mergeCell ref="G104:H105"/>
    <mergeCell ref="G106:H107"/>
    <mergeCell ref="E130:F131"/>
    <mergeCell ref="E132:F133"/>
    <mergeCell ref="E122:F123"/>
    <mergeCell ref="E114:F115"/>
    <mergeCell ref="E116:F117"/>
    <mergeCell ref="I140:J141"/>
    <mergeCell ref="I142:J143"/>
    <mergeCell ref="I138:J139"/>
    <mergeCell ref="I136:J137"/>
    <mergeCell ref="G136:H137"/>
    <mergeCell ref="G138:H139"/>
    <mergeCell ref="K182:L183"/>
    <mergeCell ref="K180:L181"/>
    <mergeCell ref="I180:J181"/>
    <mergeCell ref="G180:H181"/>
    <mergeCell ref="E180:F181"/>
    <mergeCell ref="E182:F183"/>
    <mergeCell ref="E186:F187"/>
    <mergeCell ref="G186:H187"/>
    <mergeCell ref="I186:J187"/>
    <mergeCell ref="I188:J189"/>
    <mergeCell ref="I190:J191"/>
    <mergeCell ref="I192:J193"/>
    <mergeCell ref="G174:H175"/>
    <mergeCell ref="G176:H177"/>
    <mergeCell ref="E184:F185"/>
    <mergeCell ref="G184:H185"/>
    <mergeCell ref="I184:J185"/>
    <mergeCell ref="I182:J183"/>
    <mergeCell ref="G182:H183"/>
    <mergeCell ref="E198:F199"/>
    <mergeCell ref="E196:F197"/>
    <mergeCell ref="I196:J197"/>
    <mergeCell ref="I198:J199"/>
    <mergeCell ref="G196:H197"/>
    <mergeCell ref="I194:J195"/>
    <mergeCell ref="G194:H195"/>
    <mergeCell ref="E194:F195"/>
    <mergeCell ref="E190:F191"/>
    <mergeCell ref="E188:F189"/>
    <mergeCell ref="G188:H189"/>
    <mergeCell ref="G190:H191"/>
    <mergeCell ref="E192:F193"/>
    <mergeCell ref="G192:H193"/>
    <mergeCell ref="G198:H199"/>
    <mergeCell ref="I148:J149"/>
    <mergeCell ref="I150:J151"/>
    <mergeCell ref="G148:H149"/>
    <mergeCell ref="G150:H151"/>
    <mergeCell ref="E150:F151"/>
    <mergeCell ref="I146:J147"/>
    <mergeCell ref="I144:J145"/>
    <mergeCell ref="G144:H145"/>
    <mergeCell ref="G146:H147"/>
    <mergeCell ref="G140:H141"/>
    <mergeCell ref="G142:H143"/>
    <mergeCell ref="E164:F165"/>
    <mergeCell ref="E162:F163"/>
    <mergeCell ref="G162:H163"/>
    <mergeCell ref="I162:J163"/>
    <mergeCell ref="I164:J165"/>
    <mergeCell ref="G164:H165"/>
    <mergeCell ref="I160:J161"/>
    <mergeCell ref="I158:J159"/>
    <mergeCell ref="G158:H159"/>
    <mergeCell ref="G160:H161"/>
    <mergeCell ref="E152:F153"/>
    <mergeCell ref="E158:F159"/>
    <mergeCell ref="I152:J153"/>
    <mergeCell ref="I154:J155"/>
    <mergeCell ref="G152:H153"/>
    <mergeCell ref="G154:H155"/>
    <mergeCell ref="G166:H167"/>
    <mergeCell ref="I166:J167"/>
    <mergeCell ref="E166:F167"/>
    <mergeCell ref="E160:F161"/>
    <mergeCell ref="I168:J169"/>
    <mergeCell ref="I170:J171"/>
    <mergeCell ref="E170:F171"/>
    <mergeCell ref="G170:H171"/>
    <mergeCell ref="E174:F175"/>
    <mergeCell ref="E176:F177"/>
    <mergeCell ref="E168:F169"/>
    <mergeCell ref="G168:H169"/>
    <mergeCell ref="I174:J175"/>
    <mergeCell ref="I176:J177"/>
    <mergeCell ref="I172:J173"/>
    <mergeCell ref="G172:H173"/>
    <mergeCell ref="E172:F173"/>
    <mergeCell ref="K138:L139"/>
    <mergeCell ref="K136:L137"/>
    <mergeCell ref="M114:N133"/>
    <mergeCell ref="O114:P133"/>
    <mergeCell ref="M136:N155"/>
    <mergeCell ref="O136:P155"/>
    <mergeCell ref="K160:L161"/>
    <mergeCell ref="K158:L159"/>
    <mergeCell ref="M158:N177"/>
    <mergeCell ref="O158:P177"/>
    <mergeCell ref="Q214:R215"/>
    <mergeCell ref="Q216:R217"/>
    <mergeCell ref="Q218:R219"/>
    <mergeCell ref="Q220:R221"/>
    <mergeCell ref="S202:T221"/>
    <mergeCell ref="Q192:R193"/>
    <mergeCell ref="Q190:R191"/>
    <mergeCell ref="Q204:R205"/>
    <mergeCell ref="Q206:R207"/>
    <mergeCell ref="Q208:R209"/>
    <mergeCell ref="Q210:R211"/>
    <mergeCell ref="Q212:R213"/>
    <mergeCell ref="Q202:R203"/>
    <mergeCell ref="Q182:R183"/>
    <mergeCell ref="Q184:R185"/>
    <mergeCell ref="Q186:R187"/>
    <mergeCell ref="Q188:R189"/>
    <mergeCell ref="M180:N199"/>
    <mergeCell ref="O180:P199"/>
    <mergeCell ref="Q194:R195"/>
    <mergeCell ref="Q196:R197"/>
    <mergeCell ref="Q198:R199"/>
    <mergeCell ref="Q180:R181"/>
    <mergeCell ref="S180:T199"/>
    <mergeCell ref="E214:F215"/>
    <mergeCell ref="G214:H215"/>
    <mergeCell ref="E202:F203"/>
    <mergeCell ref="E204:F205"/>
    <mergeCell ref="I202:J203"/>
    <mergeCell ref="G202:H203"/>
    <mergeCell ref="I204:J205"/>
    <mergeCell ref="E206:F207"/>
    <mergeCell ref="G206:H207"/>
    <mergeCell ref="I206:J207"/>
    <mergeCell ref="I208:J209"/>
    <mergeCell ref="E210:F211"/>
    <mergeCell ref="E208:F209"/>
    <mergeCell ref="E220:F221"/>
    <mergeCell ref="E218:F219"/>
    <mergeCell ref="E216:F217"/>
    <mergeCell ref="G210:H211"/>
    <mergeCell ref="G208:H209"/>
    <mergeCell ref="I214:J215"/>
    <mergeCell ref="M202:N221"/>
    <mergeCell ref="O202:P221"/>
    <mergeCell ref="A202:B221"/>
    <mergeCell ref="C202:D221"/>
    <mergeCell ref="G220:H221"/>
    <mergeCell ref="G218:H219"/>
    <mergeCell ref="G216:H217"/>
    <mergeCell ref="I216:J217"/>
    <mergeCell ref="E212:F213"/>
    <mergeCell ref="W210:W211"/>
    <mergeCell ref="W212:W213"/>
    <mergeCell ref="I218:J219"/>
    <mergeCell ref="I220:J221"/>
    <mergeCell ref="I210:J211"/>
    <mergeCell ref="I212:J213"/>
    <mergeCell ref="K204:L205"/>
    <mergeCell ref="K202:L203"/>
    <mergeCell ref="G212:H213"/>
    <mergeCell ref="G204:H205"/>
    <mergeCell ref="U202:V203"/>
    <mergeCell ref="U204:V205"/>
    <mergeCell ref="X202:X203"/>
    <mergeCell ref="U210:V211"/>
    <mergeCell ref="U212:V213"/>
    <mergeCell ref="U206:V207"/>
    <mergeCell ref="U208:V209"/>
  </mergeCells>
  <drawing r:id="rId1"/>
</worksheet>
</file>