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rédéric\Documents\Master KIT\Masterarbeit, Damast\Masterarbeit\"/>
    </mc:Choice>
  </mc:AlternateContent>
  <xr:revisionPtr revIDLastSave="0" documentId="13_ncr:1_{E78475DB-A7C0-4B17-BBAF-CB2FD165EEB2}" xr6:coauthVersionLast="47" xr6:coauthVersionMax="47" xr10:uidLastSave="{00000000-0000-0000-0000-000000000000}"/>
  <bookViews>
    <workbookView xWindow="-110" yWindow="-110" windowWidth="19420" windowHeight="10420" tabRatio="549" xr2:uid="{00000000-000D-0000-FFFF-FFFF00000000}"/>
  </bookViews>
  <sheets>
    <sheet name="Kompakt" sheetId="10" r:id="rId1"/>
    <sheet name="Data" sheetId="3" r:id="rId2"/>
    <sheet name="Tabelle1 (Sicherung)" sheetId="5" r:id="rId3"/>
    <sheet name="Tabelle2" sheetId="2" r:id="rId4"/>
    <sheet name="Tabelle3" sheetId="1" r:id="rId5"/>
    <sheet name="Tabelle4" sheetId="6" r:id="rId6"/>
    <sheet name="Vorschlag2" sheetId="9" r:id="rId7"/>
  </sheets>
  <definedNames>
    <definedName name="_xlnm._FilterDatabase" localSheetId="1" hidden="1">Data!$A$1:$AV$196</definedName>
    <definedName name="_xlnm._FilterDatabase" localSheetId="0" hidden="1">Kompakt!$A$1:$AE$195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0" l="1"/>
  <c r="AE193" i="10"/>
  <c r="AD193" i="10"/>
  <c r="AE178" i="10"/>
  <c r="AD178" i="10"/>
  <c r="AE176" i="10"/>
  <c r="AD176" i="10"/>
  <c r="AE173" i="10"/>
  <c r="AD173" i="10"/>
  <c r="AE121" i="10"/>
  <c r="AD121" i="10"/>
  <c r="AE117" i="10"/>
  <c r="AD117" i="10"/>
  <c r="AD109" i="10"/>
  <c r="AE94" i="10"/>
  <c r="AD94" i="10"/>
  <c r="AE76" i="10"/>
  <c r="AD76" i="10"/>
  <c r="AE64" i="10"/>
  <c r="AE55" i="10"/>
  <c r="AD55" i="10"/>
  <c r="AE27" i="10"/>
  <c r="AD27" i="10"/>
  <c r="AE20" i="10"/>
  <c r="AD20" i="10"/>
  <c r="AE13" i="10"/>
  <c r="AD13" i="10"/>
  <c r="AE6" i="10"/>
  <c r="AD6" i="10"/>
  <c r="AE5" i="10"/>
  <c r="AD5" i="10"/>
  <c r="AE3" i="10"/>
  <c r="AO5" i="3"/>
  <c r="AO6" i="3"/>
  <c r="AO13" i="3"/>
  <c r="AO20" i="3"/>
  <c r="AO27" i="3"/>
  <c r="AO55" i="3"/>
  <c r="AO64" i="3"/>
  <c r="AO76" i="3"/>
  <c r="AO94" i="3"/>
  <c r="AO117" i="3"/>
  <c r="AO121" i="3"/>
  <c r="AO173" i="3"/>
  <c r="AO176" i="3"/>
  <c r="AO178" i="3"/>
  <c r="AO193" i="3"/>
  <c r="AO3" i="3"/>
  <c r="AN13" i="3"/>
  <c r="AN20" i="3"/>
  <c r="AN27" i="3"/>
  <c r="AN55" i="3"/>
  <c r="AN76" i="3"/>
  <c r="AN94" i="3"/>
  <c r="AN109" i="3"/>
  <c r="AN117" i="3"/>
  <c r="AN121" i="3"/>
  <c r="AN173" i="3"/>
  <c r="AN176" i="3"/>
  <c r="AN178" i="3"/>
  <c r="AN193" i="3"/>
  <c r="AN5" i="3"/>
  <c r="AN6" i="3"/>
  <c r="AN3" i="3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5" i="1"/>
  <c r="B4" i="1"/>
  <c r="D10" i="9"/>
  <c r="D22" i="9"/>
  <c r="D12" i="9"/>
  <c r="D25" i="9"/>
  <c r="D26" i="9"/>
  <c r="D27" i="9"/>
  <c r="D19" i="9"/>
  <c r="D21" i="9"/>
  <c r="D11" i="9"/>
  <c r="D23" i="9"/>
  <c r="D24" i="9"/>
  <c r="D13" i="9"/>
  <c r="D14" i="9"/>
  <c r="D15" i="9"/>
  <c r="D7" i="9"/>
  <c r="D20" i="9"/>
  <c r="D9" i="9"/>
  <c r="D16" i="9"/>
  <c r="D28" i="9"/>
  <c r="D5" i="9"/>
  <c r="D17" i="9"/>
  <c r="D29" i="9"/>
  <c r="D6" i="9"/>
  <c r="D18" i="9"/>
  <c r="D30" i="9"/>
  <c r="D8" i="9"/>
  <c r="D4" i="9"/>
  <c r="D3" i="9"/>
</calcChain>
</file>

<file path=xl/sharedStrings.xml><?xml version="1.0" encoding="utf-8"?>
<sst xmlns="http://schemas.openxmlformats.org/spreadsheetml/2006/main" count="4286" uniqueCount="1215">
  <si>
    <t>Borehole</t>
  </si>
  <si>
    <t>Remarks</t>
  </si>
  <si>
    <t>Depth</t>
  </si>
  <si>
    <t>Descriptions</t>
  </si>
  <si>
    <t>Measurements</t>
  </si>
  <si>
    <t>Hardness        [HLD]</t>
  </si>
  <si>
    <t>Pulse velocity     [m/s]</t>
  </si>
  <si>
    <t>Compressive strength    [Mpa]</t>
  </si>
  <si>
    <t>Box</t>
  </si>
  <si>
    <t>Top              [m]</t>
  </si>
  <si>
    <t>Bottom         [m]</t>
  </si>
  <si>
    <t>Core sample No.</t>
  </si>
  <si>
    <t>Core Piece</t>
  </si>
  <si>
    <t>Sample ID</t>
  </si>
  <si>
    <t>KIT-2</t>
  </si>
  <si>
    <t>01C2a</t>
  </si>
  <si>
    <t>Mudstone</t>
  </si>
  <si>
    <t>brecciated - healed by cc</t>
  </si>
  <si>
    <t>Core plug analysis</t>
  </si>
  <si>
    <t>yes</t>
  </si>
  <si>
    <t>Color code</t>
  </si>
  <si>
    <t>Karstification          weak (0) - strong (5)</t>
  </si>
  <si>
    <t>Lithology (Dunham)</t>
  </si>
  <si>
    <t>KIT2_Sample-1</t>
  </si>
  <si>
    <t>KIT2_Sample-2</t>
  </si>
  <si>
    <t>KIT2_Sample-3</t>
  </si>
  <si>
    <t>5Y8/4</t>
  </si>
  <si>
    <t>730.5</t>
  </si>
  <si>
    <t>Section A</t>
  </si>
  <si>
    <t>Section B</t>
  </si>
  <si>
    <t>Section C</t>
  </si>
  <si>
    <t>Concrete</t>
  </si>
  <si>
    <t>Sandy with Mudstone gravel</t>
  </si>
  <si>
    <t>\</t>
  </si>
  <si>
    <t>Floatstone</t>
  </si>
  <si>
    <t>02B1d</t>
  </si>
  <si>
    <t>636.9</t>
  </si>
  <si>
    <t>red microfracs in center</t>
  </si>
  <si>
    <t>03B1c</t>
  </si>
  <si>
    <t>723.4</t>
  </si>
  <si>
    <t>red and green styloliths</t>
  </si>
  <si>
    <t>Top            Core Piece</t>
  </si>
  <si>
    <t>Bottom            Core Piece</t>
  </si>
  <si>
    <t>Lithology   (Dunham)</t>
  </si>
  <si>
    <t>Karstification           (0 - 5)</t>
  </si>
  <si>
    <t>02A1c</t>
  </si>
  <si>
    <t>02C1a</t>
  </si>
  <si>
    <t>02C1b</t>
  </si>
  <si>
    <t>03A1c</t>
  </si>
  <si>
    <t>red microfracs</t>
  </si>
  <si>
    <t>03A2a</t>
  </si>
  <si>
    <t>02C1c</t>
  </si>
  <si>
    <t>03B1b</t>
  </si>
  <si>
    <t>06B1b</t>
  </si>
  <si>
    <t>06B1c</t>
  </si>
  <si>
    <t>06C1b</t>
  </si>
  <si>
    <t>06C1c</t>
  </si>
  <si>
    <t>07A1b</t>
  </si>
  <si>
    <t>07A1c</t>
  </si>
  <si>
    <t>07A2a</t>
  </si>
  <si>
    <t>07B4r</t>
  </si>
  <si>
    <t>07C2a</t>
  </si>
  <si>
    <t>08A1c</t>
  </si>
  <si>
    <t>red microfracs, and fracs healed by cc</t>
  </si>
  <si>
    <t>08A1d</t>
  </si>
  <si>
    <t>red microfracs, shells</t>
  </si>
  <si>
    <t>08A1g</t>
  </si>
  <si>
    <t>08B1a</t>
  </si>
  <si>
    <t>fracs healed by cc</t>
  </si>
  <si>
    <t>08B4e</t>
  </si>
  <si>
    <t>brecciated and healed by cc, red microfracs</t>
  </si>
  <si>
    <t>08C1a</t>
  </si>
  <si>
    <t>08C1b</t>
  </si>
  <si>
    <t>08C1c</t>
  </si>
  <si>
    <t>08C1d</t>
  </si>
  <si>
    <t>brecciated and healed by cc</t>
  </si>
  <si>
    <t>09A1g</t>
  </si>
  <si>
    <t>09A1h</t>
  </si>
  <si>
    <t>09C1d</t>
  </si>
  <si>
    <t>09C1e</t>
  </si>
  <si>
    <t>karstified and healed by cc</t>
  </si>
  <si>
    <t>5YR6/1</t>
  </si>
  <si>
    <t>10B1b</t>
  </si>
  <si>
    <t>10B1a</t>
  </si>
  <si>
    <t>colour change in 10B1b light curvy interface; grey to greenish styloliths; minor karstification healey by cc (increasing)</t>
  </si>
  <si>
    <t>12B1a</t>
  </si>
  <si>
    <t>12B1b</t>
  </si>
  <si>
    <t>12C2a</t>
  </si>
  <si>
    <t>high occurance greenish grey styloliths</t>
  </si>
  <si>
    <t>12C3a</t>
  </si>
  <si>
    <t>Fazies</t>
  </si>
  <si>
    <t>F1</t>
  </si>
  <si>
    <t>M2</t>
  </si>
  <si>
    <t>M1</t>
  </si>
  <si>
    <t>M0</t>
  </si>
  <si>
    <t>F0</t>
  </si>
  <si>
    <t>M3</t>
  </si>
  <si>
    <t>M4</t>
  </si>
  <si>
    <t>F2</t>
  </si>
  <si>
    <t>M1s</t>
  </si>
  <si>
    <t>F2s</t>
  </si>
  <si>
    <t>M0fh</t>
  </si>
  <si>
    <t>M2fh</t>
  </si>
  <si>
    <t>M1fh</t>
  </si>
  <si>
    <t>M3fh</t>
  </si>
  <si>
    <t>M2bh</t>
  </si>
  <si>
    <t>M3bh</t>
  </si>
  <si>
    <t>M4bh</t>
  </si>
  <si>
    <t>M1kh</t>
  </si>
  <si>
    <t>M0s</t>
  </si>
  <si>
    <t>13B1a</t>
  </si>
  <si>
    <t>13B1b</t>
  </si>
  <si>
    <t>13C2a</t>
  </si>
  <si>
    <t>13C2b</t>
  </si>
  <si>
    <t>green styloliths</t>
  </si>
  <si>
    <t>13C2d</t>
  </si>
  <si>
    <t>14A1a</t>
  </si>
  <si>
    <t>16A1b</t>
  </si>
  <si>
    <t>local styloliths</t>
  </si>
  <si>
    <t>16A1c</t>
  </si>
  <si>
    <t>dark patches</t>
  </si>
  <si>
    <t>16B1a</t>
  </si>
  <si>
    <t>16B1b</t>
  </si>
  <si>
    <t>16C1b</t>
  </si>
  <si>
    <t>16C1c</t>
  </si>
  <si>
    <t>17A2a</t>
  </si>
  <si>
    <t>17A2b</t>
  </si>
  <si>
    <t>17B1f</t>
  </si>
  <si>
    <t>17C1a</t>
  </si>
  <si>
    <t>18B1a</t>
  </si>
  <si>
    <t>18B1b</t>
  </si>
  <si>
    <t>18B1c</t>
  </si>
  <si>
    <t>18C1a</t>
  </si>
  <si>
    <t>18C1d</t>
  </si>
  <si>
    <t>18C2a</t>
  </si>
  <si>
    <t>M0kh</t>
  </si>
  <si>
    <t>19A1c</t>
  </si>
  <si>
    <t>19A1d</t>
  </si>
  <si>
    <t>19C1a</t>
  </si>
  <si>
    <t>19C1b</t>
  </si>
  <si>
    <t>19C1c</t>
  </si>
  <si>
    <t>20A1b</t>
  </si>
  <si>
    <t>20A1c</t>
  </si>
  <si>
    <t>healed? Water sucking test necessary (22A1b; 22B1a)</t>
  </si>
  <si>
    <t>healed? Water sucking test necessary (all)</t>
  </si>
  <si>
    <t>23C1r</t>
  </si>
  <si>
    <t>23C2a</t>
  </si>
  <si>
    <t>23C4b</t>
  </si>
  <si>
    <t>23C4c</t>
  </si>
  <si>
    <t>24A1a</t>
  </si>
  <si>
    <t>24A2a</t>
  </si>
  <si>
    <t>24A3r</t>
  </si>
  <si>
    <t>rappel gucken</t>
  </si>
  <si>
    <t>24A4a</t>
  </si>
  <si>
    <t>24B1c</t>
  </si>
  <si>
    <t>24B1d</t>
  </si>
  <si>
    <t>locally dissolved shells</t>
  </si>
  <si>
    <t>24C5a</t>
  </si>
  <si>
    <t>25A1r</t>
  </si>
  <si>
    <t>25A2b</t>
  </si>
  <si>
    <t>25A2c</t>
  </si>
  <si>
    <t>25A4b</t>
  </si>
  <si>
    <t>25A5a</t>
  </si>
  <si>
    <t>25B3b</t>
  </si>
  <si>
    <t>M3kh</t>
  </si>
  <si>
    <t>25C1a</t>
  </si>
  <si>
    <t>25C1d</t>
  </si>
  <si>
    <t>grey styloliths</t>
  </si>
  <si>
    <t>25C1b</t>
  </si>
  <si>
    <t>10Y8/2</t>
  </si>
  <si>
    <t>5Y7/2</t>
  </si>
  <si>
    <t>5Y6/1</t>
  </si>
  <si>
    <t>26A1a</t>
  </si>
  <si>
    <t>26B1j</t>
  </si>
  <si>
    <t>26C1a</t>
  </si>
  <si>
    <t>27A1a</t>
  </si>
  <si>
    <t>27A1b</t>
  </si>
  <si>
    <t>27C2b</t>
  </si>
  <si>
    <t>27C2c</t>
  </si>
  <si>
    <t>28B1a</t>
  </si>
  <si>
    <t>28B1b</t>
  </si>
  <si>
    <t>28C1b</t>
  </si>
  <si>
    <t>28C1c</t>
  </si>
  <si>
    <t>degree of karsting ?</t>
  </si>
  <si>
    <t>29A1r</t>
  </si>
  <si>
    <t>29A2a</t>
  </si>
  <si>
    <t>29A2e</t>
  </si>
  <si>
    <t>29B1a</t>
  </si>
  <si>
    <t>29C1e</t>
  </si>
  <si>
    <t>30A1a</t>
  </si>
  <si>
    <t>30C1a</t>
  </si>
  <si>
    <t>30C1b</t>
  </si>
  <si>
    <t>fracs healed by cc; lokally brecciated</t>
  </si>
  <si>
    <t>31C1d</t>
  </si>
  <si>
    <t>32A1a</t>
  </si>
  <si>
    <t>32B1a</t>
  </si>
  <si>
    <t>32B1b</t>
  </si>
  <si>
    <t>32C1c</t>
  </si>
  <si>
    <t>33A1a</t>
  </si>
  <si>
    <t>M0skh</t>
  </si>
  <si>
    <t>33A1b</t>
  </si>
  <si>
    <t>33A1c</t>
  </si>
  <si>
    <t>33A1d</t>
  </si>
  <si>
    <t>33B1a</t>
  </si>
  <si>
    <t>34C1a</t>
  </si>
  <si>
    <t>34C2r</t>
  </si>
  <si>
    <t>M5</t>
  </si>
  <si>
    <t>34C3a</t>
  </si>
  <si>
    <t>34C3b</t>
  </si>
  <si>
    <t>37C1a</t>
  </si>
  <si>
    <t>37B4r</t>
  </si>
  <si>
    <t>faulted zone</t>
  </si>
  <si>
    <t>chalky (37C1c)</t>
  </si>
  <si>
    <t>39A5c</t>
  </si>
  <si>
    <t>38B2f</t>
  </si>
  <si>
    <t>38C1r</t>
  </si>
  <si>
    <t>39A1r</t>
  </si>
  <si>
    <t>39A2a</t>
  </si>
  <si>
    <t>39B1a</t>
  </si>
  <si>
    <t>39B3r</t>
  </si>
  <si>
    <t>faulted zone (chalked core pieces)</t>
  </si>
  <si>
    <t>39C1a</t>
  </si>
  <si>
    <t>fractures healed by cc</t>
  </si>
  <si>
    <t>40A1a</t>
  </si>
  <si>
    <t>39C1e</t>
  </si>
  <si>
    <t>40B1a</t>
  </si>
  <si>
    <t>40B1b</t>
  </si>
  <si>
    <t>40B1f</t>
  </si>
  <si>
    <t>F0kh</t>
  </si>
  <si>
    <t>40C1a</t>
  </si>
  <si>
    <t>Entstehung camouflagemuster ?</t>
  </si>
  <si>
    <t>41B1a</t>
  </si>
  <si>
    <t>41B1b</t>
  </si>
  <si>
    <t>M2kh</t>
  </si>
  <si>
    <t>41C1b</t>
  </si>
  <si>
    <t>41C1c</t>
  </si>
  <si>
    <t>fractues healed by cc</t>
  </si>
  <si>
    <t>42A1a</t>
  </si>
  <si>
    <t>42A1b</t>
  </si>
  <si>
    <t>shells at 02A1c</t>
  </si>
  <si>
    <t>04B1a</t>
  </si>
  <si>
    <t>04B1b</t>
  </si>
  <si>
    <t>04C1c</t>
  </si>
  <si>
    <t>04C1d</t>
  </si>
  <si>
    <t>fractures open or healed?</t>
  </si>
  <si>
    <t>fractures healed by cc; and open</t>
  </si>
  <si>
    <t>43C1d</t>
  </si>
  <si>
    <t>43C2a</t>
  </si>
  <si>
    <t>low degree of karstification healed by cc</t>
  </si>
  <si>
    <t>44B1c</t>
  </si>
  <si>
    <t>44B2r</t>
  </si>
  <si>
    <t>44B3a</t>
  </si>
  <si>
    <t>44B3b</t>
  </si>
  <si>
    <t>44C1b</t>
  </si>
  <si>
    <t>44C1c</t>
  </si>
  <si>
    <t>45A1a</t>
  </si>
  <si>
    <t>45A1b</t>
  </si>
  <si>
    <t>47A1b</t>
  </si>
  <si>
    <t>Fiederklüfte healed</t>
  </si>
  <si>
    <t>47A1c</t>
  </si>
  <si>
    <t>47A1e</t>
  </si>
  <si>
    <t>M1bh</t>
  </si>
  <si>
    <t>47B1a</t>
  </si>
  <si>
    <t>47C1a</t>
  </si>
  <si>
    <t>47C1b</t>
  </si>
  <si>
    <t>fractures healed by cc; and open; brecciated discontinuity with colour change</t>
  </si>
  <si>
    <t>fractures healed by cc; and open; holes of 2-10 cm healed by cc</t>
  </si>
  <si>
    <t>49C1a</t>
  </si>
  <si>
    <t>49C1b</t>
  </si>
  <si>
    <t>49C1e</t>
  </si>
  <si>
    <t>50A1a</t>
  </si>
  <si>
    <t>50A1d</t>
  </si>
  <si>
    <t>50A1e</t>
  </si>
  <si>
    <t>50A1f</t>
  </si>
  <si>
    <t>50B1a</t>
  </si>
  <si>
    <t>50B2r</t>
  </si>
  <si>
    <t>50B5a</t>
  </si>
  <si>
    <t>50C1a</t>
  </si>
  <si>
    <t>51A2a</t>
  </si>
  <si>
    <t>51A2b</t>
  </si>
  <si>
    <t>52B1c</t>
  </si>
  <si>
    <t>51C3a</t>
  </si>
  <si>
    <t>52A1a</t>
  </si>
  <si>
    <t>52B1d</t>
  </si>
  <si>
    <t>M2b</t>
  </si>
  <si>
    <t>brecciated mudstone</t>
  </si>
  <si>
    <t>52C1a</t>
  </si>
  <si>
    <t>52C1b</t>
  </si>
  <si>
    <t>53B2a</t>
  </si>
  <si>
    <t>53B3a</t>
  </si>
  <si>
    <t>53B5c</t>
  </si>
  <si>
    <t>53C1a</t>
  </si>
  <si>
    <t>53C1d</t>
  </si>
  <si>
    <t>54A1a</t>
  </si>
  <si>
    <t>54B1a</t>
  </si>
  <si>
    <t>54B1b</t>
  </si>
  <si>
    <t>54C1b</t>
  </si>
  <si>
    <t>55A1a</t>
  </si>
  <si>
    <t>55B1a</t>
  </si>
  <si>
    <t>55B1b</t>
  </si>
  <si>
    <t>55B1c</t>
  </si>
  <si>
    <t>55B1d</t>
  </si>
  <si>
    <t>shells at 55B1d/e</t>
  </si>
  <si>
    <t>55B1e</t>
  </si>
  <si>
    <t>55C1a</t>
  </si>
  <si>
    <t>56A1c</t>
  </si>
  <si>
    <t>56B1a</t>
  </si>
  <si>
    <t>56B2a</t>
  </si>
  <si>
    <t>56C1a</t>
  </si>
  <si>
    <t>60B2a</t>
  </si>
  <si>
    <t>60C1a</t>
  </si>
  <si>
    <t>65A2a</t>
  </si>
  <si>
    <t>65A2b</t>
  </si>
  <si>
    <t>65B2a</t>
  </si>
  <si>
    <t>rappel inbetween</t>
  </si>
  <si>
    <t>65B3a</t>
  </si>
  <si>
    <t>M1hf</t>
  </si>
  <si>
    <t>healed fractures by cc; and cc</t>
  </si>
  <si>
    <t>71A1c</t>
  </si>
  <si>
    <t>71A2a</t>
  </si>
  <si>
    <t>71A1b</t>
  </si>
  <si>
    <t>71A2b</t>
  </si>
  <si>
    <t>fractures healed by cc; watersucking test necessary</t>
  </si>
  <si>
    <t>71C1c</t>
  </si>
  <si>
    <t>71C1d</t>
  </si>
  <si>
    <t>72B1a</t>
  </si>
  <si>
    <t>72B1b</t>
  </si>
  <si>
    <t>72B1d</t>
  </si>
  <si>
    <t>72C1a</t>
  </si>
  <si>
    <t>74A1c</t>
  </si>
  <si>
    <t>brecciated and healed; chalky (Rappelbox 72A)</t>
  </si>
  <si>
    <t>74A2a</t>
  </si>
  <si>
    <t>73B3a</t>
  </si>
  <si>
    <t>73B4r</t>
  </si>
  <si>
    <t>73C1r</t>
  </si>
  <si>
    <t>73C2a</t>
  </si>
  <si>
    <t>karstified and healed by cc; and open</t>
  </si>
  <si>
    <t>74C3a</t>
  </si>
  <si>
    <t>74C3b</t>
  </si>
  <si>
    <t>healed structures; discontinuities; rappel</t>
  </si>
  <si>
    <t>76B1a</t>
  </si>
  <si>
    <t>76B2r</t>
  </si>
  <si>
    <t>M0hfh</t>
  </si>
  <si>
    <t>77A1a</t>
  </si>
  <si>
    <t>highly fractured and healed</t>
  </si>
  <si>
    <t>76C1d</t>
  </si>
  <si>
    <t>77A1b</t>
  </si>
  <si>
    <t>77A1c</t>
  </si>
  <si>
    <t>M2hfh</t>
  </si>
  <si>
    <t>79A1a</t>
  </si>
  <si>
    <t>79A1b</t>
  </si>
  <si>
    <t>fractured and healed by cc</t>
  </si>
  <si>
    <t>79B1c</t>
  </si>
  <si>
    <t>79B1d</t>
  </si>
  <si>
    <t>M1hfh</t>
  </si>
  <si>
    <t>79C1c</t>
  </si>
  <si>
    <t>80A1r</t>
  </si>
  <si>
    <t>80B1a</t>
  </si>
  <si>
    <t>81A3a</t>
  </si>
  <si>
    <t>81A4a</t>
  </si>
  <si>
    <t>83A4a</t>
  </si>
  <si>
    <t>83A5r</t>
  </si>
  <si>
    <t>83C1r</t>
  </si>
  <si>
    <t>83C2a</t>
  </si>
  <si>
    <t>86A1g</t>
  </si>
  <si>
    <t>86B1a</t>
  </si>
  <si>
    <t>87A1a</t>
  </si>
  <si>
    <t>87A1b</t>
  </si>
  <si>
    <t>87B2e</t>
  </si>
  <si>
    <t>87C1a</t>
  </si>
  <si>
    <t>87A1d</t>
  </si>
  <si>
    <t>87A2r</t>
  </si>
  <si>
    <t>87B1r</t>
  </si>
  <si>
    <t>87B2a</t>
  </si>
  <si>
    <t>88A1d</t>
  </si>
  <si>
    <t>88A2a</t>
  </si>
  <si>
    <t>88B5a</t>
  </si>
  <si>
    <t>faulted zone; chalky pieces</t>
  </si>
  <si>
    <t>88B6a</t>
  </si>
  <si>
    <t>90C2a</t>
  </si>
  <si>
    <t>90C2b</t>
  </si>
  <si>
    <t>91A1d</t>
  </si>
  <si>
    <t>M0fhg</t>
  </si>
  <si>
    <t>91B1a</t>
  </si>
  <si>
    <t>92A1e</t>
  </si>
  <si>
    <t>92B1a</t>
  </si>
  <si>
    <t>92B1b</t>
  </si>
  <si>
    <t>92B1c</t>
  </si>
  <si>
    <t>92C1a</t>
  </si>
  <si>
    <t>92C1b</t>
  </si>
  <si>
    <t>M0khfhg</t>
  </si>
  <si>
    <t>93B1d</t>
  </si>
  <si>
    <t>93B1e</t>
  </si>
  <si>
    <t>93C1a</t>
  </si>
  <si>
    <t>93C1b</t>
  </si>
  <si>
    <t>93C1d</t>
  </si>
  <si>
    <t>fractures healed or open? Watersucking test necessary</t>
  </si>
  <si>
    <t>94A1a</t>
  </si>
  <si>
    <t>94A1b</t>
  </si>
  <si>
    <t>94A1c</t>
  </si>
  <si>
    <t>94A7a</t>
  </si>
  <si>
    <t>94A8r</t>
  </si>
  <si>
    <t>94B4a</t>
  </si>
  <si>
    <t>94B3r</t>
  </si>
  <si>
    <t>95A1a</t>
  </si>
  <si>
    <t>95B1b</t>
  </si>
  <si>
    <t>95B1c</t>
  </si>
  <si>
    <t>95B1f</t>
  </si>
  <si>
    <t>fractured and healed by cc; dark discontinuity</t>
  </si>
  <si>
    <t>95B2a</t>
  </si>
  <si>
    <t>5YR4/1</t>
  </si>
  <si>
    <t>95C1e</t>
  </si>
  <si>
    <t>96A1a</t>
  </si>
  <si>
    <t>96A1c</t>
  </si>
  <si>
    <t xml:space="preserve">fractured and healed by cc; glauconite </t>
  </si>
  <si>
    <t xml:space="preserve">karstified and healed by cc; fractured and healed by cc; glauconite </t>
  </si>
  <si>
    <t>fractured and healed by cc; low content of glauconite</t>
  </si>
  <si>
    <t xml:space="preserve">fractured and healed by cc; huge content of glauconite </t>
  </si>
  <si>
    <t>98B1c</t>
  </si>
  <si>
    <t>96A1b</t>
  </si>
  <si>
    <t>fractured and healed by cc; glauconite</t>
  </si>
  <si>
    <t>98B1d</t>
  </si>
  <si>
    <t>98B1e</t>
  </si>
  <si>
    <t>98C1a</t>
  </si>
  <si>
    <t>98C1c</t>
  </si>
  <si>
    <t>98C1d</t>
  </si>
  <si>
    <t>99A3d</t>
  </si>
  <si>
    <t>99A3c</t>
  </si>
  <si>
    <t>glauconite; discontinuity</t>
  </si>
  <si>
    <t>5Y4/1</t>
  </si>
  <si>
    <t>M0g</t>
  </si>
  <si>
    <t>99B1b</t>
  </si>
  <si>
    <t>99B1c</t>
  </si>
  <si>
    <t>99B1a</t>
  </si>
  <si>
    <t>99B1d</t>
  </si>
  <si>
    <t>99C1r</t>
  </si>
  <si>
    <t>100A1a</t>
  </si>
  <si>
    <t>100A2c</t>
  </si>
  <si>
    <t>100B1a</t>
  </si>
  <si>
    <t>101A2c</t>
  </si>
  <si>
    <t>101A2d</t>
  </si>
  <si>
    <t>101C1c</t>
  </si>
  <si>
    <t>101C1d</t>
  </si>
  <si>
    <t>104A1c</t>
  </si>
  <si>
    <t>104A1d</t>
  </si>
  <si>
    <t>104B1a</t>
  </si>
  <si>
    <t>104B1b</t>
  </si>
  <si>
    <t>105B1e</t>
  </si>
  <si>
    <t>105B1d</t>
  </si>
  <si>
    <t>bleaching along some fractures</t>
  </si>
  <si>
    <t>102B5a</t>
  </si>
  <si>
    <t>102B6r</t>
  </si>
  <si>
    <t>102C1r</t>
  </si>
  <si>
    <t>102C2a</t>
  </si>
  <si>
    <t>Rappel</t>
  </si>
  <si>
    <t>rappel inbetween for 70cm(103 A1r)</t>
  </si>
  <si>
    <t>105B1h</t>
  </si>
  <si>
    <t>105C1r</t>
  </si>
  <si>
    <t>106A1a</t>
  </si>
  <si>
    <t>106A2c</t>
  </si>
  <si>
    <t>106A2d</t>
  </si>
  <si>
    <t>106A2f</t>
  </si>
  <si>
    <t>106B1r</t>
  </si>
  <si>
    <t>106C1r</t>
  </si>
  <si>
    <t>but rappel</t>
  </si>
  <si>
    <t>107A1a</t>
  </si>
  <si>
    <t>107B4a</t>
  </si>
  <si>
    <t>fracturing inrease towards bottom</t>
  </si>
  <si>
    <t>107B5r</t>
  </si>
  <si>
    <t>108A1r</t>
  </si>
  <si>
    <t>108B1a</t>
  </si>
  <si>
    <t>108B1d</t>
  </si>
  <si>
    <t>5GY8/1</t>
  </si>
  <si>
    <t>M2fhg</t>
  </si>
  <si>
    <t>108C1a</t>
  </si>
  <si>
    <t>110A6a</t>
  </si>
  <si>
    <t>M1fhg</t>
  </si>
  <si>
    <t>Rappel inbetween; slightly fractured</t>
  </si>
  <si>
    <t>110B2a</t>
  </si>
  <si>
    <t>110B2b</t>
  </si>
  <si>
    <t>110B2d</t>
  </si>
  <si>
    <t>110C1d</t>
  </si>
  <si>
    <t>110B2c</t>
  </si>
  <si>
    <t>fractured and healed by cc; brecciated and healed by cc</t>
  </si>
  <si>
    <t>M0fhbh</t>
  </si>
  <si>
    <t>111A1a</t>
  </si>
  <si>
    <t>111B1e</t>
  </si>
  <si>
    <t>111C1a</t>
  </si>
  <si>
    <t>111C1c</t>
  </si>
  <si>
    <t>112A1a</t>
  </si>
  <si>
    <t>112A1c</t>
  </si>
  <si>
    <t>112A1d</t>
  </si>
  <si>
    <t>112B3r</t>
  </si>
  <si>
    <t>112B4a</t>
  </si>
  <si>
    <t>112C4a</t>
  </si>
  <si>
    <t>113A1a</t>
  </si>
  <si>
    <t>fractured and healed by cc; very dark layer of 20cm extend</t>
  </si>
  <si>
    <t>10YR2/2</t>
  </si>
  <si>
    <t>113B1e</t>
  </si>
  <si>
    <t>113B2r</t>
  </si>
  <si>
    <t>113C2c</t>
  </si>
  <si>
    <t>114A1a</t>
  </si>
  <si>
    <t>114A1b</t>
  </si>
  <si>
    <t>114A1c</t>
  </si>
  <si>
    <t>114A3d</t>
  </si>
  <si>
    <t>114B1a</t>
  </si>
  <si>
    <t>114B1c</t>
  </si>
  <si>
    <t>healed structures</t>
  </si>
  <si>
    <t>114B1d</t>
  </si>
  <si>
    <t>114C1c</t>
  </si>
  <si>
    <t>green and black styloliths</t>
  </si>
  <si>
    <t>114C1d</t>
  </si>
  <si>
    <t>115A1i</t>
  </si>
  <si>
    <t>115A1j</t>
  </si>
  <si>
    <t>115B1b</t>
  </si>
  <si>
    <t>115B1c</t>
  </si>
  <si>
    <t>116B1b</t>
  </si>
  <si>
    <t>116C1a</t>
  </si>
  <si>
    <t>116C1c</t>
  </si>
  <si>
    <t>117A3d</t>
  </si>
  <si>
    <t>118A2d</t>
  </si>
  <si>
    <t>117A1r</t>
  </si>
  <si>
    <t>118A1r</t>
  </si>
  <si>
    <t>117C1r</t>
  </si>
  <si>
    <t>M1fz</t>
  </si>
  <si>
    <t>118A2a</t>
  </si>
  <si>
    <t>M2fz</t>
  </si>
  <si>
    <t>faulted zone; brittle</t>
  </si>
  <si>
    <t>M0fz</t>
  </si>
  <si>
    <t>110A7r</t>
  </si>
  <si>
    <t>M3fz</t>
  </si>
  <si>
    <t>wakestone?</t>
  </si>
  <si>
    <t>M1skh</t>
  </si>
  <si>
    <t>F1kh</t>
  </si>
  <si>
    <t>M1khfhg</t>
  </si>
  <si>
    <t>M1g</t>
  </si>
  <si>
    <t>M1fhbh</t>
  </si>
  <si>
    <t>Anzahl von Feld1</t>
  </si>
  <si>
    <t>Zeilenbeschriftungen</t>
  </si>
  <si>
    <t>Gesamtergebnis</t>
  </si>
  <si>
    <t>Prozent</t>
  </si>
  <si>
    <t>1-9</t>
  </si>
  <si>
    <t>14-21</t>
  </si>
  <si>
    <t>22-26</t>
  </si>
  <si>
    <t>03A1b</t>
  </si>
  <si>
    <t>8A1a</t>
  </si>
  <si>
    <t>28-32</t>
  </si>
  <si>
    <t>33-37</t>
  </si>
  <si>
    <t>03B1a</t>
  </si>
  <si>
    <t>04C1b</t>
  </si>
  <si>
    <t>04A1b</t>
  </si>
  <si>
    <t>38-42</t>
  </si>
  <si>
    <t>brecciated and recompacted (05A1b)</t>
  </si>
  <si>
    <t>43-47</t>
  </si>
  <si>
    <t>6C1a</t>
  </si>
  <si>
    <t>7B1a</t>
  </si>
  <si>
    <t>48-52</t>
  </si>
  <si>
    <t>red stylolithes</t>
  </si>
  <si>
    <t>M2s</t>
  </si>
  <si>
    <t>53-57</t>
  </si>
  <si>
    <t>8B1b</t>
  </si>
  <si>
    <t>58-63</t>
  </si>
  <si>
    <t>9A1a</t>
  </si>
  <si>
    <t>64-68</t>
  </si>
  <si>
    <t>9B1b</t>
  </si>
  <si>
    <t>69-73</t>
  </si>
  <si>
    <t>10A1b</t>
  </si>
  <si>
    <t>74-78</t>
  </si>
  <si>
    <t>11A1c</t>
  </si>
  <si>
    <t>79-83</t>
  </si>
  <si>
    <t>02A1b</t>
  </si>
  <si>
    <t>4.05</t>
  </si>
  <si>
    <t>4.07</t>
  </si>
  <si>
    <t>5.60</t>
  </si>
  <si>
    <t>5.55</t>
  </si>
  <si>
    <t>5.67</t>
  </si>
  <si>
    <t>5.63</t>
  </si>
  <si>
    <t>7.03</t>
  </si>
  <si>
    <t>8.20</t>
  </si>
  <si>
    <t>8.18</t>
  </si>
  <si>
    <t>10.42</t>
  </si>
  <si>
    <t>10.41</t>
  </si>
  <si>
    <t>11.94</t>
  </si>
  <si>
    <t>11.79</t>
  </si>
  <si>
    <t>16.80</t>
  </si>
  <si>
    <t>16.78</t>
  </si>
  <si>
    <t>17.71</t>
  </si>
  <si>
    <t>17.65</t>
  </si>
  <si>
    <t>18.52</t>
  </si>
  <si>
    <t>18.51</t>
  </si>
  <si>
    <t>18.71</t>
  </si>
  <si>
    <t>18.70</t>
  </si>
  <si>
    <t>20.15</t>
  </si>
  <si>
    <t>07C1r</t>
  </si>
  <si>
    <t>21.42</t>
  </si>
  <si>
    <t>21.37</t>
  </si>
  <si>
    <t>21.98</t>
  </si>
  <si>
    <t>22.98</t>
  </si>
  <si>
    <t>23.36</t>
  </si>
  <si>
    <t>23.35</t>
  </si>
  <si>
    <t>23.72</t>
  </si>
  <si>
    <t>23.70</t>
  </si>
  <si>
    <t>24.78</t>
  </si>
  <si>
    <t>24.72</t>
  </si>
  <si>
    <t>26.50</t>
  </si>
  <si>
    <t>26.46</t>
  </si>
  <si>
    <t>28.02</t>
  </si>
  <si>
    <t>35.39</t>
  </si>
  <si>
    <t>35.37</t>
  </si>
  <si>
    <t>37.09</t>
  </si>
  <si>
    <t>37.07</t>
  </si>
  <si>
    <t>38.39</t>
  </si>
  <si>
    <t>38.33</t>
  </si>
  <si>
    <t>39.00</t>
  </si>
  <si>
    <t>45.45</t>
  </si>
  <si>
    <t>45.42</t>
  </si>
  <si>
    <t>46.18</t>
  </si>
  <si>
    <t>46.10</t>
  </si>
  <si>
    <t>47.34</t>
  </si>
  <si>
    <t>47.30</t>
  </si>
  <si>
    <t>48.60</t>
  </si>
  <si>
    <t>48.56</t>
  </si>
  <si>
    <t>49.95</t>
  </si>
  <si>
    <t>52.20</t>
  </si>
  <si>
    <t>52.12</t>
  </si>
  <si>
    <t>52.98</t>
  </si>
  <si>
    <t>53.00</t>
  </si>
  <si>
    <t>53.82</t>
  </si>
  <si>
    <t>54.79</t>
  </si>
  <si>
    <t>56.37</t>
  </si>
  <si>
    <t>56.34</t>
  </si>
  <si>
    <t>56.76</t>
  </si>
  <si>
    <t>56.73</t>
  </si>
  <si>
    <t>67.25</t>
  </si>
  <si>
    <t>67.79</t>
  </si>
  <si>
    <t>67.76</t>
  </si>
  <si>
    <t>68.38</t>
  </si>
  <si>
    <t>68.37</t>
  </si>
  <si>
    <t>68.60</t>
  </si>
  <si>
    <t>69.22</t>
  </si>
  <si>
    <t>69.20</t>
  </si>
  <si>
    <t>71.00</t>
  </si>
  <si>
    <t>73.00</t>
  </si>
  <si>
    <t>71.31</t>
  </si>
  <si>
    <t>71.30</t>
  </si>
  <si>
    <t>71.70</t>
  </si>
  <si>
    <t>71.68</t>
  </si>
  <si>
    <t>72.79</t>
  </si>
  <si>
    <t>73.29</t>
  </si>
  <si>
    <t>73.24</t>
  </si>
  <si>
    <t>74.00</t>
  </si>
  <si>
    <t>76.00</t>
  </si>
  <si>
    <t>77.74</t>
  </si>
  <si>
    <t>77.68</t>
  </si>
  <si>
    <t>79.79</t>
  </si>
  <si>
    <t>79.75</t>
  </si>
  <si>
    <t>81.19</t>
  </si>
  <si>
    <t>82.18</t>
  </si>
  <si>
    <t>82.17</t>
  </si>
  <si>
    <t>82.58</t>
  </si>
  <si>
    <t>82.52</t>
  </si>
  <si>
    <t>83.29</t>
  </si>
  <si>
    <t>85.00</t>
  </si>
  <si>
    <t>87.04</t>
  </si>
  <si>
    <t>86.95</t>
  </si>
  <si>
    <t>89.50</t>
  </si>
  <si>
    <t>89.58</t>
  </si>
  <si>
    <t>90.94</t>
  </si>
  <si>
    <t>90.84</t>
  </si>
  <si>
    <t>92.20</t>
  </si>
  <si>
    <t>92.30</t>
  </si>
  <si>
    <t>92.82</t>
  </si>
  <si>
    <t>92.81</t>
  </si>
  <si>
    <t>93.26</t>
  </si>
  <si>
    <t>97.17</t>
  </si>
  <si>
    <t>97.36</t>
  </si>
  <si>
    <t>104.50</t>
  </si>
  <si>
    <t>204.50</t>
  </si>
  <si>
    <t>107.03</t>
  </si>
  <si>
    <t>107.20</t>
  </si>
  <si>
    <t>108.34</t>
  </si>
  <si>
    <t>109.00</t>
  </si>
  <si>
    <t>110.00</t>
  </si>
  <si>
    <t>110.50</t>
  </si>
  <si>
    <t>111.45</t>
  </si>
  <si>
    <t>111.53</t>
  </si>
  <si>
    <t>112.40</t>
  </si>
  <si>
    <t>113.93</t>
  </si>
  <si>
    <t>114.09</t>
  </si>
  <si>
    <t>115.15</t>
  </si>
  <si>
    <t>115.14</t>
  </si>
  <si>
    <t>115.59</t>
  </si>
  <si>
    <t>120.30</t>
  </si>
  <si>
    <t>120.31</t>
  </si>
  <si>
    <t>121.77</t>
  </si>
  <si>
    <t>121.76</t>
  </si>
  <si>
    <t>121.95</t>
  </si>
  <si>
    <t>121.91</t>
  </si>
  <si>
    <t>122.69</t>
  </si>
  <si>
    <t>122.68</t>
  </si>
  <si>
    <t>123.12</t>
  </si>
  <si>
    <t>123.10</t>
  </si>
  <si>
    <t>128.70</t>
  </si>
  <si>
    <t>128.68</t>
  </si>
  <si>
    <t>128.96</t>
  </si>
  <si>
    <t>128.92</t>
  </si>
  <si>
    <t>130.03</t>
  </si>
  <si>
    <t>130.01</t>
  </si>
  <si>
    <t>135.24</t>
  </si>
  <si>
    <t>135.19</t>
  </si>
  <si>
    <t>135.72</t>
  </si>
  <si>
    <t>135.70</t>
  </si>
  <si>
    <t>136.37</t>
  </si>
  <si>
    <t>136.28</t>
  </si>
  <si>
    <t>136.68</t>
  </si>
  <si>
    <t>136.70</t>
  </si>
  <si>
    <t>136.96</t>
  </si>
  <si>
    <t>137.55</t>
  </si>
  <si>
    <t>138.39</t>
  </si>
  <si>
    <t>138.37</t>
  </si>
  <si>
    <t>140.80</t>
  </si>
  <si>
    <t>142.35</t>
  </si>
  <si>
    <t>142.33</t>
  </si>
  <si>
    <t>142.57</t>
  </si>
  <si>
    <t>142.55</t>
  </si>
  <si>
    <t>142.83</t>
  </si>
  <si>
    <t>142.77</t>
  </si>
  <si>
    <t>144.56</t>
  </si>
  <si>
    <t>144.52</t>
  </si>
  <si>
    <t>145.15</t>
  </si>
  <si>
    <t>145.13</t>
  </si>
  <si>
    <t>145.70</t>
  </si>
  <si>
    <t>147.23</t>
  </si>
  <si>
    <t>148.30</t>
  </si>
  <si>
    <t>147.18</t>
  </si>
  <si>
    <t>149.48</t>
  </si>
  <si>
    <t>149.45</t>
  </si>
  <si>
    <t>149.84</t>
  </si>
  <si>
    <t>149.80</t>
  </si>
  <si>
    <t>150.15</t>
  </si>
  <si>
    <t>150.10</t>
  </si>
  <si>
    <t>151.69</t>
  </si>
  <si>
    <t>151.68</t>
  </si>
  <si>
    <t>152.57</t>
  </si>
  <si>
    <t>152.52</t>
  </si>
  <si>
    <t>162.82</t>
  </si>
  <si>
    <t>162.80</t>
  </si>
  <si>
    <t>174.00</t>
  </si>
  <si>
    <t>173.98</t>
  </si>
  <si>
    <t>174.94</t>
  </si>
  <si>
    <t>174.91</t>
  </si>
  <si>
    <t>189.28</t>
  </si>
  <si>
    <t>189.27</t>
  </si>
  <si>
    <t>189.57</t>
  </si>
  <si>
    <t>189.53</t>
  </si>
  <si>
    <t>191.25</t>
  </si>
  <si>
    <t>191.20</t>
  </si>
  <si>
    <t>192.65</t>
  </si>
  <si>
    <t>192.64</t>
  </si>
  <si>
    <t>193.40</t>
  </si>
  <si>
    <t>193.50</t>
  </si>
  <si>
    <t>195.42</t>
  </si>
  <si>
    <t>195.43</t>
  </si>
  <si>
    <t>196.54</t>
  </si>
  <si>
    <t>197.52</t>
  </si>
  <si>
    <t>197.51</t>
  </si>
  <si>
    <t>199.50</t>
  </si>
  <si>
    <t>199.45</t>
  </si>
  <si>
    <t>203.15</t>
  </si>
  <si>
    <t>203.14</t>
  </si>
  <si>
    <t>205.05</t>
  </si>
  <si>
    <t>205.04</t>
  </si>
  <si>
    <t>209.96</t>
  </si>
  <si>
    <t>209.91</t>
  </si>
  <si>
    <t>211.01</t>
  </si>
  <si>
    <t>211.00</t>
  </si>
  <si>
    <t>211.91</t>
  </si>
  <si>
    <t>213.00</t>
  </si>
  <si>
    <t>79C2r</t>
  </si>
  <si>
    <t>214.60</t>
  </si>
  <si>
    <t>219.29</t>
  </si>
  <si>
    <t>84-90</t>
  </si>
  <si>
    <t>16C1d</t>
  </si>
  <si>
    <t>92-96</t>
  </si>
  <si>
    <t>17B1b</t>
  </si>
  <si>
    <t>19A1a</t>
  </si>
  <si>
    <t>98-102</t>
  </si>
  <si>
    <t>fracs healed by cc; chalky along fractures</t>
  </si>
  <si>
    <t>103-108</t>
  </si>
  <si>
    <t>19B1a</t>
  </si>
  <si>
    <t>seem healed but suck water</t>
  </si>
  <si>
    <t>114-119</t>
  </si>
  <si>
    <t>109-113</t>
  </si>
  <si>
    <t>20B1r</t>
  </si>
  <si>
    <t>21A1r</t>
  </si>
  <si>
    <t>21A2a</t>
  </si>
  <si>
    <t>Chalky along fracture plane towards fault zone</t>
  </si>
  <si>
    <t>120-127</t>
  </si>
  <si>
    <t>128-135</t>
  </si>
  <si>
    <t>21B2a</t>
  </si>
  <si>
    <t>136-142</t>
  </si>
  <si>
    <t>143-149</t>
  </si>
  <si>
    <t>25A2a</t>
  </si>
  <si>
    <t>150-156</t>
  </si>
  <si>
    <t>157-164</t>
  </si>
  <si>
    <t>167-173</t>
  </si>
  <si>
    <t>25C1c</t>
  </si>
  <si>
    <t>174-180</t>
  </si>
  <si>
    <t>26B1h</t>
  </si>
  <si>
    <t>181-186</t>
  </si>
  <si>
    <t>26C3a</t>
  </si>
  <si>
    <t>187-192</t>
  </si>
  <si>
    <t>28C3a</t>
  </si>
  <si>
    <t>193-198</t>
  </si>
  <si>
    <t>30B1b</t>
  </si>
  <si>
    <t>200-205</t>
  </si>
  <si>
    <t>32B1c</t>
  </si>
  <si>
    <t>206-211</t>
  </si>
  <si>
    <t>34B1a</t>
  </si>
  <si>
    <t>212-217</t>
  </si>
  <si>
    <t>open fractures (water sucking)</t>
  </si>
  <si>
    <t>38A2b</t>
  </si>
  <si>
    <t>218-223</t>
  </si>
  <si>
    <t>39A3a</t>
  </si>
  <si>
    <t>224-229</t>
  </si>
  <si>
    <t>230-235</t>
  </si>
  <si>
    <t>40B1c</t>
  </si>
  <si>
    <t>236-241</t>
  </si>
  <si>
    <t>40C1d</t>
  </si>
  <si>
    <t>242-246</t>
  </si>
  <si>
    <t>16A1d</t>
  </si>
  <si>
    <t>Top sample</t>
  </si>
  <si>
    <t>Bottom sample</t>
  </si>
  <si>
    <t>54.00</t>
  </si>
  <si>
    <t>54.19</t>
  </si>
  <si>
    <t>60.75</t>
  </si>
  <si>
    <t>60.99</t>
  </si>
  <si>
    <t>45.88</t>
  </si>
  <si>
    <t>45.69</t>
  </si>
  <si>
    <t>82.33</t>
  </si>
  <si>
    <t>82.45</t>
  </si>
  <si>
    <t>96.64</t>
  </si>
  <si>
    <t>96.80</t>
  </si>
  <si>
    <t>76.53</t>
  </si>
  <si>
    <t>76.79</t>
  </si>
  <si>
    <t>105.84</t>
  </si>
  <si>
    <t>106.01</t>
  </si>
  <si>
    <t>108.43</t>
  </si>
  <si>
    <t>108.60</t>
  </si>
  <si>
    <t>111.77</t>
  </si>
  <si>
    <t>111.98</t>
  </si>
  <si>
    <t>25.01</t>
  </si>
  <si>
    <t>25.35</t>
  </si>
  <si>
    <t>4.98</t>
  </si>
  <si>
    <t>5.13</t>
  </si>
  <si>
    <t>6.78</t>
  </si>
  <si>
    <t>6.96</t>
  </si>
  <si>
    <t>7.45</t>
  </si>
  <si>
    <t>7.77</t>
  </si>
  <si>
    <t>19.00</t>
  </si>
  <si>
    <t>19.17</t>
  </si>
  <si>
    <t>fractues open and healed by cc</t>
  </si>
  <si>
    <t>218(01)-227(01)</t>
  </si>
  <si>
    <t>115.38</t>
  </si>
  <si>
    <t>228(01)-234(01)</t>
  </si>
  <si>
    <t>122.89</t>
  </si>
  <si>
    <t>50A1c</t>
  </si>
  <si>
    <t>136.07</t>
  </si>
  <si>
    <t>136.22</t>
  </si>
  <si>
    <t>235(01)-240(1)</t>
  </si>
  <si>
    <t>241(01)-245(01)</t>
  </si>
  <si>
    <t>142.48</t>
  </si>
  <si>
    <t>247-253</t>
  </si>
  <si>
    <t>254-259</t>
  </si>
  <si>
    <t>260-264</t>
  </si>
  <si>
    <t>149.95</t>
  </si>
  <si>
    <t>58A1b</t>
  </si>
  <si>
    <t>265-270</t>
  </si>
  <si>
    <t>60C1g</t>
  </si>
  <si>
    <t>271-276</t>
  </si>
  <si>
    <t>57.90</t>
  </si>
  <si>
    <t>58.00</t>
  </si>
  <si>
    <t>59.79</t>
  </si>
  <si>
    <t>219.28</t>
  </si>
  <si>
    <t>221.14</t>
  </si>
  <si>
    <t>227.40</t>
  </si>
  <si>
    <t>229.23</t>
  </si>
  <si>
    <t>229.61</t>
  </si>
  <si>
    <t>229.60</t>
  </si>
  <si>
    <t>230.38</t>
  </si>
  <si>
    <t>230.36</t>
  </si>
  <si>
    <t>230.79</t>
  </si>
  <si>
    <t>230.80</t>
  </si>
  <si>
    <t>231.87</t>
  </si>
  <si>
    <t>231.86</t>
  </si>
  <si>
    <t>233.36</t>
  </si>
  <si>
    <t>233.37</t>
  </si>
  <si>
    <t>88B5b</t>
  </si>
  <si>
    <t>238.93</t>
  </si>
  <si>
    <t>238.91</t>
  </si>
  <si>
    <t>239.89</t>
  </si>
  <si>
    <t>239.80</t>
  </si>
  <si>
    <t>242.30</t>
  </si>
  <si>
    <t>242.70</t>
  </si>
  <si>
    <t>242.65</t>
  </si>
  <si>
    <t>243.53</t>
  </si>
  <si>
    <t>243.49</t>
  </si>
  <si>
    <t>245.47</t>
  </si>
  <si>
    <t>245.44</t>
  </si>
  <si>
    <t>246.07</t>
  </si>
  <si>
    <t>246.06</t>
  </si>
  <si>
    <t>246.50</t>
  </si>
  <si>
    <t>246.94</t>
  </si>
  <si>
    <t>246.93</t>
  </si>
  <si>
    <t>247.35</t>
  </si>
  <si>
    <t>248.23</t>
  </si>
  <si>
    <t>249.27</t>
  </si>
  <si>
    <t>95A2a</t>
  </si>
  <si>
    <t>250.16</t>
  </si>
  <si>
    <t>250.75</t>
  </si>
  <si>
    <t>251.68</t>
  </si>
  <si>
    <t>251.56</t>
  </si>
  <si>
    <t>251.73</t>
  </si>
  <si>
    <t>251.72</t>
  </si>
  <si>
    <t>258.22</t>
  </si>
  <si>
    <t>258.21</t>
  </si>
  <si>
    <t>258.65</t>
  </si>
  <si>
    <t>259.07</t>
  </si>
  <si>
    <t>259.04</t>
  </si>
  <si>
    <t>259.91</t>
  </si>
  <si>
    <t>259.89</t>
  </si>
  <si>
    <t>260.46</t>
  </si>
  <si>
    <t>260.45</t>
  </si>
  <si>
    <t>260.66</t>
  </si>
  <si>
    <t>260.64</t>
  </si>
  <si>
    <t>261.80</t>
  </si>
  <si>
    <t>262.10</t>
  </si>
  <si>
    <t>262.62</t>
  </si>
  <si>
    <t>264.65</t>
  </si>
  <si>
    <t>264.59</t>
  </si>
  <si>
    <t>266.38</t>
  </si>
  <si>
    <t>266.35</t>
  </si>
  <si>
    <t>268.22</t>
  </si>
  <si>
    <t>268.76</t>
  </si>
  <si>
    <t>268.73</t>
  </si>
  <si>
    <t>272.00</t>
  </si>
  <si>
    <t>271.98</t>
  </si>
  <si>
    <t>273.01</t>
  </si>
  <si>
    <t>272.98</t>
  </si>
  <si>
    <t>275.48</t>
  </si>
  <si>
    <t>275.45</t>
  </si>
  <si>
    <t>275.87</t>
  </si>
  <si>
    <t>275.90</t>
  </si>
  <si>
    <t>276.50</t>
  </si>
  <si>
    <t>276.83</t>
  </si>
  <si>
    <t>276.79</t>
  </si>
  <si>
    <t>277.50</t>
  </si>
  <si>
    <t>279.00</t>
  </si>
  <si>
    <t>280.48</t>
  </si>
  <si>
    <t>282.00</t>
  </si>
  <si>
    <t>282.77</t>
  </si>
  <si>
    <t>282.95</t>
  </si>
  <si>
    <t>286.79</t>
  </si>
  <si>
    <t>286.78</t>
  </si>
  <si>
    <t>287.42</t>
  </si>
  <si>
    <t>287.40</t>
  </si>
  <si>
    <t>287.79</t>
  </si>
  <si>
    <t>287.74</t>
  </si>
  <si>
    <t>288.57</t>
  </si>
  <si>
    <t>288.60</t>
  </si>
  <si>
    <t>290.35</t>
  </si>
  <si>
    <t>290.30</t>
  </si>
  <si>
    <t>291.02</t>
  </si>
  <si>
    <t>291.00</t>
  </si>
  <si>
    <t>291.57</t>
  </si>
  <si>
    <t>291.48</t>
  </si>
  <si>
    <t>292.44</t>
  </si>
  <si>
    <t>292.45</t>
  </si>
  <si>
    <t>293.50</t>
  </si>
  <si>
    <t>294.86</t>
  </si>
  <si>
    <t>296.00</t>
  </si>
  <si>
    <t>296.42</t>
  </si>
  <si>
    <t>296.97</t>
  </si>
  <si>
    <t>297.00</t>
  </si>
  <si>
    <t>297.36</t>
  </si>
  <si>
    <t>297.34</t>
  </si>
  <si>
    <t>298.23</t>
  </si>
  <si>
    <t>298.20</t>
  </si>
  <si>
    <t>299.15</t>
  </si>
  <si>
    <t>299.11</t>
  </si>
  <si>
    <t>299.83</t>
  </si>
  <si>
    <t>299.82</t>
  </si>
  <si>
    <t>302.80</t>
  </si>
  <si>
    <t>303.50</t>
  </si>
  <si>
    <t>304.47</t>
  </si>
  <si>
    <t>305.50</t>
  </si>
  <si>
    <t>306.65</t>
  </si>
  <si>
    <t>307.00</t>
  </si>
  <si>
    <t>67B1d</t>
  </si>
  <si>
    <t>277-281</t>
  </si>
  <si>
    <t xml:space="preserve">healed fractures by cc; and cc; local green stylolithes </t>
  </si>
  <si>
    <t>179.84</t>
  </si>
  <si>
    <t>180.11</t>
  </si>
  <si>
    <t>282-287</t>
  </si>
  <si>
    <t>fractures open and healed by cc</t>
  </si>
  <si>
    <t>71C1e</t>
  </si>
  <si>
    <t>191.34</t>
  </si>
  <si>
    <t>191.50</t>
  </si>
  <si>
    <t>288-295</t>
  </si>
  <si>
    <t>296-301</t>
  </si>
  <si>
    <t>302-307</t>
  </si>
  <si>
    <t>197.80</t>
  </si>
  <si>
    <t>308-313</t>
  </si>
  <si>
    <t>75A1d</t>
  </si>
  <si>
    <t>314-321</t>
  </si>
  <si>
    <t>76C1a</t>
  </si>
  <si>
    <t>322-327</t>
  </si>
  <si>
    <t>78A3a</t>
  </si>
  <si>
    <t>207.25</t>
  </si>
  <si>
    <t>207.46</t>
  </si>
  <si>
    <t>328-333</t>
  </si>
  <si>
    <t>334-341</t>
  </si>
  <si>
    <t>79B1f</t>
  </si>
  <si>
    <t>82A1g</t>
  </si>
  <si>
    <t>342-346</t>
  </si>
  <si>
    <t>217.17</t>
  </si>
  <si>
    <t>217.37</t>
  </si>
  <si>
    <t>85C1e</t>
  </si>
  <si>
    <t>226.60</t>
  </si>
  <si>
    <t>226.38</t>
  </si>
  <si>
    <t>347-353</t>
  </si>
  <si>
    <t>86C1b</t>
  </si>
  <si>
    <t>87C1b</t>
  </si>
  <si>
    <t>354-359</t>
  </si>
  <si>
    <t>360-365</t>
  </si>
  <si>
    <t>230.60</t>
  </si>
  <si>
    <t>366-371</t>
  </si>
  <si>
    <t>89B1b</t>
  </si>
  <si>
    <t>91A1b</t>
  </si>
  <si>
    <t>372-377</t>
  </si>
  <si>
    <t>378-383</t>
  </si>
  <si>
    <t>384-389</t>
  </si>
  <si>
    <t>239.57</t>
  </si>
  <si>
    <t>239.30</t>
  </si>
  <si>
    <t>x</t>
  </si>
  <si>
    <t>390-395</t>
  </si>
  <si>
    <t>92B1d</t>
  </si>
  <si>
    <t>396-400</t>
  </si>
  <si>
    <t>93A1a</t>
  </si>
  <si>
    <t>401-405</t>
  </si>
  <si>
    <t>fractures healed and open</t>
  </si>
  <si>
    <t>406-413</t>
  </si>
  <si>
    <t>244.33</t>
  </si>
  <si>
    <t>244.53</t>
  </si>
  <si>
    <t>95C1c</t>
  </si>
  <si>
    <t>414-419</t>
  </si>
  <si>
    <t>251.61</t>
  </si>
  <si>
    <t>420-424</t>
  </si>
  <si>
    <t>98A1c</t>
  </si>
  <si>
    <t>425-430</t>
  </si>
  <si>
    <t>431-436</t>
  </si>
  <si>
    <t>100A2b</t>
  </si>
  <si>
    <t>437-445</t>
  </si>
  <si>
    <t>446-451</t>
  </si>
  <si>
    <t>102B3a</t>
  </si>
  <si>
    <t>452-457</t>
  </si>
  <si>
    <t>104A1b</t>
  </si>
  <si>
    <t>458-463</t>
  </si>
  <si>
    <t>105A1d</t>
  </si>
  <si>
    <t>464-469</t>
  </si>
  <si>
    <t>106A2e</t>
  </si>
  <si>
    <t>470-476</t>
  </si>
  <si>
    <t>21.00</t>
  </si>
  <si>
    <t>21.17</t>
  </si>
  <si>
    <t>107B3a</t>
  </si>
  <si>
    <t>fracturing inrease towards bottom (gets chalky)</t>
  </si>
  <si>
    <t>437(01)-442(01)</t>
  </si>
  <si>
    <t>280.26</t>
  </si>
  <si>
    <t>280.40</t>
  </si>
  <si>
    <t>108B1c</t>
  </si>
  <si>
    <t>477-483</t>
  </si>
  <si>
    <t>282.24</t>
  </si>
  <si>
    <t>282.48</t>
  </si>
  <si>
    <t>287.65</t>
  </si>
  <si>
    <t>484-490</t>
  </si>
  <si>
    <t>111A1d</t>
  </si>
  <si>
    <t>491-496</t>
  </si>
  <si>
    <t>289.18</t>
  </si>
  <si>
    <t>289.34</t>
  </si>
  <si>
    <t>497-504</t>
  </si>
  <si>
    <t>290.79</t>
  </si>
  <si>
    <t>505-511</t>
  </si>
  <si>
    <t>512-518</t>
  </si>
  <si>
    <t>293.73</t>
  </si>
  <si>
    <t>114C1a</t>
  </si>
  <si>
    <t>297.90</t>
  </si>
  <si>
    <t>519-524</t>
  </si>
  <si>
    <t>298.02</t>
  </si>
  <si>
    <t>115A1a</t>
  </si>
  <si>
    <t>526-532</t>
  </si>
  <si>
    <t>115B1a</t>
  </si>
  <si>
    <t>533-539</t>
  </si>
  <si>
    <t>116A1c</t>
  </si>
  <si>
    <t>301.46</t>
  </si>
  <si>
    <t>301.62</t>
  </si>
  <si>
    <t>540-545</t>
  </si>
  <si>
    <t>304.28</t>
  </si>
  <si>
    <t>546-551</t>
  </si>
  <si>
    <t>Pulse velocity run</t>
  </si>
  <si>
    <t>Scanned</t>
  </si>
  <si>
    <t>No. runs</t>
  </si>
  <si>
    <t>Stabw</t>
  </si>
  <si>
    <t>Median</t>
  </si>
  <si>
    <t>Thin section</t>
  </si>
  <si>
    <t>Staining Thomas</t>
  </si>
  <si>
    <t>11.??</t>
  </si>
  <si>
    <t>nicht möglich</t>
  </si>
  <si>
    <t>Kommentar</t>
  </si>
  <si>
    <t>Zylinder unvollständig</t>
  </si>
  <si>
    <t>zu viele Bruchflächen</t>
  </si>
  <si>
    <t>Grün = Thin section</t>
  </si>
  <si>
    <t>002B1d</t>
  </si>
  <si>
    <t>003A1b</t>
  </si>
  <si>
    <t>003B1a</t>
  </si>
  <si>
    <t>004C1b</t>
  </si>
  <si>
    <t>007B1a</t>
  </si>
  <si>
    <t>008A1a</t>
  </si>
  <si>
    <t>009B1b</t>
  </si>
  <si>
    <t>016A1d</t>
  </si>
  <si>
    <t>019A1a</t>
  </si>
  <si>
    <t>021B2a</t>
  </si>
  <si>
    <t>026C3a</t>
  </si>
  <si>
    <t>028C3a</t>
  </si>
  <si>
    <t>034B2d</t>
  </si>
  <si>
    <t>038A2b</t>
  </si>
  <si>
    <t>039A3a</t>
  </si>
  <si>
    <t>040B1c</t>
  </si>
  <si>
    <t>041C1c</t>
  </si>
  <si>
    <t>044C1c</t>
  </si>
  <si>
    <t>050A1c</t>
  </si>
  <si>
    <t>052B1d</t>
  </si>
  <si>
    <t>055B1d</t>
  </si>
  <si>
    <t>067B1d</t>
  </si>
  <si>
    <t>071C1e</t>
  </si>
  <si>
    <t>074A2a</t>
  </si>
  <si>
    <t>078A3a</t>
  </si>
  <si>
    <t>082A1g</t>
  </si>
  <si>
    <t>085C1e</t>
  </si>
  <si>
    <t>087B2e</t>
  </si>
  <si>
    <t>091A1b</t>
  </si>
  <si>
    <t>094A1b</t>
  </si>
  <si>
    <t>096A1b</t>
  </si>
  <si>
    <t>Dissolution           (0 - 5)</t>
  </si>
  <si>
    <t>Polished</t>
  </si>
  <si>
    <t>Mean Hardness        [HLD]</t>
  </si>
  <si>
    <t>Mean Pulse velocity     [m/s]</t>
  </si>
  <si>
    <t>Hellgelb = Plug; Gelb= Thin section</t>
  </si>
  <si>
    <t>Porosity [%]</t>
  </si>
  <si>
    <t xml:space="preserve">Permeability [kkl md] </t>
  </si>
  <si>
    <t>Diameter [cm]</t>
  </si>
  <si>
    <t xml:space="preserve">Length [cm] </t>
  </si>
  <si>
    <t>&lt; 0.0001</t>
  </si>
  <si>
    <t>Flow Rate Q [ml/min]</t>
  </si>
  <si>
    <t>fracs healed by cc; locally brecciated</t>
  </si>
  <si>
    <t>F</t>
  </si>
  <si>
    <t>MS</t>
  </si>
  <si>
    <t>MH</t>
  </si>
  <si>
    <t>Rock Type</t>
  </si>
  <si>
    <t>FZ</t>
  </si>
  <si>
    <t>colour change in 10B1b light curvy interface; grey to greenish styloliths; minor dissolution healey by cc (increasing)</t>
  </si>
  <si>
    <t>low degree of dissolution healed by cc</t>
  </si>
  <si>
    <t>dissolution healed by cc; Measurement of velocity low core piece darker = wet?</t>
  </si>
  <si>
    <t>dissolution healed by cc</t>
  </si>
  <si>
    <t>dissolution healed by cc (20cm Rappel at end)</t>
  </si>
  <si>
    <t>dissolution healed by cc; and open</t>
  </si>
  <si>
    <t xml:space="preserve">dissolution healed by cc; fractured and healed by cc; glauconite </t>
  </si>
  <si>
    <t>Plug Sample ID</t>
  </si>
  <si>
    <t>Dolomite total [%]</t>
  </si>
  <si>
    <t>Calcite total [%]</t>
  </si>
  <si>
    <t>Dol tot / Cal tot</t>
  </si>
  <si>
    <t>Cal tot / Dol tot</t>
  </si>
  <si>
    <t>Mg(CO3) [%]</t>
  </si>
  <si>
    <t>Ca(CO3) [%]</t>
  </si>
  <si>
    <t>Mn(CO3) [%]</t>
  </si>
  <si>
    <t>Fe(CO3) [%]</t>
  </si>
  <si>
    <t>Ca / Mg</t>
  </si>
  <si>
    <t>Sr</t>
  </si>
  <si>
    <t>Density [g/cm³]</t>
  </si>
  <si>
    <t>Depth [m]</t>
  </si>
  <si>
    <t>Foraminifera [%]</t>
  </si>
  <si>
    <t>Goethite [%]</t>
  </si>
  <si>
    <t>Secondary breakout porosity [%]</t>
  </si>
  <si>
    <t>Intragranular porosity [%]</t>
  </si>
  <si>
    <t>Intergranular porosity [%]</t>
  </si>
  <si>
    <t>Fracture Porosity [%]</t>
  </si>
  <si>
    <t>Mg [%]</t>
  </si>
  <si>
    <t>Ca [%]</t>
  </si>
  <si>
    <t>Sr [%]</t>
  </si>
  <si>
    <t>Mg_Ca</t>
  </si>
  <si>
    <t>Ca _ Mg</t>
  </si>
  <si>
    <t>Dol tot _ Cal tot</t>
  </si>
  <si>
    <t>Cal tot _ Dol tot</t>
  </si>
  <si>
    <t>Poisson ratio</t>
  </si>
  <si>
    <t>E-Modul [GPa]</t>
  </si>
  <si>
    <t>Rock type</t>
  </si>
  <si>
    <t>Permeability [kkl md]</t>
  </si>
  <si>
    <t>Mean hardness [HLD]</t>
  </si>
  <si>
    <t>Dissolution degree</t>
  </si>
  <si>
    <t>Mean pulse velocity [m/s]</t>
  </si>
  <si>
    <t>E-Module [GPa]</t>
  </si>
  <si>
    <t>VP</t>
  </si>
  <si>
    <t>VS</t>
  </si>
  <si>
    <r>
      <t>V</t>
    </r>
    <r>
      <rPr>
        <vertAlign val="subscript"/>
        <sz val="11"/>
        <color theme="1"/>
        <rFont val="Arial Narrow"/>
        <family val="2"/>
      </rPr>
      <t>P</t>
    </r>
    <r>
      <rPr>
        <sz val="11"/>
        <color theme="1"/>
        <rFont val="Arial Narrow"/>
        <family val="2"/>
      </rPr>
      <t xml:space="preserve"> [m/s]</t>
    </r>
  </si>
  <si>
    <r>
      <t>V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[m/s]</t>
    </r>
  </si>
  <si>
    <r>
      <t>Density [g/cm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</si>
</sst>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name val="Arial Narrow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vertAlign val="subscript"/>
      <sz val="11"/>
      <color theme="1"/>
      <name val="Arial Narrow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9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 applyAlignment="1">
      <alignment horizontal="center" vertical="center"/>
    </xf>
    <xf numFmtId="0" fontId="0" fillId="0" borderId="11" xfId="0" applyBorder="1"/>
    <xf numFmtId="1" fontId="2" fillId="0" borderId="0" xfId="0" applyNumberFormat="1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5" xfId="0" applyBorder="1" applyAlignment="1">
      <alignment horizontal="center"/>
    </xf>
    <xf numFmtId="1" fontId="2" fillId="0" borderId="1" xfId="0" applyNumberFormat="1" applyFont="1" applyBorder="1" applyAlignment="1">
      <alignment horizontal="left"/>
    </xf>
    <xf numFmtId="0" fontId="2" fillId="0" borderId="1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left"/>
    </xf>
    <xf numFmtId="0" fontId="2" fillId="0" borderId="18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left" vertical="center"/>
    </xf>
    <xf numFmtId="0" fontId="2" fillId="0" borderId="20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0" borderId="0" xfId="0" applyAlignment="1">
      <alignment horizontal="left"/>
    </xf>
    <xf numFmtId="0" fontId="2" fillId="3" borderId="12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NumberFormat="1"/>
    <xf numFmtId="0" fontId="0" fillId="0" borderId="0" xfId="0" pivotButton="1"/>
    <xf numFmtId="1" fontId="0" fillId="0" borderId="0" xfId="0" applyNumberFormat="1"/>
    <xf numFmtId="49" fontId="0" fillId="0" borderId="1" xfId="0" applyNumberFormat="1" applyBorder="1" applyAlignment="1">
      <alignment horizontal="center"/>
    </xf>
    <xf numFmtId="49" fontId="2" fillId="0" borderId="1" xfId="0" applyNumberFormat="1" applyFont="1" applyFill="1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2" fillId="0" borderId="1" xfId="0" applyNumberFormat="1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6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3" fillId="9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 vertical="center"/>
    </xf>
    <xf numFmtId="49" fontId="2" fillId="9" borderId="1" xfId="0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center" wrapText="1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49" fontId="4" fillId="11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wrapText="1"/>
    </xf>
    <xf numFmtId="0" fontId="0" fillId="10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10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5" fillId="0" borderId="1" xfId="0" applyFont="1" applyFill="1" applyBorder="1" applyAlignment="1">
      <alignment horizontal="center" wrapText="1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center" wrapText="1"/>
    </xf>
    <xf numFmtId="165" fontId="6" fillId="0" borderId="1" xfId="0" applyNumberFormat="1" applyFont="1" applyFill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 wrapText="1"/>
    </xf>
    <xf numFmtId="165" fontId="6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2" fontId="6" fillId="0" borderId="1" xfId="0" applyNumberFormat="1" applyFont="1" applyBorder="1" applyAlignment="1">
      <alignment horizontal="center" wrapText="1"/>
    </xf>
    <xf numFmtId="0" fontId="6" fillId="0" borderId="1" xfId="0" applyNumberFormat="1" applyFont="1" applyBorder="1" applyAlignment="1">
      <alignment horizont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6" fontId="6" fillId="0" borderId="26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11" borderId="1" xfId="0" applyFill="1" applyBorder="1" applyAlignment="1">
      <alignment horizontal="center"/>
    </xf>
    <xf numFmtId="166" fontId="6" fillId="17" borderId="26" xfId="0" applyNumberFormat="1" applyFont="1" applyFill="1" applyBorder="1" applyAlignment="1">
      <alignment horizontal="center" vertical="center"/>
    </xf>
    <xf numFmtId="164" fontId="3" fillId="18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 vertical="center" wrapText="1"/>
    </xf>
    <xf numFmtId="1" fontId="0" fillId="18" borderId="1" xfId="0" applyNumberFormat="1" applyFill="1" applyBorder="1" applyAlignment="1">
      <alignment horizontal="center"/>
    </xf>
    <xf numFmtId="164" fontId="0" fillId="18" borderId="1" xfId="0" applyNumberFormat="1" applyFill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 wrapText="1"/>
    </xf>
    <xf numFmtId="2" fontId="6" fillId="0" borderId="1" xfId="0" applyNumberFormat="1" applyFont="1" applyFill="1" applyBorder="1" applyAlignment="1">
      <alignment horizontal="center" wrapText="1"/>
    </xf>
    <xf numFmtId="2" fontId="6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0" fontId="4" fillId="19" borderId="1" xfId="0" applyFont="1" applyFill="1" applyBorder="1" applyAlignment="1">
      <alignment horizontal="center" vertical="center" wrapText="1"/>
    </xf>
    <xf numFmtId="0" fontId="4" fillId="2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166" fontId="6" fillId="17" borderId="1" xfId="0" applyNumberFormat="1" applyFont="1" applyFill="1" applyBorder="1" applyAlignment="1">
      <alignment horizontal="center" vertical="center"/>
    </xf>
    <xf numFmtId="164" fontId="2" fillId="18" borderId="1" xfId="0" applyNumberFormat="1" applyFont="1" applyFill="1" applyBorder="1" applyAlignment="1">
      <alignment horizontal="center" vertical="center" wrapText="1"/>
    </xf>
    <xf numFmtId="1" fontId="2" fillId="9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49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wrapText="1"/>
    </xf>
    <xf numFmtId="2" fontId="0" fillId="0" borderId="27" xfId="0" applyNumberFormat="1" applyBorder="1" applyAlignment="1">
      <alignment horizontal="center" wrapText="1"/>
    </xf>
    <xf numFmtId="1" fontId="0" fillId="0" borderId="1" xfId="0" applyNumberForma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1" fontId="0" fillId="0" borderId="0" xfId="0" applyNumberFormat="1" applyBorder="1" applyAlignment="1">
      <alignment horizontal="center"/>
    </xf>
    <xf numFmtId="0" fontId="3" fillId="0" borderId="2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</cellXfs>
  <cellStyles count="1">
    <cellStyle name="Standard" xfId="0" builtinId="0"/>
  </cellStyles>
  <dxfs count="57">
    <dxf>
      <fill>
        <patternFill>
          <bgColor theme="9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ont>
        <color rgb="FF9C0006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ont>
        <color rgb="FF9C0006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6801"/>
        </patternFill>
      </fill>
    </dxf>
    <dxf>
      <fill>
        <patternFill>
          <bgColor theme="8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ont>
        <color rgb="FF9C0006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6801"/>
        </patternFill>
      </fill>
    </dxf>
    <dxf>
      <fill>
        <patternFill>
          <bgColor theme="8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FF00"/>
      <color rgb="FF8CC068"/>
      <color rgb="FFA6A6A6"/>
      <color rgb="FF9966FF"/>
      <color rgb="FFFF6801"/>
      <color rgb="FFFF5353"/>
      <color rgb="FFFF7979"/>
      <color rgb="FFEF894B"/>
      <color rgb="FFFF2D2D"/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[Sampling KIT-2.xlsx]Vorschlag2!PivotTable2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"Feld1": "</a:t>
            </a:r>
            <a:r>
              <a:rPr lang="en-US">
                <a:solidFill>
                  <a:srgbClr val="DD5A13"/>
                </a:solidFill>
              </a:rPr>
              <a:t>M1</a:t>
            </a:r>
            <a:r>
              <a:rPr lang="en-US"/>
              <a:t>" und "</a:t>
            </a:r>
            <a:r>
              <a:rPr lang="en-US">
                <a:solidFill>
                  <a:srgbClr val="DD5A13"/>
                </a:solidFill>
              </a:rPr>
              <a:t>M1fh</a:t>
            </a:r>
            <a:r>
              <a:rPr lang="en-US"/>
              <a:t>" kommen am häufigsten vor.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Vorschlag2!$B$2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61B-4830-B67C-FA55FFB6DDC6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1B-4830-B67C-FA55FFB6DDC6}"/>
              </c:ext>
            </c:extLst>
          </c:dPt>
          <c:cat>
            <c:strRef>
              <c:f>Vorschlag2!$A$3:$A$30</c:f>
              <c:strCache>
                <c:ptCount val="27"/>
                <c:pt idx="0">
                  <c:v>M1</c:v>
                </c:pt>
                <c:pt idx="1">
                  <c:v>M1fh</c:v>
                </c:pt>
                <c:pt idx="2">
                  <c:v>M2</c:v>
                </c:pt>
                <c:pt idx="3">
                  <c:v>M1kh</c:v>
                </c:pt>
                <c:pt idx="4">
                  <c:v>M1fz</c:v>
                </c:pt>
                <c:pt idx="5">
                  <c:v>M2fh</c:v>
                </c:pt>
                <c:pt idx="6">
                  <c:v>M1s</c:v>
                </c:pt>
                <c:pt idx="7">
                  <c:v>F1</c:v>
                </c:pt>
                <c:pt idx="8">
                  <c:v>M3</c:v>
                </c:pt>
                <c:pt idx="9">
                  <c:v>M2fz</c:v>
                </c:pt>
                <c:pt idx="10">
                  <c:v>M1fhg</c:v>
                </c:pt>
                <c:pt idx="11">
                  <c:v>M2kh</c:v>
                </c:pt>
                <c:pt idx="12">
                  <c:v>M1hfh</c:v>
                </c:pt>
                <c:pt idx="13">
                  <c:v>M2bh</c:v>
                </c:pt>
                <c:pt idx="14">
                  <c:v>M1hf</c:v>
                </c:pt>
                <c:pt idx="15">
                  <c:v>M1bh</c:v>
                </c:pt>
                <c:pt idx="16">
                  <c:v>M2hfh</c:v>
                </c:pt>
                <c:pt idx="17">
                  <c:v>M2fhg</c:v>
                </c:pt>
                <c:pt idx="18">
                  <c:v>F2</c:v>
                </c:pt>
                <c:pt idx="19">
                  <c:v>M1khfhg</c:v>
                </c:pt>
                <c:pt idx="20">
                  <c:v>M1g</c:v>
                </c:pt>
                <c:pt idx="21">
                  <c:v>M2b</c:v>
                </c:pt>
                <c:pt idx="22">
                  <c:v>F2s</c:v>
                </c:pt>
                <c:pt idx="23">
                  <c:v>M3bh</c:v>
                </c:pt>
                <c:pt idx="24">
                  <c:v>F1kh</c:v>
                </c:pt>
                <c:pt idx="25">
                  <c:v>M1fhbh</c:v>
                </c:pt>
                <c:pt idx="26">
                  <c:v>M1skh</c:v>
                </c:pt>
              </c:strCache>
            </c:strRef>
          </c:cat>
          <c:val>
            <c:numRef>
              <c:f>Vorschlag2!$B$3:$B$30</c:f>
              <c:numCache>
                <c:formatCode>General</c:formatCode>
                <c:ptCount val="27"/>
                <c:pt idx="0">
                  <c:v>52</c:v>
                </c:pt>
                <c:pt idx="1">
                  <c:v>42</c:v>
                </c:pt>
                <c:pt idx="2">
                  <c:v>18</c:v>
                </c:pt>
                <c:pt idx="3">
                  <c:v>12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1B-4830-B67C-FA55FFB6D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954618656"/>
        <c:axId val="1954617824"/>
      </c:barChart>
      <c:catAx>
        <c:axId val="195461865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617824"/>
        <c:crosses val="autoZero"/>
        <c:auto val="1"/>
        <c:lblAlgn val="ctr"/>
        <c:lblOffset val="100"/>
        <c:noMultiLvlLbl val="0"/>
      </c:catAx>
      <c:valAx>
        <c:axId val="195461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61865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1</xdr:row>
      <xdr:rowOff>91440</xdr:rowOff>
    </xdr:from>
    <xdr:to>
      <xdr:col>11</xdr:col>
      <xdr:colOff>53340</xdr:colOff>
      <xdr:row>16</xdr:row>
      <xdr:rowOff>91440</xdr:rowOff>
    </xdr:to>
    <xdr:graphicFrame macro="">
      <xdr:nvGraphicFramePr>
        <xdr:cNvPr id="2" name="Diagramm 1" descr="Diagrammtyp: Gestapelte Balken. &quot;Feld1&quot;: &quot;M1&quot; und &quot;M1fh&quot; kommen am häufigsten vor.&#10;&#10;Beschreibung automatisch generiert.">
          <a:extLst>
            <a:ext uri="{FF2B5EF4-FFF2-40B4-BE49-F238E27FC236}">
              <a16:creationId xmlns:a16="http://schemas.microsoft.com/office/drawing/2014/main" id="{A0C8A962-29C1-4EE4-8D47-16B3060A8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jona/OneDrive/Desktop/Sampling%20KIT-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s Greve" refreshedDate="44465.508151851849" createdVersion="7" refreshedVersion="7" minRefreshableVersion="3" recordCount="194" xr:uid="{CA3EE037-8DA6-4DC0-B0AB-ECD277549513}">
  <cacheSource type="worksheet">
    <worksheetSource ref="C6:C200" sheet="Transformierte Daten" r:id="rId2"/>
  </cacheSource>
  <cacheFields count="1">
    <cacheField name="Feld1" numFmtId="0">
      <sharedItems count="27">
        <s v="M1"/>
        <s v="F1"/>
        <s v="M2"/>
        <s v="F2s"/>
        <s v="M1s"/>
        <s v="M1fh"/>
        <s v="M2fh"/>
        <s v="M2bh"/>
        <s v="M3bh"/>
        <s v="M1kh"/>
        <s v="M1skh"/>
        <s v="F2"/>
        <s v="M3"/>
        <s v="M2kh"/>
        <s v="M1fz"/>
        <s v="M2fz"/>
        <s v="F1kh"/>
        <s v="M1bh"/>
        <s v="M2b"/>
        <s v="M1hf"/>
        <s v="M1hfh"/>
        <s v="M2hfh"/>
        <s v="M1fhg"/>
        <s v="M1khfhg"/>
        <s v="M1g"/>
        <s v="M2fhg"/>
        <s v="M1fhb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">
  <r>
    <x v="0"/>
  </r>
  <r>
    <x v="1"/>
  </r>
  <r>
    <x v="2"/>
  </r>
  <r>
    <x v="0"/>
  </r>
  <r>
    <x v="3"/>
  </r>
  <r>
    <x v="4"/>
  </r>
  <r>
    <x v="5"/>
  </r>
  <r>
    <x v="0"/>
  </r>
  <r>
    <x v="1"/>
  </r>
  <r>
    <x v="0"/>
  </r>
  <r>
    <x v="1"/>
  </r>
  <r>
    <x v="5"/>
  </r>
  <r>
    <x v="2"/>
  </r>
  <r>
    <x v="1"/>
  </r>
  <r>
    <x v="6"/>
  </r>
  <r>
    <x v="7"/>
  </r>
  <r>
    <x v="0"/>
  </r>
  <r>
    <x v="7"/>
  </r>
  <r>
    <x v="8"/>
  </r>
  <r>
    <x v="9"/>
  </r>
  <r>
    <x v="10"/>
  </r>
  <r>
    <x v="4"/>
  </r>
  <r>
    <x v="2"/>
  </r>
  <r>
    <x v="0"/>
  </r>
  <r>
    <x v="4"/>
  </r>
  <r>
    <x v="0"/>
  </r>
  <r>
    <x v="0"/>
  </r>
  <r>
    <x v="0"/>
  </r>
  <r>
    <x v="1"/>
  </r>
  <r>
    <x v="2"/>
  </r>
  <r>
    <x v="5"/>
  </r>
  <r>
    <x v="9"/>
  </r>
  <r>
    <x v="5"/>
  </r>
  <r>
    <x v="9"/>
  </r>
  <r>
    <x v="5"/>
  </r>
  <r>
    <x v="1"/>
  </r>
  <r>
    <x v="5"/>
  </r>
  <r>
    <x v="5"/>
  </r>
  <r>
    <x v="0"/>
  </r>
  <r>
    <x v="5"/>
  </r>
  <r>
    <x v="0"/>
  </r>
  <r>
    <x v="11"/>
  </r>
  <r>
    <x v="12"/>
  </r>
  <r>
    <x v="5"/>
  </r>
  <r>
    <x v="0"/>
  </r>
  <r>
    <x v="13"/>
  </r>
  <r>
    <x v="0"/>
  </r>
  <r>
    <x v="4"/>
  </r>
  <r>
    <x v="1"/>
  </r>
  <r>
    <x v="2"/>
  </r>
  <r>
    <x v="0"/>
  </r>
  <r>
    <x v="5"/>
  </r>
  <r>
    <x v="0"/>
  </r>
  <r>
    <x v="12"/>
  </r>
  <r>
    <x v="0"/>
  </r>
  <r>
    <x v="0"/>
  </r>
  <r>
    <x v="0"/>
  </r>
  <r>
    <x v="5"/>
  </r>
  <r>
    <x v="0"/>
  </r>
  <r>
    <x v="5"/>
  </r>
  <r>
    <x v="2"/>
  </r>
  <r>
    <x v="0"/>
  </r>
  <r>
    <x v="2"/>
  </r>
  <r>
    <x v="12"/>
  </r>
  <r>
    <x v="14"/>
  </r>
  <r>
    <x v="12"/>
  </r>
  <r>
    <x v="14"/>
  </r>
  <r>
    <x v="12"/>
  </r>
  <r>
    <x v="15"/>
  </r>
  <r>
    <x v="5"/>
  </r>
  <r>
    <x v="5"/>
  </r>
  <r>
    <x v="16"/>
  </r>
  <r>
    <x v="0"/>
  </r>
  <r>
    <x v="13"/>
  </r>
  <r>
    <x v="6"/>
  </r>
  <r>
    <x v="9"/>
  </r>
  <r>
    <x v="5"/>
  </r>
  <r>
    <x v="2"/>
  </r>
  <r>
    <x v="5"/>
  </r>
  <r>
    <x v="6"/>
  </r>
  <r>
    <x v="5"/>
  </r>
  <r>
    <x v="17"/>
  </r>
  <r>
    <x v="6"/>
  </r>
  <r>
    <x v="5"/>
  </r>
  <r>
    <x v="6"/>
  </r>
  <r>
    <x v="0"/>
  </r>
  <r>
    <x v="0"/>
  </r>
  <r>
    <x v="2"/>
  </r>
  <r>
    <x v="14"/>
  </r>
  <r>
    <x v="0"/>
  </r>
  <r>
    <x v="5"/>
  </r>
  <r>
    <x v="6"/>
  </r>
  <r>
    <x v="18"/>
  </r>
  <r>
    <x v="12"/>
  </r>
  <r>
    <x v="5"/>
  </r>
  <r>
    <x v="6"/>
  </r>
  <r>
    <x v="0"/>
  </r>
  <r>
    <x v="5"/>
  </r>
  <r>
    <x v="9"/>
  </r>
  <r>
    <x v="0"/>
  </r>
  <r>
    <x v="5"/>
  </r>
  <r>
    <x v="2"/>
  </r>
  <r>
    <x v="9"/>
  </r>
  <r>
    <x v="0"/>
  </r>
  <r>
    <x v="5"/>
  </r>
  <r>
    <x v="0"/>
  </r>
  <r>
    <x v="2"/>
  </r>
  <r>
    <x v="19"/>
  </r>
  <r>
    <x v="9"/>
  </r>
  <r>
    <x v="5"/>
  </r>
  <r>
    <x v="17"/>
  </r>
  <r>
    <x v="13"/>
  </r>
  <r>
    <x v="0"/>
  </r>
  <r>
    <x v="14"/>
  </r>
  <r>
    <x v="5"/>
  </r>
  <r>
    <x v="13"/>
  </r>
  <r>
    <x v="0"/>
  </r>
  <r>
    <x v="20"/>
  </r>
  <r>
    <x v="4"/>
  </r>
  <r>
    <x v="21"/>
  </r>
  <r>
    <x v="5"/>
  </r>
  <r>
    <x v="20"/>
  </r>
  <r>
    <x v="15"/>
  </r>
  <r>
    <x v="20"/>
  </r>
  <r>
    <x v="0"/>
  </r>
  <r>
    <x v="15"/>
  </r>
  <r>
    <x v="0"/>
  </r>
  <r>
    <x v="5"/>
  </r>
  <r>
    <x v="5"/>
  </r>
  <r>
    <x v="14"/>
  </r>
  <r>
    <x v="6"/>
  </r>
  <r>
    <x v="5"/>
  </r>
  <r>
    <x v="15"/>
  </r>
  <r>
    <x v="5"/>
  </r>
  <r>
    <x v="22"/>
  </r>
  <r>
    <x v="5"/>
  </r>
  <r>
    <x v="22"/>
  </r>
  <r>
    <x v="9"/>
  </r>
  <r>
    <x v="23"/>
  </r>
  <r>
    <x v="9"/>
  </r>
  <r>
    <x v="0"/>
  </r>
  <r>
    <x v="22"/>
  </r>
  <r>
    <x v="0"/>
  </r>
  <r>
    <x v="14"/>
  </r>
  <r>
    <x v="0"/>
  </r>
  <r>
    <x v="19"/>
  </r>
  <r>
    <x v="5"/>
  </r>
  <r>
    <x v="0"/>
  </r>
  <r>
    <x v="2"/>
  </r>
  <r>
    <x v="22"/>
  </r>
  <r>
    <x v="5"/>
  </r>
  <r>
    <x v="0"/>
  </r>
  <r>
    <x v="5"/>
  </r>
  <r>
    <x v="24"/>
  </r>
  <r>
    <x v="5"/>
  </r>
  <r>
    <x v="0"/>
  </r>
  <r>
    <x v="9"/>
  </r>
  <r>
    <x v="0"/>
  </r>
  <r>
    <x v="5"/>
  </r>
  <r>
    <x v="0"/>
  </r>
  <r>
    <x v="0"/>
  </r>
  <r>
    <x v="0"/>
  </r>
  <r>
    <x v="9"/>
  </r>
  <r>
    <x v="0"/>
  </r>
  <r>
    <x v="9"/>
  </r>
  <r>
    <x v="0"/>
  </r>
  <r>
    <x v="2"/>
  </r>
  <r>
    <x v="5"/>
  </r>
  <r>
    <x v="5"/>
  </r>
  <r>
    <x v="0"/>
  </r>
  <r>
    <x v="14"/>
  </r>
  <r>
    <x v="25"/>
  </r>
  <r>
    <x v="2"/>
  </r>
  <r>
    <x v="15"/>
  </r>
  <r>
    <x v="26"/>
  </r>
  <r>
    <x v="5"/>
  </r>
  <r>
    <x v="0"/>
  </r>
  <r>
    <x v="2"/>
  </r>
  <r>
    <x v="5"/>
  </r>
  <r>
    <x v="0"/>
  </r>
  <r>
    <x v="5"/>
  </r>
  <r>
    <x v="5"/>
  </r>
  <r>
    <x v="0"/>
  </r>
  <r>
    <x v="4"/>
  </r>
  <r>
    <x v="2"/>
  </r>
  <r>
    <x v="0"/>
  </r>
  <r>
    <x v="4"/>
  </r>
  <r>
    <x v="0"/>
  </r>
  <r>
    <x v="2"/>
  </r>
  <r>
    <x v="4"/>
  </r>
  <r>
    <x v="0"/>
  </r>
  <r>
    <x v="2"/>
  </r>
  <r>
    <x v="14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9BB7D0-19F6-4622-A335-3631102D2179}" name="PivotTable2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1">
  <location ref="A2:B30" firstHeaderRow="1" firstDataRow="1" firstDataCol="1"/>
  <pivotFields count="1">
    <pivotField axis="axisRow" dataField="1" showAll="0" sortType="descending">
      <items count="28">
        <item x="1"/>
        <item x="16"/>
        <item x="11"/>
        <item x="3"/>
        <item x="0"/>
        <item x="17"/>
        <item x="5"/>
        <item x="26"/>
        <item x="22"/>
        <item x="14"/>
        <item x="24"/>
        <item x="19"/>
        <item x="20"/>
        <item x="9"/>
        <item x="23"/>
        <item x="4"/>
        <item x="10"/>
        <item x="2"/>
        <item x="18"/>
        <item x="7"/>
        <item x="6"/>
        <item x="25"/>
        <item x="15"/>
        <item x="21"/>
        <item x="13"/>
        <item x="1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28">
    <i>
      <x v="4"/>
    </i>
    <i>
      <x v="6"/>
    </i>
    <i>
      <x v="17"/>
    </i>
    <i>
      <x v="13"/>
    </i>
    <i>
      <x v="9"/>
    </i>
    <i>
      <x v="20"/>
    </i>
    <i>
      <x v="15"/>
    </i>
    <i>
      <x/>
    </i>
    <i>
      <x v="25"/>
    </i>
    <i>
      <x v="22"/>
    </i>
    <i>
      <x v="8"/>
    </i>
    <i>
      <x v="24"/>
    </i>
    <i>
      <x v="12"/>
    </i>
    <i>
      <x v="19"/>
    </i>
    <i>
      <x v="11"/>
    </i>
    <i>
      <x v="5"/>
    </i>
    <i>
      <x v="23"/>
    </i>
    <i>
      <x v="21"/>
    </i>
    <i>
      <x v="2"/>
    </i>
    <i>
      <x v="14"/>
    </i>
    <i>
      <x v="10"/>
    </i>
    <i>
      <x v="18"/>
    </i>
    <i>
      <x v="3"/>
    </i>
    <i>
      <x v="26"/>
    </i>
    <i>
      <x v="1"/>
    </i>
    <i>
      <x v="7"/>
    </i>
    <i>
      <x v="16"/>
    </i>
    <i t="grand">
      <x/>
    </i>
  </rowItems>
  <colItems count="1">
    <i/>
  </colItems>
  <dataFields count="1">
    <dataField name="Anzahl von Feld1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62B3-F8CC-4DF1-8949-7C9897B3E4FC}">
  <dimension ref="A1:AE197"/>
  <sheetViews>
    <sheetView tabSelected="1" zoomScale="70" zoomScaleNormal="70" workbookViewId="0">
      <pane ySplit="1" topLeftCell="A170" activePane="bottomLeft" state="frozen"/>
      <selection pane="bottomLeft" activeCell="B149" sqref="B149"/>
    </sheetView>
  </sheetViews>
  <sheetFormatPr baseColWidth="10" defaultRowHeight="14.5" x14ac:dyDescent="0.35"/>
  <cols>
    <col min="1" max="2" width="10.90625" style="155"/>
    <col min="3" max="3" width="16.26953125" style="156" customWidth="1"/>
    <col min="4" max="4" width="12.90625" style="156" bestFit="1" customWidth="1"/>
    <col min="5" max="5" width="13.08984375" style="156" bestFit="1" customWidth="1"/>
    <col min="6" max="6" width="13.1796875" style="184" customWidth="1"/>
    <col min="7" max="7" width="10.90625" style="156"/>
    <col min="8" max="8" width="10.36328125" style="174" customWidth="1"/>
    <col min="9" max="9" width="9.81640625" style="172" customWidth="1"/>
    <col min="10" max="10" width="10.90625" style="156"/>
    <col min="11" max="11" width="13.54296875" style="156" bestFit="1" customWidth="1"/>
    <col min="12" max="16" width="10.90625" style="156"/>
    <col min="17" max="17" width="11.36328125" style="156" bestFit="1" customWidth="1"/>
    <col min="18" max="21" width="10.90625" style="156"/>
    <col min="22" max="23" width="10.90625" style="160"/>
    <col min="24" max="24" width="11.1796875" style="160" customWidth="1"/>
    <col min="25" max="25" width="10.90625" style="160"/>
    <col min="26" max="27" width="10" style="160" bestFit="1" customWidth="1"/>
    <col min="28" max="28" width="9.81640625" style="160" bestFit="1" customWidth="1"/>
    <col min="29" max="29" width="15.6328125" style="160" bestFit="1" customWidth="1"/>
    <col min="30" max="31" width="10.90625" style="160"/>
    <col min="32" max="16384" width="10.90625" style="156"/>
  </cols>
  <sheetData>
    <row r="1" spans="1:31" s="1" customFormat="1" ht="34.5" customHeight="1" x14ac:dyDescent="0.35">
      <c r="A1" s="126" t="s">
        <v>1188</v>
      </c>
      <c r="B1" s="138" t="s">
        <v>1204</v>
      </c>
      <c r="C1" s="69" t="s">
        <v>1207</v>
      </c>
      <c r="D1" s="163" t="s">
        <v>1206</v>
      </c>
      <c r="E1" s="164" t="s">
        <v>1208</v>
      </c>
      <c r="F1" s="164" t="s">
        <v>1212</v>
      </c>
      <c r="G1" s="166" t="s">
        <v>1213</v>
      </c>
      <c r="H1" s="69" t="s">
        <v>1209</v>
      </c>
      <c r="I1" s="68" t="s">
        <v>1202</v>
      </c>
      <c r="J1" s="68" t="s">
        <v>1157</v>
      </c>
      <c r="K1" s="158" t="s">
        <v>1214</v>
      </c>
      <c r="L1" s="68" t="s">
        <v>1205</v>
      </c>
      <c r="M1" s="152" t="s">
        <v>1181</v>
      </c>
      <c r="N1" s="152" t="s">
        <v>1182</v>
      </c>
      <c r="O1" s="152" t="s">
        <v>1183</v>
      </c>
      <c r="P1" s="152" t="s">
        <v>1184</v>
      </c>
      <c r="Q1" s="153" t="s">
        <v>1195</v>
      </c>
      <c r="R1" s="153" t="s">
        <v>1196</v>
      </c>
      <c r="S1" s="153" t="s">
        <v>1198</v>
      </c>
      <c r="T1" s="153" t="s">
        <v>1199</v>
      </c>
      <c r="U1" s="154" t="s">
        <v>1197</v>
      </c>
      <c r="V1" s="151" t="s">
        <v>1177</v>
      </c>
      <c r="W1" s="151" t="s">
        <v>1178</v>
      </c>
      <c r="X1" s="151" t="s">
        <v>1189</v>
      </c>
      <c r="Y1" s="151" t="s">
        <v>1190</v>
      </c>
      <c r="Z1" s="151" t="s">
        <v>1193</v>
      </c>
      <c r="AA1" s="151" t="s">
        <v>1192</v>
      </c>
      <c r="AB1" s="151" t="s">
        <v>1194</v>
      </c>
      <c r="AC1" s="151" t="s">
        <v>1191</v>
      </c>
      <c r="AD1" s="151" t="s">
        <v>1200</v>
      </c>
      <c r="AE1" s="151" t="s">
        <v>1201</v>
      </c>
    </row>
    <row r="2" spans="1:31" s="1" customFormat="1" x14ac:dyDescent="0.35">
      <c r="A2" s="127">
        <v>4.05</v>
      </c>
      <c r="B2" s="139" t="s">
        <v>93</v>
      </c>
      <c r="C2" s="72">
        <v>0</v>
      </c>
      <c r="D2" s="165">
        <v>701.6</v>
      </c>
      <c r="E2" s="165">
        <v>5149.625</v>
      </c>
      <c r="F2" s="134"/>
      <c r="H2" s="178"/>
      <c r="I2" s="176"/>
      <c r="J2" s="114"/>
      <c r="K2" s="114"/>
      <c r="L2" s="64"/>
      <c r="M2" s="98"/>
      <c r="N2" s="98"/>
      <c r="O2" s="98"/>
      <c r="P2" s="98"/>
      <c r="T2" s="98"/>
      <c r="V2" s="157"/>
      <c r="W2" s="157"/>
      <c r="X2" s="158"/>
      <c r="Y2" s="158"/>
      <c r="Z2" s="158"/>
      <c r="AA2" s="158"/>
      <c r="AB2" s="158"/>
      <c r="AC2" s="158"/>
      <c r="AD2" s="157"/>
      <c r="AE2" s="157"/>
    </row>
    <row r="3" spans="1:31" s="1" customFormat="1" x14ac:dyDescent="0.35">
      <c r="A3" s="127" t="s">
        <v>573</v>
      </c>
      <c r="B3" s="140" t="s">
        <v>1164</v>
      </c>
      <c r="C3" s="72">
        <v>1</v>
      </c>
      <c r="D3" s="165">
        <v>611.79999999999995</v>
      </c>
      <c r="E3" s="165">
        <v>4207.125</v>
      </c>
      <c r="F3" s="182">
        <v>4831</v>
      </c>
      <c r="G3" s="182">
        <v>2510</v>
      </c>
      <c r="H3" s="179">
        <v>46</v>
      </c>
      <c r="I3" s="175">
        <v>0.3151212131189548</v>
      </c>
      <c r="J3" s="115">
        <v>3.7019497039376468</v>
      </c>
      <c r="K3" s="115">
        <v>2.7643093413725244</v>
      </c>
      <c r="L3" s="161">
        <v>8.5168667921256449E-4</v>
      </c>
      <c r="M3" s="34">
        <v>18.850000000000001</v>
      </c>
      <c r="N3" s="34">
        <v>81.14</v>
      </c>
      <c r="O3" s="34">
        <v>0.01</v>
      </c>
      <c r="P3" s="34">
        <v>0</v>
      </c>
      <c r="Q3" s="98">
        <v>5.3079635552240001</v>
      </c>
      <c r="R3" s="98">
        <v>37.672800000000002</v>
      </c>
      <c r="S3" s="1">
        <v>0.14089644399205792</v>
      </c>
      <c r="T3" s="34">
        <v>7.0974112026302674</v>
      </c>
      <c r="U3" s="34">
        <v>8.0999999999999996E-3</v>
      </c>
      <c r="V3" s="158">
        <v>65.67</v>
      </c>
      <c r="W3" s="158">
        <v>30.666666670000001</v>
      </c>
      <c r="X3" s="158">
        <v>0</v>
      </c>
      <c r="Y3" s="158">
        <v>0.33333333333333337</v>
      </c>
      <c r="Z3" s="158">
        <v>0</v>
      </c>
      <c r="AA3" s="158">
        <v>3.3333333333333335</v>
      </c>
      <c r="AB3" s="158">
        <v>0</v>
      </c>
      <c r="AC3" s="158">
        <v>0</v>
      </c>
      <c r="AD3" s="158">
        <f>V3/W3</f>
        <v>2.1414130432454987</v>
      </c>
      <c r="AE3" s="158">
        <f>W3/V3</f>
        <v>0.46698137155474345</v>
      </c>
    </row>
    <row r="4" spans="1:31" s="1" customFormat="1" x14ac:dyDescent="0.35">
      <c r="A4" s="128" t="s">
        <v>575</v>
      </c>
      <c r="B4" s="141" t="s">
        <v>92</v>
      </c>
      <c r="C4" s="34">
        <v>2</v>
      </c>
      <c r="D4" s="112"/>
      <c r="E4" s="112"/>
      <c r="F4" s="84"/>
      <c r="H4" s="178"/>
      <c r="I4" s="176"/>
      <c r="J4" s="116"/>
      <c r="K4" s="116"/>
      <c r="L4" s="118"/>
      <c r="M4" s="34"/>
      <c r="N4" s="105"/>
      <c r="O4" s="34"/>
      <c r="P4" s="78"/>
      <c r="T4" s="105"/>
      <c r="V4" s="158"/>
      <c r="W4" s="158"/>
      <c r="X4" s="158"/>
      <c r="Y4" s="158"/>
      <c r="Z4" s="158"/>
      <c r="AA4" s="158"/>
      <c r="AB4" s="158"/>
      <c r="AC4" s="158"/>
      <c r="AD4" s="158"/>
      <c r="AE4" s="158"/>
    </row>
    <row r="5" spans="1:31" s="1" customFormat="1" x14ac:dyDescent="0.35">
      <c r="A5" s="128" t="s">
        <v>577</v>
      </c>
      <c r="B5" s="139" t="s">
        <v>93</v>
      </c>
      <c r="C5" s="34">
        <v>0</v>
      </c>
      <c r="D5" s="112">
        <v>629</v>
      </c>
      <c r="E5" s="112">
        <v>4783.25</v>
      </c>
      <c r="F5" s="124">
        <v>4964</v>
      </c>
      <c r="G5" s="124">
        <v>2421</v>
      </c>
      <c r="H5" s="179">
        <v>43</v>
      </c>
      <c r="I5" s="170">
        <v>0.34395037714213295</v>
      </c>
      <c r="J5" s="117">
        <v>1.1709996401523852</v>
      </c>
      <c r="K5" s="117">
        <v>2.7493132013644161</v>
      </c>
      <c r="L5" s="161">
        <v>2.9192456625201472E-4</v>
      </c>
      <c r="M5" s="34">
        <v>24.22</v>
      </c>
      <c r="N5" s="34">
        <v>75.77</v>
      </c>
      <c r="O5" s="34">
        <v>0.01</v>
      </c>
      <c r="P5" s="34">
        <v>0</v>
      </c>
      <c r="Q5" s="34">
        <v>6.2512785661800008</v>
      </c>
      <c r="R5" s="34">
        <v>32.250500000000002</v>
      </c>
      <c r="S5" s="98">
        <v>0.19383508988015691</v>
      </c>
      <c r="T5" s="34">
        <v>5.1590246152968149</v>
      </c>
      <c r="U5" s="34">
        <v>9.9000000000000008E-3</v>
      </c>
      <c r="V5" s="158">
        <v>35.67</v>
      </c>
      <c r="W5" s="158">
        <v>62.666666669999998</v>
      </c>
      <c r="X5" s="158">
        <v>0</v>
      </c>
      <c r="Y5" s="158">
        <v>0</v>
      </c>
      <c r="Z5" s="158">
        <v>0</v>
      </c>
      <c r="AA5" s="158">
        <v>1.6666666666666667</v>
      </c>
      <c r="AB5" s="158">
        <v>0</v>
      </c>
      <c r="AC5" s="158">
        <v>0</v>
      </c>
      <c r="AD5" s="158">
        <f t="shared" ref="AD5:AD55" si="0">V5/W5</f>
        <v>0.56920212762929778</v>
      </c>
      <c r="AE5" s="158">
        <f t="shared" ref="AE5:AE64" si="1">W5/V5</f>
        <v>1.7568451547518922</v>
      </c>
    </row>
    <row r="6" spans="1:31" s="1" customFormat="1" x14ac:dyDescent="0.35">
      <c r="A6" s="128" t="s">
        <v>578</v>
      </c>
      <c r="B6" s="142" t="s">
        <v>1164</v>
      </c>
      <c r="C6" s="34">
        <v>2</v>
      </c>
      <c r="D6" s="112">
        <v>672.3</v>
      </c>
      <c r="E6" s="112">
        <v>5219</v>
      </c>
      <c r="F6" s="124">
        <v>4666</v>
      </c>
      <c r="G6" s="124">
        <v>2436</v>
      </c>
      <c r="H6" s="180">
        <v>42</v>
      </c>
      <c r="I6" s="122">
        <v>0.31265632241533681</v>
      </c>
      <c r="J6" s="117">
        <v>0.8843089988066174</v>
      </c>
      <c r="K6" s="117">
        <v>2.6929504917942957</v>
      </c>
      <c r="L6" s="161">
        <v>1.2347729760370449E-4</v>
      </c>
      <c r="M6" s="34">
        <v>10.62</v>
      </c>
      <c r="N6" s="34">
        <v>89.37</v>
      </c>
      <c r="O6" s="34">
        <v>0</v>
      </c>
      <c r="P6" s="34">
        <v>0</v>
      </c>
      <c r="Q6" s="78">
        <v>2.8588903250280002</v>
      </c>
      <c r="R6" s="78">
        <v>39.677100000000003</v>
      </c>
      <c r="S6" s="1">
        <v>7.20539133411464E-2</v>
      </c>
      <c r="T6" s="34">
        <v>13.87849672044044</v>
      </c>
      <c r="U6" s="34">
        <v>1.1299999999999999E-2</v>
      </c>
      <c r="V6" s="158">
        <v>14</v>
      </c>
      <c r="W6" s="158">
        <v>85</v>
      </c>
      <c r="X6" s="158">
        <v>0</v>
      </c>
      <c r="Y6" s="158">
        <v>0</v>
      </c>
      <c r="Z6" s="158">
        <v>0</v>
      </c>
      <c r="AA6" s="158">
        <v>0.33333333333333337</v>
      </c>
      <c r="AB6" s="158">
        <v>0.66666666666666674</v>
      </c>
      <c r="AC6" s="158">
        <v>0</v>
      </c>
      <c r="AD6" s="158">
        <f t="shared" si="0"/>
        <v>0.16470588235294117</v>
      </c>
      <c r="AE6" s="158">
        <f t="shared" si="1"/>
        <v>6.0714285714285712</v>
      </c>
    </row>
    <row r="7" spans="1:31" s="1" customFormat="1" x14ac:dyDescent="0.35">
      <c r="A7" s="128" t="s">
        <v>580</v>
      </c>
      <c r="B7" s="67" t="s">
        <v>1165</v>
      </c>
      <c r="C7" s="34">
        <v>1</v>
      </c>
      <c r="D7" s="112">
        <v>713.7</v>
      </c>
      <c r="E7" s="112">
        <v>5336.6</v>
      </c>
      <c r="F7" s="112">
        <v>5336.6</v>
      </c>
      <c r="H7" s="178"/>
      <c r="I7" s="176"/>
      <c r="J7" s="116"/>
      <c r="K7" s="116"/>
      <c r="L7" s="118"/>
      <c r="M7" s="34"/>
      <c r="N7" s="105"/>
      <c r="O7" s="105"/>
      <c r="P7" s="78"/>
      <c r="T7" s="105"/>
      <c r="V7" s="158"/>
      <c r="W7" s="158"/>
      <c r="X7" s="158"/>
      <c r="Y7" s="158"/>
      <c r="Z7" s="158"/>
      <c r="AA7" s="158"/>
      <c r="AB7" s="158"/>
      <c r="AC7" s="158"/>
      <c r="AD7" s="158"/>
      <c r="AE7" s="158"/>
    </row>
    <row r="8" spans="1:31" s="1" customFormat="1" x14ac:dyDescent="0.35">
      <c r="A8" s="128" t="s">
        <v>582</v>
      </c>
      <c r="B8" s="67" t="s">
        <v>1166</v>
      </c>
      <c r="C8" s="34">
        <v>1</v>
      </c>
      <c r="D8" s="112">
        <v>664.8</v>
      </c>
      <c r="E8" s="112">
        <v>4918.2</v>
      </c>
      <c r="F8" s="124">
        <v>4484</v>
      </c>
      <c r="G8" s="124">
        <v>1790</v>
      </c>
      <c r="H8" s="180">
        <v>28</v>
      </c>
      <c r="I8" s="170">
        <v>0.40521623395263895</v>
      </c>
      <c r="J8" s="116">
        <v>0.47698478643440256</v>
      </c>
      <c r="K8" s="116">
        <v>2.7139977256280368</v>
      </c>
      <c r="L8" s="161">
        <v>1.2337293030881659E-4</v>
      </c>
      <c r="M8" s="34">
        <v>15.74</v>
      </c>
      <c r="N8" s="34">
        <v>84.24</v>
      </c>
      <c r="O8" s="34">
        <v>0</v>
      </c>
      <c r="P8" s="34">
        <v>0</v>
      </c>
      <c r="Q8" s="34">
        <v>4.2667772751520001</v>
      </c>
      <c r="R8" s="34">
        <v>37.646099999999997</v>
      </c>
      <c r="S8" s="34">
        <v>0.11333915797790477</v>
      </c>
      <c r="T8" s="34">
        <v>8.823075959280974</v>
      </c>
      <c r="U8" s="34">
        <v>1.38E-2</v>
      </c>
      <c r="V8" s="158"/>
      <c r="W8" s="158"/>
      <c r="X8" s="158"/>
      <c r="Y8" s="158"/>
      <c r="Z8" s="158"/>
      <c r="AA8" s="158"/>
      <c r="AB8" s="158"/>
      <c r="AC8" s="158"/>
      <c r="AD8" s="158"/>
      <c r="AE8" s="158"/>
    </row>
    <row r="9" spans="1:31" s="1" customFormat="1" x14ac:dyDescent="0.35">
      <c r="A9" s="128" t="s">
        <v>584</v>
      </c>
      <c r="B9" s="143" t="s">
        <v>93</v>
      </c>
      <c r="C9" s="34">
        <v>0</v>
      </c>
      <c r="D9" s="112"/>
      <c r="E9" s="112"/>
      <c r="F9" s="84"/>
      <c r="H9" s="178"/>
      <c r="I9" s="176"/>
      <c r="J9" s="116"/>
      <c r="K9" s="116"/>
      <c r="L9" s="118"/>
      <c r="M9" s="34"/>
      <c r="N9" s="80"/>
      <c r="O9" s="80"/>
      <c r="P9" s="78"/>
      <c r="T9" s="80"/>
      <c r="V9" s="158"/>
      <c r="W9" s="158"/>
      <c r="X9" s="158"/>
      <c r="Y9" s="158"/>
      <c r="Z9" s="158"/>
      <c r="AA9" s="158"/>
      <c r="AB9" s="158"/>
      <c r="AC9" s="158"/>
      <c r="AD9" s="158"/>
      <c r="AE9" s="158"/>
    </row>
    <row r="10" spans="1:31" s="1" customFormat="1" x14ac:dyDescent="0.35">
      <c r="A10" s="128" t="s">
        <v>586</v>
      </c>
      <c r="B10" s="144" t="s">
        <v>1164</v>
      </c>
      <c r="C10" s="34">
        <v>0</v>
      </c>
      <c r="D10" s="112">
        <v>686</v>
      </c>
      <c r="E10" s="112">
        <v>5067.6000000000004</v>
      </c>
      <c r="F10" s="112">
        <v>5067.6000000000004</v>
      </c>
      <c r="H10" s="178"/>
      <c r="I10" s="176"/>
      <c r="J10" s="116"/>
      <c r="K10" s="116"/>
      <c r="L10" s="118"/>
      <c r="M10" s="34"/>
      <c r="N10" s="105"/>
      <c r="O10" s="105"/>
      <c r="P10" s="78"/>
      <c r="T10" s="105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</row>
    <row r="11" spans="1:31" s="1" customFormat="1" x14ac:dyDescent="0.35">
      <c r="A11" s="128" t="s">
        <v>588</v>
      </c>
      <c r="B11" s="143" t="s">
        <v>93</v>
      </c>
      <c r="C11" s="34">
        <v>0</v>
      </c>
      <c r="D11" s="112"/>
      <c r="E11" s="112"/>
      <c r="F11" s="84"/>
      <c r="H11" s="178"/>
      <c r="I11" s="176"/>
      <c r="J11" s="116"/>
      <c r="K11" s="116"/>
      <c r="L11" s="118"/>
      <c r="M11" s="34"/>
      <c r="N11" s="105"/>
      <c r="O11" s="105"/>
      <c r="P11" s="78"/>
      <c r="T11" s="105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</row>
    <row r="12" spans="1:31" s="1" customFormat="1" x14ac:dyDescent="0.35">
      <c r="A12" s="128" t="s">
        <v>590</v>
      </c>
      <c r="B12" s="63" t="s">
        <v>1164</v>
      </c>
      <c r="C12" s="34">
        <v>0</v>
      </c>
      <c r="D12" s="112"/>
      <c r="E12" s="112"/>
      <c r="F12" s="84"/>
      <c r="H12" s="178"/>
      <c r="I12" s="176"/>
      <c r="J12" s="116"/>
      <c r="K12" s="116"/>
      <c r="L12" s="118"/>
      <c r="M12" s="34"/>
      <c r="N12" s="105"/>
      <c r="O12" s="105"/>
      <c r="P12" s="78"/>
      <c r="T12" s="105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</row>
    <row r="13" spans="1:31" s="1" customFormat="1" x14ac:dyDescent="0.35">
      <c r="A13" s="128" t="s">
        <v>592</v>
      </c>
      <c r="B13" s="63" t="s">
        <v>1166</v>
      </c>
      <c r="C13" s="34">
        <v>0</v>
      </c>
      <c r="D13" s="112">
        <v>734.4</v>
      </c>
      <c r="E13" s="112">
        <v>4868.6000000000004</v>
      </c>
      <c r="F13" s="124">
        <v>4579</v>
      </c>
      <c r="G13" s="124">
        <v>2893</v>
      </c>
      <c r="H13" s="180">
        <v>53</v>
      </c>
      <c r="I13" s="170">
        <v>0.1678207974857816</v>
      </c>
      <c r="J13" s="115">
        <v>1.4467698493739021</v>
      </c>
      <c r="K13" s="115">
        <v>2.718484045972283</v>
      </c>
      <c r="L13" s="161">
        <v>1.330976492563542E-3</v>
      </c>
      <c r="M13" s="34">
        <v>9.74</v>
      </c>
      <c r="N13" s="34">
        <v>90.24</v>
      </c>
      <c r="O13" s="34">
        <v>0.01</v>
      </c>
      <c r="P13" s="34">
        <v>0</v>
      </c>
      <c r="Q13" s="34">
        <v>2.6113477743680003</v>
      </c>
      <c r="R13" s="34">
        <v>39.896299999999997</v>
      </c>
      <c r="S13" s="78">
        <v>6.5453382252690109E-2</v>
      </c>
      <c r="T13" s="34">
        <v>15.278049286122267</v>
      </c>
      <c r="U13" s="34">
        <v>1.5900000000000001E-2</v>
      </c>
      <c r="V13" s="158">
        <v>24.33</v>
      </c>
      <c r="W13" s="158">
        <v>68</v>
      </c>
      <c r="X13" s="158">
        <v>5.6666666666666661</v>
      </c>
      <c r="Y13" s="158">
        <v>0.66666666666666674</v>
      </c>
      <c r="Z13" s="158">
        <v>0.66666666666666674</v>
      </c>
      <c r="AA13" s="158">
        <v>6.3333333333333339</v>
      </c>
      <c r="AB13" s="158">
        <v>0</v>
      </c>
      <c r="AC13" s="158">
        <v>0</v>
      </c>
      <c r="AD13" s="158">
        <f t="shared" si="0"/>
        <v>0.35779411764705882</v>
      </c>
      <c r="AE13" s="158">
        <f t="shared" si="1"/>
        <v>2.794903411426223</v>
      </c>
    </row>
    <row r="14" spans="1:31" s="1" customFormat="1" x14ac:dyDescent="0.35">
      <c r="A14" s="128" t="s">
        <v>594</v>
      </c>
      <c r="B14" s="63" t="s">
        <v>1165</v>
      </c>
      <c r="C14" s="34">
        <v>3</v>
      </c>
      <c r="D14" s="112">
        <v>641.20000000000005</v>
      </c>
      <c r="E14" s="112">
        <v>3691.6</v>
      </c>
      <c r="F14" s="124">
        <v>3877</v>
      </c>
      <c r="G14" s="124">
        <v>2127</v>
      </c>
      <c r="H14" s="180">
        <v>31</v>
      </c>
      <c r="I14" s="122">
        <v>0.28470881317217095</v>
      </c>
      <c r="J14" s="116">
        <v>1.9010884156329646</v>
      </c>
      <c r="K14" s="116">
        <v>2.710559517985426</v>
      </c>
      <c r="L14" s="161">
        <v>7.8255545528754605E-2</v>
      </c>
      <c r="M14" s="34">
        <v>2.2599999999999998</v>
      </c>
      <c r="N14" s="34">
        <v>97.72</v>
      </c>
      <c r="O14" s="34">
        <v>0.01</v>
      </c>
      <c r="P14" s="34">
        <v>0</v>
      </c>
      <c r="Q14" s="78">
        <v>0.52547765808799995</v>
      </c>
      <c r="R14" s="78">
        <v>37.450800000000001</v>
      </c>
      <c r="S14" s="1">
        <v>1.4031146413107329E-2</v>
      </c>
      <c r="T14" s="34">
        <v>71.270013907476624</v>
      </c>
      <c r="U14" s="34">
        <v>1.0500000000000001E-2</v>
      </c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</row>
    <row r="15" spans="1:31" s="1" customFormat="1" x14ac:dyDescent="0.35">
      <c r="A15" s="128" t="s">
        <v>596</v>
      </c>
      <c r="B15" s="63" t="s">
        <v>1164</v>
      </c>
      <c r="C15" s="34">
        <v>1</v>
      </c>
      <c r="D15" s="112"/>
      <c r="E15" s="112"/>
      <c r="F15" s="84"/>
      <c r="H15" s="178"/>
      <c r="I15" s="176"/>
      <c r="J15" s="116"/>
      <c r="K15" s="116"/>
      <c r="L15" s="118"/>
      <c r="M15" s="34"/>
      <c r="N15" s="105"/>
      <c r="O15" s="105"/>
      <c r="P15" s="78"/>
      <c r="T15" s="105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</row>
    <row r="16" spans="1:31" s="1" customFormat="1" x14ac:dyDescent="0.35">
      <c r="A16" s="128" t="s">
        <v>597</v>
      </c>
      <c r="B16" s="63" t="s">
        <v>1166</v>
      </c>
      <c r="C16" s="34">
        <v>2</v>
      </c>
      <c r="D16" s="112">
        <v>648.4</v>
      </c>
      <c r="E16" s="112">
        <v>4878.166666666667</v>
      </c>
      <c r="F16" s="112">
        <v>4878.166666666667</v>
      </c>
      <c r="H16" s="178"/>
      <c r="I16" s="176"/>
      <c r="J16" s="116"/>
      <c r="K16" s="116"/>
      <c r="L16" s="118"/>
      <c r="M16" s="34"/>
      <c r="N16" s="105"/>
      <c r="O16" s="105"/>
      <c r="P16" s="34"/>
      <c r="T16" s="105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</row>
    <row r="17" spans="1:31" s="1" customFormat="1" x14ac:dyDescent="0.35">
      <c r="A17" s="128" t="s">
        <v>598</v>
      </c>
      <c r="B17" s="63" t="s">
        <v>1166</v>
      </c>
      <c r="C17" s="34">
        <v>2</v>
      </c>
      <c r="D17" s="112"/>
      <c r="E17" s="112"/>
      <c r="F17" s="84"/>
      <c r="H17" s="178"/>
      <c r="I17" s="176"/>
      <c r="J17" s="116"/>
      <c r="K17" s="116"/>
      <c r="L17" s="118"/>
      <c r="M17" s="34"/>
      <c r="N17" s="105"/>
      <c r="O17" s="105"/>
      <c r="P17" s="34"/>
      <c r="T17" s="105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</row>
    <row r="18" spans="1:31" s="1" customFormat="1" x14ac:dyDescent="0.35">
      <c r="A18" s="128" t="s">
        <v>600</v>
      </c>
      <c r="B18" s="63" t="s">
        <v>93</v>
      </c>
      <c r="C18" s="34">
        <v>1</v>
      </c>
      <c r="D18" s="112"/>
      <c r="E18" s="112"/>
      <c r="F18" s="84"/>
      <c r="H18" s="178"/>
      <c r="I18" s="176"/>
      <c r="J18" s="116"/>
      <c r="K18" s="116"/>
      <c r="L18" s="118"/>
      <c r="M18" s="34"/>
      <c r="N18" s="105"/>
      <c r="O18" s="105"/>
      <c r="P18" s="34"/>
      <c r="T18" s="105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</row>
    <row r="19" spans="1:31" s="1" customFormat="1" x14ac:dyDescent="0.35">
      <c r="A19" s="128" t="s">
        <v>602</v>
      </c>
      <c r="B19" s="63" t="s">
        <v>1166</v>
      </c>
      <c r="C19" s="34">
        <v>3</v>
      </c>
      <c r="D19" s="112">
        <v>576.1</v>
      </c>
      <c r="E19" s="112">
        <v>3839.6</v>
      </c>
      <c r="F19" s="112">
        <v>3839.6</v>
      </c>
      <c r="H19" s="178"/>
      <c r="I19" s="176"/>
      <c r="J19" s="116"/>
      <c r="K19" s="116"/>
      <c r="L19" s="118"/>
      <c r="M19" s="34"/>
      <c r="N19" s="105"/>
      <c r="O19" s="105"/>
      <c r="P19" s="34"/>
      <c r="T19" s="105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</row>
    <row r="20" spans="1:31" s="1" customFormat="1" x14ac:dyDescent="0.35">
      <c r="A20" s="128" t="s">
        <v>604</v>
      </c>
      <c r="B20" s="63" t="s">
        <v>1166</v>
      </c>
      <c r="C20" s="34">
        <v>4</v>
      </c>
      <c r="D20" s="112">
        <v>639.1</v>
      </c>
      <c r="E20" s="112">
        <v>3508.2</v>
      </c>
      <c r="F20" s="124">
        <v>3218</v>
      </c>
      <c r="G20" s="124">
        <v>1526</v>
      </c>
      <c r="H20" s="180">
        <v>17</v>
      </c>
      <c r="I20" s="170">
        <v>0.35494455606982972</v>
      </c>
      <c r="J20" s="115">
        <v>9.0569779810309186</v>
      </c>
      <c r="K20" s="115">
        <v>2.7328595539207896</v>
      </c>
      <c r="L20" s="161">
        <v>0.232729992585371</v>
      </c>
      <c r="M20" s="34">
        <v>2.2799999999999998</v>
      </c>
      <c r="N20" s="34">
        <v>97.72</v>
      </c>
      <c r="O20" s="34">
        <v>0</v>
      </c>
      <c r="P20" s="34">
        <v>0</v>
      </c>
      <c r="Q20" s="34">
        <v>0.57148861208400004</v>
      </c>
      <c r="R20" s="34">
        <v>40.460500000000003</v>
      </c>
      <c r="S20" s="34">
        <v>1.4124605778079856E-2</v>
      </c>
      <c r="T20" s="34">
        <v>70.798436127110321</v>
      </c>
      <c r="U20" s="34">
        <v>7.1000000000000004E-3</v>
      </c>
      <c r="V20" s="158">
        <v>3.33</v>
      </c>
      <c r="W20" s="158">
        <v>89</v>
      </c>
      <c r="X20" s="158">
        <v>2.3333333333333335</v>
      </c>
      <c r="Y20" s="158">
        <v>0</v>
      </c>
      <c r="Z20" s="158">
        <v>0</v>
      </c>
      <c r="AA20" s="158">
        <v>3.6666666666666665</v>
      </c>
      <c r="AB20" s="158">
        <v>4</v>
      </c>
      <c r="AC20" s="158">
        <v>0</v>
      </c>
      <c r="AD20" s="158">
        <f t="shared" si="0"/>
        <v>3.7415730337078651E-2</v>
      </c>
      <c r="AE20" s="158">
        <f t="shared" si="1"/>
        <v>26.726726726726728</v>
      </c>
    </row>
    <row r="21" spans="1:31" s="1" customFormat="1" x14ac:dyDescent="0.35">
      <c r="A21" s="128" t="s">
        <v>606</v>
      </c>
      <c r="B21" s="63" t="s">
        <v>1166</v>
      </c>
      <c r="C21" s="34">
        <v>1</v>
      </c>
      <c r="D21" s="112">
        <v>519.9</v>
      </c>
      <c r="E21" s="112">
        <v>2056.1999999999998</v>
      </c>
      <c r="F21" s="112">
        <v>2056.1999999999998</v>
      </c>
      <c r="H21" s="178"/>
      <c r="I21" s="176"/>
      <c r="J21" s="116"/>
      <c r="K21" s="116"/>
      <c r="L21" s="118"/>
      <c r="M21" s="34"/>
      <c r="N21" s="105"/>
      <c r="O21" s="105"/>
      <c r="P21" s="34"/>
      <c r="T21" s="105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</row>
    <row r="22" spans="1:31" s="1" customFormat="1" x14ac:dyDescent="0.35">
      <c r="A22" s="128" t="s">
        <v>607</v>
      </c>
      <c r="B22" s="63" t="s">
        <v>1165</v>
      </c>
      <c r="C22" s="34">
        <v>0</v>
      </c>
      <c r="D22" s="112">
        <v>703.7</v>
      </c>
      <c r="E22" s="112">
        <v>5009.3999999999996</v>
      </c>
      <c r="F22" s="112">
        <v>5009.3999999999996</v>
      </c>
      <c r="H22" s="178"/>
      <c r="I22" s="176"/>
      <c r="J22" s="116"/>
      <c r="K22" s="116"/>
      <c r="L22" s="118"/>
      <c r="M22" s="34"/>
      <c r="N22" s="105"/>
      <c r="O22" s="105"/>
      <c r="P22" s="34"/>
      <c r="T22" s="105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</row>
    <row r="23" spans="1:31" s="1" customFormat="1" x14ac:dyDescent="0.35">
      <c r="A23" s="128" t="s">
        <v>609</v>
      </c>
      <c r="B23" s="63" t="s">
        <v>92</v>
      </c>
      <c r="C23" s="34">
        <v>3</v>
      </c>
      <c r="D23" s="112"/>
      <c r="E23" s="112"/>
      <c r="F23" s="84"/>
      <c r="H23" s="178"/>
      <c r="I23" s="176"/>
      <c r="J23" s="116"/>
      <c r="K23" s="116"/>
      <c r="L23" s="118"/>
      <c r="M23" s="34"/>
      <c r="N23" s="105"/>
      <c r="O23" s="105"/>
      <c r="P23" s="34"/>
      <c r="T23" s="105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</row>
    <row r="24" spans="1:31" s="1" customFormat="1" x14ac:dyDescent="0.35">
      <c r="A24" s="128" t="s">
        <v>611</v>
      </c>
      <c r="B24" s="63" t="s">
        <v>93</v>
      </c>
      <c r="C24" s="34">
        <v>0</v>
      </c>
      <c r="D24" s="112"/>
      <c r="E24" s="112"/>
      <c r="F24" s="84"/>
      <c r="H24" s="178"/>
      <c r="I24" s="176"/>
      <c r="J24" s="116"/>
      <c r="K24" s="116"/>
      <c r="L24" s="118"/>
      <c r="M24" s="34"/>
      <c r="N24" s="34"/>
      <c r="O24" s="34"/>
      <c r="P24" s="34"/>
      <c r="T24" s="34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</row>
    <row r="25" spans="1:31" s="1" customFormat="1" x14ac:dyDescent="0.35">
      <c r="A25" s="128" t="s">
        <v>613</v>
      </c>
      <c r="B25" s="63" t="s">
        <v>1165</v>
      </c>
      <c r="C25" s="34">
        <v>1</v>
      </c>
      <c r="D25" s="112"/>
      <c r="E25" s="112"/>
      <c r="F25" s="84"/>
      <c r="H25" s="178"/>
      <c r="I25" s="176"/>
      <c r="J25" s="116"/>
      <c r="K25" s="116"/>
      <c r="L25" s="118"/>
      <c r="M25" s="34"/>
      <c r="N25" s="105"/>
      <c r="O25" s="105"/>
      <c r="P25" s="34"/>
      <c r="T25" s="105"/>
      <c r="V25" s="158"/>
      <c r="W25" s="158"/>
      <c r="X25" s="158"/>
      <c r="Y25" s="157"/>
      <c r="Z25" s="158"/>
      <c r="AA25" s="158"/>
      <c r="AB25" s="158"/>
      <c r="AC25" s="158"/>
      <c r="AD25" s="158"/>
      <c r="AE25" s="158"/>
    </row>
    <row r="26" spans="1:31" s="1" customFormat="1" x14ac:dyDescent="0.35">
      <c r="A26" s="128" t="s">
        <v>614</v>
      </c>
      <c r="B26" s="63" t="s">
        <v>93</v>
      </c>
      <c r="C26" s="34">
        <v>0</v>
      </c>
      <c r="D26" s="112"/>
      <c r="E26" s="112"/>
      <c r="F26" s="84"/>
      <c r="H26" s="178"/>
      <c r="I26" s="176"/>
      <c r="J26" s="116"/>
      <c r="K26" s="116"/>
      <c r="L26" s="118"/>
      <c r="M26" s="34"/>
      <c r="N26" s="105"/>
      <c r="O26" s="105"/>
      <c r="P26" s="34"/>
      <c r="T26" s="105"/>
      <c r="V26" s="158"/>
      <c r="W26" s="158"/>
      <c r="X26" s="158"/>
      <c r="Y26" s="157"/>
      <c r="Z26" s="158"/>
      <c r="AA26" s="158"/>
      <c r="AB26" s="158"/>
      <c r="AC26" s="158"/>
      <c r="AD26" s="158"/>
      <c r="AE26" s="158"/>
    </row>
    <row r="27" spans="1:31" s="1" customFormat="1" x14ac:dyDescent="0.35">
      <c r="A27" s="128" t="s">
        <v>616</v>
      </c>
      <c r="B27" s="63" t="s">
        <v>1166</v>
      </c>
      <c r="C27" s="34">
        <v>0</v>
      </c>
      <c r="D27" s="112">
        <v>723.8</v>
      </c>
      <c r="E27" s="112">
        <v>4409.5714285714284</v>
      </c>
      <c r="F27" s="124">
        <v>3958</v>
      </c>
      <c r="G27" s="124">
        <v>1733</v>
      </c>
      <c r="H27" s="180">
        <v>23</v>
      </c>
      <c r="I27" s="122">
        <v>0.38140987445187452</v>
      </c>
      <c r="J27" s="116">
        <v>1.2695624237507903</v>
      </c>
      <c r="K27" s="116">
        <v>2.7647396017736412</v>
      </c>
      <c r="L27" s="161">
        <v>2.8141899456793779E-4</v>
      </c>
      <c r="M27" s="34">
        <v>17.21</v>
      </c>
      <c r="N27" s="34">
        <v>82.78</v>
      </c>
      <c r="O27" s="34">
        <v>0</v>
      </c>
      <c r="P27" s="34">
        <v>0</v>
      </c>
      <c r="Q27" s="78">
        <v>4.7337010193080005</v>
      </c>
      <c r="R27" s="78">
        <v>37.542999999999999</v>
      </c>
      <c r="S27" s="1">
        <v>0.12608744690909093</v>
      </c>
      <c r="T27" s="34">
        <v>7.9310036368727506</v>
      </c>
      <c r="U27" s="34">
        <v>1.17E-2</v>
      </c>
      <c r="V27" s="158">
        <v>34</v>
      </c>
      <c r="W27" s="158">
        <v>65</v>
      </c>
      <c r="X27" s="158">
        <v>0.33333333333333337</v>
      </c>
      <c r="Y27" s="158">
        <v>0</v>
      </c>
      <c r="Z27" s="158">
        <v>0</v>
      </c>
      <c r="AA27" s="158">
        <v>0.66666666666666674</v>
      </c>
      <c r="AB27" s="158">
        <v>0.33333333333333337</v>
      </c>
      <c r="AC27" s="158">
        <v>0</v>
      </c>
      <c r="AD27" s="158">
        <f t="shared" si="0"/>
        <v>0.52307692307692311</v>
      </c>
      <c r="AE27" s="158">
        <f t="shared" si="1"/>
        <v>1.911764705882353</v>
      </c>
    </row>
    <row r="28" spans="1:31" s="1" customFormat="1" x14ac:dyDescent="0.35">
      <c r="A28" s="128" t="s">
        <v>618</v>
      </c>
      <c r="B28" s="63" t="s">
        <v>93</v>
      </c>
      <c r="C28" s="34">
        <v>1</v>
      </c>
      <c r="D28" s="112"/>
      <c r="E28" s="112"/>
      <c r="F28" s="84"/>
      <c r="H28" s="178"/>
      <c r="I28" s="176"/>
      <c r="J28" s="116"/>
      <c r="K28" s="116"/>
      <c r="L28" s="118"/>
      <c r="M28" s="34"/>
      <c r="N28" s="78"/>
      <c r="O28" s="105"/>
      <c r="P28" s="34"/>
      <c r="T28" s="105"/>
      <c r="V28" s="158"/>
      <c r="W28" s="158"/>
      <c r="X28" s="158"/>
      <c r="Y28" s="159"/>
      <c r="Z28" s="158"/>
      <c r="AA28" s="158"/>
      <c r="AB28" s="158"/>
      <c r="AC28" s="158"/>
      <c r="AD28" s="158"/>
      <c r="AE28" s="158"/>
    </row>
    <row r="29" spans="1:31" s="1" customFormat="1" x14ac:dyDescent="0.35">
      <c r="A29" s="128" t="s">
        <v>620</v>
      </c>
      <c r="B29" s="63" t="s">
        <v>1164</v>
      </c>
      <c r="C29" s="34">
        <v>1</v>
      </c>
      <c r="D29" s="112">
        <v>678</v>
      </c>
      <c r="E29" s="112">
        <v>4174</v>
      </c>
      <c r="F29" s="112">
        <v>4174</v>
      </c>
      <c r="H29" s="178"/>
      <c r="I29" s="176"/>
      <c r="J29" s="116"/>
      <c r="K29" s="116"/>
      <c r="L29" s="118"/>
      <c r="M29" s="34"/>
      <c r="N29" s="78"/>
      <c r="O29" s="34"/>
      <c r="P29" s="34"/>
      <c r="T29" s="34"/>
      <c r="V29" s="158"/>
      <c r="W29" s="158"/>
      <c r="X29" s="158"/>
      <c r="Y29" s="157"/>
      <c r="Z29" s="158"/>
      <c r="AA29" s="158"/>
      <c r="AB29" s="158"/>
      <c r="AC29" s="158"/>
      <c r="AD29" s="158"/>
      <c r="AE29" s="158"/>
    </row>
    <row r="30" spans="1:31" s="1" customFormat="1" x14ac:dyDescent="0.35">
      <c r="A30" s="128" t="s">
        <v>622</v>
      </c>
      <c r="B30" s="63" t="s">
        <v>92</v>
      </c>
      <c r="C30" s="34">
        <v>2</v>
      </c>
      <c r="D30" s="112">
        <v>575.9</v>
      </c>
      <c r="E30" s="112"/>
      <c r="F30" s="84"/>
      <c r="H30" s="178"/>
      <c r="I30" s="176"/>
      <c r="J30" s="116"/>
      <c r="K30" s="116"/>
      <c r="L30" s="118"/>
      <c r="M30" s="34"/>
      <c r="N30" s="78"/>
      <c r="O30" s="105"/>
      <c r="P30" s="78"/>
      <c r="T30" s="105"/>
      <c r="V30" s="158"/>
      <c r="W30" s="158"/>
      <c r="X30" s="158"/>
      <c r="Y30" s="157"/>
      <c r="Z30" s="158"/>
      <c r="AA30" s="158"/>
      <c r="AB30" s="158"/>
      <c r="AC30" s="158"/>
      <c r="AD30" s="158"/>
      <c r="AE30" s="158"/>
    </row>
    <row r="31" spans="1:31" s="1" customFormat="1" x14ac:dyDescent="0.35">
      <c r="A31" s="128" t="s">
        <v>623</v>
      </c>
      <c r="B31" s="63" t="s">
        <v>1166</v>
      </c>
      <c r="C31" s="34">
        <v>0</v>
      </c>
      <c r="D31" s="112"/>
      <c r="E31" s="112"/>
      <c r="F31" s="84"/>
      <c r="H31" s="178"/>
      <c r="I31" s="176"/>
      <c r="J31" s="116"/>
      <c r="K31" s="116"/>
      <c r="L31" s="118"/>
      <c r="M31" s="34"/>
      <c r="N31" s="78"/>
      <c r="O31" s="105"/>
      <c r="P31" s="78"/>
      <c r="T31" s="105"/>
      <c r="V31" s="158"/>
      <c r="W31" s="158"/>
      <c r="X31" s="158"/>
      <c r="Y31" s="157"/>
      <c r="Z31" s="158"/>
      <c r="AA31" s="158"/>
      <c r="AB31" s="158"/>
      <c r="AC31" s="158"/>
      <c r="AD31" s="158"/>
      <c r="AE31" s="158"/>
    </row>
    <row r="32" spans="1:31" s="1" customFormat="1" x14ac:dyDescent="0.35">
      <c r="A32" s="128" t="s">
        <v>625</v>
      </c>
      <c r="B32" s="63" t="s">
        <v>1166</v>
      </c>
      <c r="C32" s="34">
        <v>1</v>
      </c>
      <c r="D32" s="112"/>
      <c r="E32" s="112"/>
      <c r="F32" s="84"/>
      <c r="H32" s="178"/>
      <c r="I32" s="176"/>
      <c r="J32" s="116"/>
      <c r="K32" s="116"/>
      <c r="L32" s="118"/>
      <c r="M32" s="34"/>
      <c r="N32" s="78"/>
      <c r="O32" s="105"/>
      <c r="P32" s="78"/>
      <c r="T32" s="105"/>
      <c r="V32" s="158"/>
      <c r="W32" s="158"/>
      <c r="X32" s="158"/>
      <c r="Y32" s="157"/>
      <c r="Z32" s="158"/>
      <c r="AA32" s="158"/>
      <c r="AB32" s="158"/>
      <c r="AC32" s="158"/>
      <c r="AD32" s="158"/>
      <c r="AE32" s="158"/>
    </row>
    <row r="33" spans="1:31" s="1" customFormat="1" x14ac:dyDescent="0.35">
      <c r="A33" s="128" t="s">
        <v>627</v>
      </c>
      <c r="B33" s="63" t="s">
        <v>1166</v>
      </c>
      <c r="C33" s="34">
        <v>0</v>
      </c>
      <c r="D33" s="112">
        <v>599.29999999999995</v>
      </c>
      <c r="E33" s="112">
        <v>3829</v>
      </c>
      <c r="F33" s="112">
        <v>3829</v>
      </c>
      <c r="H33" s="178"/>
      <c r="I33" s="176"/>
      <c r="J33" s="116"/>
      <c r="K33" s="116"/>
      <c r="L33" s="118"/>
      <c r="M33" s="34"/>
      <c r="N33" s="78"/>
      <c r="O33" s="105"/>
      <c r="P33" s="78"/>
      <c r="T33" s="105"/>
      <c r="V33" s="158"/>
      <c r="W33" s="158"/>
      <c r="X33" s="158"/>
      <c r="Y33" s="157"/>
      <c r="Z33" s="158"/>
      <c r="AA33" s="158"/>
      <c r="AB33" s="158"/>
      <c r="AC33" s="158"/>
      <c r="AD33" s="158"/>
      <c r="AE33" s="158"/>
    </row>
    <row r="34" spans="1:31" s="1" customFormat="1" x14ac:dyDescent="0.35">
      <c r="A34" s="128">
        <v>54.83</v>
      </c>
      <c r="B34" s="63" t="s">
        <v>1166</v>
      </c>
      <c r="C34" s="34">
        <v>0</v>
      </c>
      <c r="D34" s="112">
        <v>527.29999999999995</v>
      </c>
      <c r="E34" s="112"/>
      <c r="F34" s="124">
        <v>2723</v>
      </c>
      <c r="G34" s="124">
        <v>1705</v>
      </c>
      <c r="H34" s="180">
        <v>19</v>
      </c>
      <c r="I34" s="122">
        <v>0.17754925789270992</v>
      </c>
      <c r="J34" s="116">
        <v>9.8160390928123125</v>
      </c>
      <c r="K34" s="116">
        <v>2.8127494503340009</v>
      </c>
      <c r="L34" s="161">
        <v>2.1804396646489996</v>
      </c>
      <c r="M34" s="34">
        <v>51.04</v>
      </c>
      <c r="N34" s="34">
        <v>48.95</v>
      </c>
      <c r="O34" s="34">
        <v>0</v>
      </c>
      <c r="P34" s="78">
        <v>0</v>
      </c>
      <c r="Q34" s="78">
        <v>16.770661066736</v>
      </c>
      <c r="R34" s="78">
        <v>26.516100000000002</v>
      </c>
      <c r="S34" s="1">
        <v>0.63247087870146812</v>
      </c>
      <c r="T34" s="34">
        <v>1.5811004643456619</v>
      </c>
      <c r="U34" s="34">
        <v>4.8999999999999998E-3</v>
      </c>
      <c r="V34" s="158"/>
      <c r="W34" s="158"/>
      <c r="X34" s="158"/>
      <c r="Y34" s="157"/>
      <c r="Z34" s="158"/>
      <c r="AA34" s="158"/>
      <c r="AB34" s="158"/>
      <c r="AC34" s="158"/>
      <c r="AD34" s="158"/>
      <c r="AE34" s="158"/>
    </row>
    <row r="35" spans="1:31" s="1" customFormat="1" x14ac:dyDescent="0.35">
      <c r="A35" s="128" t="s">
        <v>629</v>
      </c>
      <c r="B35" s="63" t="s">
        <v>1166</v>
      </c>
      <c r="C35" s="34">
        <v>0</v>
      </c>
      <c r="D35" s="112">
        <v>668.9</v>
      </c>
      <c r="E35" s="112">
        <v>4087</v>
      </c>
      <c r="F35" s="112">
        <v>4087</v>
      </c>
      <c r="H35" s="178"/>
      <c r="I35" s="176"/>
      <c r="J35" s="116"/>
      <c r="K35" s="116"/>
      <c r="L35" s="118"/>
      <c r="M35" s="34"/>
      <c r="N35" s="78"/>
      <c r="O35" s="105"/>
      <c r="P35" s="78"/>
      <c r="T35" s="105"/>
      <c r="V35" s="158"/>
      <c r="W35" s="158"/>
      <c r="X35" s="158"/>
      <c r="Y35" s="157"/>
      <c r="Z35" s="158"/>
      <c r="AA35" s="158"/>
      <c r="AB35" s="158"/>
      <c r="AC35" s="158"/>
      <c r="AD35" s="158"/>
      <c r="AE35" s="158"/>
    </row>
    <row r="36" spans="1:31" s="1" customFormat="1" x14ac:dyDescent="0.35">
      <c r="A36" s="128" t="s">
        <v>631</v>
      </c>
      <c r="B36" s="63" t="s">
        <v>1164</v>
      </c>
      <c r="C36" s="34">
        <v>1</v>
      </c>
      <c r="D36" s="112"/>
      <c r="E36" s="112"/>
      <c r="F36" s="84"/>
      <c r="H36" s="178"/>
      <c r="I36" s="176"/>
      <c r="J36" s="116"/>
      <c r="K36" s="116"/>
      <c r="L36" s="118"/>
      <c r="M36" s="34"/>
      <c r="N36" s="78"/>
      <c r="O36" s="105"/>
      <c r="P36" s="78"/>
      <c r="T36" s="105"/>
      <c r="V36" s="158"/>
      <c r="W36" s="158"/>
      <c r="X36" s="158"/>
      <c r="Y36" s="157"/>
      <c r="Z36" s="158"/>
      <c r="AA36" s="158"/>
      <c r="AB36" s="158"/>
      <c r="AC36" s="158"/>
      <c r="AD36" s="158"/>
      <c r="AE36" s="158"/>
    </row>
    <row r="37" spans="1:31" s="1" customFormat="1" x14ac:dyDescent="0.35">
      <c r="A37" s="128" t="s">
        <v>880</v>
      </c>
      <c r="B37" s="63" t="s">
        <v>1166</v>
      </c>
      <c r="C37" s="34">
        <v>0</v>
      </c>
      <c r="D37" s="112">
        <v>507.2</v>
      </c>
      <c r="E37" s="112">
        <v>2568.6666666666665</v>
      </c>
      <c r="F37" s="112">
        <v>2568.6666666666665</v>
      </c>
      <c r="H37" s="178"/>
      <c r="I37" s="176"/>
      <c r="J37" s="116"/>
      <c r="K37" s="116"/>
      <c r="L37" s="118"/>
      <c r="M37" s="105"/>
      <c r="N37" s="78"/>
      <c r="O37" s="105"/>
      <c r="P37" s="78"/>
      <c r="T37" s="105"/>
      <c r="V37" s="157"/>
      <c r="W37" s="157"/>
      <c r="X37" s="158"/>
      <c r="Y37" s="157"/>
      <c r="Z37" s="158"/>
      <c r="AA37" s="158"/>
      <c r="AB37" s="158"/>
      <c r="AC37" s="158"/>
      <c r="AD37" s="158"/>
      <c r="AE37" s="158"/>
    </row>
    <row r="38" spans="1:31" s="1" customFormat="1" x14ac:dyDescent="0.35">
      <c r="A38" s="128" t="s">
        <v>882</v>
      </c>
      <c r="B38" s="63" t="s">
        <v>1168</v>
      </c>
      <c r="C38" s="34">
        <v>2</v>
      </c>
      <c r="D38" s="112"/>
      <c r="E38" s="112"/>
      <c r="F38" s="84"/>
      <c r="H38" s="178"/>
      <c r="I38" s="176"/>
      <c r="J38" s="116"/>
      <c r="K38" s="116"/>
      <c r="L38" s="118"/>
      <c r="M38" s="105"/>
      <c r="N38" s="78"/>
      <c r="O38" s="105"/>
      <c r="P38" s="78"/>
      <c r="T38" s="105"/>
      <c r="V38" s="157"/>
      <c r="W38" s="157"/>
      <c r="X38" s="158"/>
      <c r="Y38" s="157"/>
      <c r="Z38" s="158"/>
      <c r="AA38" s="158"/>
      <c r="AB38" s="158"/>
      <c r="AC38" s="158"/>
      <c r="AD38" s="158"/>
      <c r="AE38" s="158"/>
    </row>
    <row r="39" spans="1:31" s="1" customFormat="1" x14ac:dyDescent="0.35">
      <c r="A39" s="128" t="s">
        <v>633</v>
      </c>
      <c r="B39" s="63" t="s">
        <v>1166</v>
      </c>
      <c r="C39" s="34">
        <v>1</v>
      </c>
      <c r="D39" s="112">
        <v>523.5</v>
      </c>
      <c r="E39" s="112">
        <v>2653.5</v>
      </c>
      <c r="F39" s="112">
        <v>2653.5</v>
      </c>
      <c r="H39" s="178"/>
      <c r="I39" s="176"/>
      <c r="J39" s="116"/>
      <c r="K39" s="116"/>
      <c r="L39" s="118"/>
      <c r="M39" s="80"/>
      <c r="N39" s="78"/>
      <c r="O39" s="34"/>
      <c r="P39" s="105"/>
      <c r="T39" s="34"/>
      <c r="V39" s="159"/>
      <c r="W39" s="159"/>
      <c r="X39" s="158"/>
      <c r="Y39" s="157"/>
      <c r="Z39" s="157"/>
      <c r="AA39" s="157"/>
      <c r="AB39" s="157"/>
      <c r="AC39" s="157"/>
      <c r="AD39" s="158"/>
      <c r="AE39" s="158"/>
    </row>
    <row r="40" spans="1:31" s="1" customFormat="1" x14ac:dyDescent="0.35">
      <c r="A40" s="128" t="s">
        <v>634</v>
      </c>
      <c r="B40" s="63" t="s">
        <v>93</v>
      </c>
      <c r="C40" s="34">
        <v>1</v>
      </c>
      <c r="D40" s="112"/>
      <c r="E40" s="112"/>
      <c r="F40" s="111"/>
      <c r="H40" s="178"/>
      <c r="I40" s="176"/>
      <c r="J40" s="116"/>
      <c r="K40" s="116"/>
      <c r="L40" s="118"/>
      <c r="M40" s="105"/>
      <c r="N40" s="78"/>
      <c r="O40" s="105"/>
      <c r="P40" s="105"/>
      <c r="T40" s="105"/>
      <c r="V40" s="157"/>
      <c r="W40" s="157"/>
      <c r="X40" s="158"/>
      <c r="Y40" s="158"/>
      <c r="Z40" s="158"/>
      <c r="AA40" s="158"/>
      <c r="AB40" s="158"/>
      <c r="AC40" s="158"/>
      <c r="AD40" s="158"/>
      <c r="AE40" s="158"/>
    </row>
    <row r="41" spans="1:31" s="1" customFormat="1" x14ac:dyDescent="0.35">
      <c r="A41" s="128" t="s">
        <v>636</v>
      </c>
      <c r="B41" s="63" t="s">
        <v>1166</v>
      </c>
      <c r="C41" s="34">
        <v>1</v>
      </c>
      <c r="D41" s="112"/>
      <c r="E41" s="112"/>
      <c r="F41" s="111"/>
      <c r="H41" s="178"/>
      <c r="I41" s="176"/>
      <c r="J41" s="116"/>
      <c r="K41" s="116"/>
      <c r="L41" s="118"/>
      <c r="M41" s="105"/>
      <c r="N41" s="78"/>
      <c r="O41" s="105"/>
      <c r="P41" s="34"/>
      <c r="T41" s="105"/>
      <c r="V41" s="157"/>
      <c r="W41" s="157"/>
      <c r="X41" s="158"/>
      <c r="Y41" s="157"/>
      <c r="Z41" s="157"/>
      <c r="AA41" s="157"/>
      <c r="AB41" s="157"/>
      <c r="AC41" s="157"/>
      <c r="AD41" s="158"/>
      <c r="AE41" s="158"/>
    </row>
    <row r="42" spans="1:31" s="1" customFormat="1" x14ac:dyDescent="0.35">
      <c r="A42" s="128" t="s">
        <v>638</v>
      </c>
      <c r="B42" s="63" t="s">
        <v>93</v>
      </c>
      <c r="C42" s="34">
        <v>1</v>
      </c>
      <c r="D42" s="112"/>
      <c r="E42" s="112"/>
      <c r="F42" s="111"/>
      <c r="H42" s="178"/>
      <c r="I42" s="176"/>
      <c r="J42" s="116"/>
      <c r="K42" s="116"/>
      <c r="L42" s="118"/>
      <c r="M42" s="105"/>
      <c r="N42" s="78"/>
      <c r="O42" s="80"/>
      <c r="P42" s="105"/>
      <c r="T42" s="80"/>
      <c r="V42" s="157"/>
      <c r="W42" s="157"/>
      <c r="X42" s="158"/>
      <c r="Y42" s="157"/>
      <c r="Z42" s="157"/>
      <c r="AA42" s="157"/>
      <c r="AB42" s="157"/>
      <c r="AC42" s="157"/>
      <c r="AD42" s="158"/>
      <c r="AE42" s="158"/>
    </row>
    <row r="43" spans="1:31" s="1" customFormat="1" x14ac:dyDescent="0.35">
      <c r="A43" s="128" t="s">
        <v>639</v>
      </c>
      <c r="B43" s="63" t="s">
        <v>1164</v>
      </c>
      <c r="C43" s="34">
        <v>2</v>
      </c>
      <c r="D43" s="112">
        <v>680.8</v>
      </c>
      <c r="E43" s="112">
        <v>3122.5</v>
      </c>
      <c r="F43" s="112">
        <v>3122.5</v>
      </c>
      <c r="H43" s="178"/>
      <c r="I43" s="176"/>
      <c r="J43" s="116"/>
      <c r="K43" s="116"/>
      <c r="L43" s="118"/>
      <c r="M43" s="105"/>
      <c r="N43" s="78"/>
      <c r="O43" s="105"/>
      <c r="P43" s="105"/>
      <c r="T43" s="105"/>
      <c r="V43" s="157"/>
      <c r="W43" s="157"/>
      <c r="X43" s="158"/>
      <c r="Y43" s="157"/>
      <c r="Z43" s="157"/>
      <c r="AA43" s="157"/>
      <c r="AB43" s="157"/>
      <c r="AC43" s="157"/>
      <c r="AD43" s="158"/>
      <c r="AE43" s="158"/>
    </row>
    <row r="44" spans="1:31" s="1" customFormat="1" x14ac:dyDescent="0.35">
      <c r="A44" s="128" t="s">
        <v>641</v>
      </c>
      <c r="B44" s="63" t="s">
        <v>96</v>
      </c>
      <c r="C44" s="34">
        <v>4</v>
      </c>
      <c r="D44" s="112">
        <v>584.79999999999995</v>
      </c>
      <c r="E44" s="112">
        <v>2540.5</v>
      </c>
      <c r="F44" s="112">
        <v>2540.5</v>
      </c>
      <c r="H44" s="178"/>
      <c r="I44" s="176"/>
      <c r="J44" s="116"/>
      <c r="K44" s="116"/>
      <c r="L44" s="118"/>
      <c r="M44" s="105"/>
      <c r="N44" s="78"/>
      <c r="O44" s="34"/>
      <c r="P44" s="105"/>
      <c r="T44" s="34"/>
      <c r="V44" s="157"/>
      <c r="W44" s="157"/>
      <c r="X44" s="158"/>
      <c r="Y44" s="158"/>
      <c r="Z44" s="158"/>
      <c r="AA44" s="158"/>
      <c r="AB44" s="158"/>
      <c r="AC44" s="158"/>
      <c r="AD44" s="158"/>
      <c r="AE44" s="158"/>
    </row>
    <row r="45" spans="1:31" s="1" customFormat="1" x14ac:dyDescent="0.35">
      <c r="A45" s="128" t="s">
        <v>643</v>
      </c>
      <c r="B45" s="63" t="s">
        <v>1166</v>
      </c>
      <c r="C45" s="34">
        <v>1</v>
      </c>
      <c r="D45" s="112">
        <v>471.8</v>
      </c>
      <c r="E45" s="112">
        <v>1386</v>
      </c>
      <c r="F45" s="112">
        <v>1386</v>
      </c>
      <c r="H45" s="178"/>
      <c r="I45" s="176"/>
      <c r="J45" s="116"/>
      <c r="K45" s="116"/>
      <c r="L45" s="118"/>
      <c r="M45" s="105"/>
      <c r="N45" s="78"/>
      <c r="O45" s="105"/>
      <c r="P45" s="105"/>
      <c r="T45" s="105"/>
      <c r="V45" s="157"/>
      <c r="W45" s="157"/>
      <c r="X45" s="158"/>
      <c r="Y45" s="157"/>
      <c r="Z45" s="157"/>
      <c r="AA45" s="157"/>
      <c r="AB45" s="157"/>
      <c r="AC45" s="157"/>
      <c r="AD45" s="158"/>
      <c r="AE45" s="158"/>
    </row>
    <row r="46" spans="1:31" s="1" customFormat="1" x14ac:dyDescent="0.35">
      <c r="A46" s="128" t="s">
        <v>645</v>
      </c>
      <c r="B46" s="63" t="s">
        <v>93</v>
      </c>
      <c r="C46" s="34">
        <v>1</v>
      </c>
      <c r="D46" s="112"/>
      <c r="E46" s="112"/>
      <c r="F46" s="84"/>
      <c r="H46" s="178"/>
      <c r="I46" s="176"/>
      <c r="J46" s="116"/>
      <c r="K46" s="116"/>
      <c r="L46" s="118"/>
      <c r="M46" s="105"/>
      <c r="N46" s="78"/>
      <c r="O46" s="105"/>
      <c r="P46" s="105"/>
      <c r="T46" s="105"/>
      <c r="V46" s="157"/>
      <c r="W46" s="157"/>
      <c r="X46" s="158"/>
      <c r="Y46" s="157"/>
      <c r="Z46" s="157"/>
      <c r="AA46" s="157"/>
      <c r="AB46" s="157"/>
      <c r="AC46" s="157"/>
      <c r="AD46" s="158"/>
      <c r="AE46" s="158"/>
    </row>
    <row r="47" spans="1:31" s="1" customFormat="1" x14ac:dyDescent="0.35">
      <c r="A47" s="128" t="s">
        <v>647</v>
      </c>
      <c r="B47" s="63" t="s">
        <v>1166</v>
      </c>
      <c r="C47" s="34">
        <v>3</v>
      </c>
      <c r="D47" s="112">
        <v>613.1</v>
      </c>
      <c r="E47" s="112">
        <v>2671.2</v>
      </c>
      <c r="F47" s="112">
        <v>2671.2</v>
      </c>
      <c r="H47" s="178"/>
      <c r="I47" s="176"/>
      <c r="J47" s="116"/>
      <c r="K47" s="116"/>
      <c r="L47" s="118"/>
      <c r="M47" s="105"/>
      <c r="N47" s="78"/>
      <c r="O47" s="105"/>
      <c r="P47" s="105"/>
      <c r="T47" s="105"/>
      <c r="V47" s="157"/>
      <c r="W47" s="157"/>
      <c r="X47" s="158"/>
      <c r="Y47" s="157"/>
      <c r="Z47" s="157"/>
      <c r="AA47" s="157"/>
      <c r="AB47" s="157"/>
      <c r="AC47" s="157"/>
      <c r="AD47" s="158"/>
      <c r="AE47" s="158"/>
    </row>
    <row r="48" spans="1:31" s="1" customFormat="1" x14ac:dyDescent="0.35">
      <c r="A48" s="128" t="s">
        <v>648</v>
      </c>
      <c r="B48" s="63" t="s">
        <v>93</v>
      </c>
      <c r="C48" s="34">
        <v>0</v>
      </c>
      <c r="D48" s="112">
        <v>623.20000000000005</v>
      </c>
      <c r="E48" s="112">
        <v>3581</v>
      </c>
      <c r="F48" s="112">
        <v>3581</v>
      </c>
      <c r="H48" s="178"/>
      <c r="I48" s="176"/>
      <c r="J48" s="116"/>
      <c r="K48" s="116"/>
      <c r="L48" s="118"/>
      <c r="M48" s="105"/>
      <c r="N48" s="78"/>
      <c r="O48" s="80"/>
      <c r="P48" s="105"/>
      <c r="T48" s="80"/>
      <c r="V48" s="157"/>
      <c r="W48" s="157"/>
      <c r="X48" s="158"/>
      <c r="Y48" s="157"/>
      <c r="Z48" s="157"/>
      <c r="AA48" s="157"/>
      <c r="AB48" s="157"/>
      <c r="AC48" s="157"/>
      <c r="AD48" s="158"/>
      <c r="AE48" s="158"/>
    </row>
    <row r="49" spans="1:31" s="1" customFormat="1" x14ac:dyDescent="0.35">
      <c r="A49" s="128" t="s">
        <v>650</v>
      </c>
      <c r="B49" s="63" t="s">
        <v>1165</v>
      </c>
      <c r="C49" s="34">
        <v>0</v>
      </c>
      <c r="D49" s="112">
        <v>693.4</v>
      </c>
      <c r="E49" s="112">
        <v>4874.25</v>
      </c>
      <c r="F49" s="112">
        <v>4874.25</v>
      </c>
      <c r="H49" s="178"/>
      <c r="I49" s="176"/>
      <c r="J49" s="116"/>
      <c r="K49" s="116"/>
      <c r="L49" s="118"/>
      <c r="M49" s="105"/>
      <c r="N49" s="78"/>
      <c r="O49" s="105"/>
      <c r="P49" s="105"/>
      <c r="T49" s="105"/>
      <c r="V49" s="157"/>
      <c r="W49" s="157"/>
      <c r="X49" s="158"/>
      <c r="Y49" s="157"/>
      <c r="Z49" s="157"/>
      <c r="AA49" s="157"/>
      <c r="AB49" s="157"/>
      <c r="AC49" s="157"/>
      <c r="AD49" s="158"/>
      <c r="AE49" s="158"/>
    </row>
    <row r="50" spans="1:31" s="1" customFormat="1" x14ac:dyDescent="0.35">
      <c r="A50" s="128" t="s">
        <v>651</v>
      </c>
      <c r="B50" s="63" t="s">
        <v>1164</v>
      </c>
      <c r="C50" s="34">
        <v>0</v>
      </c>
      <c r="D50" s="112">
        <v>689.8</v>
      </c>
      <c r="E50" s="112">
        <v>4181.666666666667</v>
      </c>
      <c r="F50" s="112">
        <v>4181.666666666667</v>
      </c>
      <c r="H50" s="180"/>
      <c r="I50" s="122"/>
      <c r="J50" s="116"/>
      <c r="K50" s="116"/>
      <c r="L50" s="118"/>
      <c r="M50" s="105"/>
      <c r="N50" s="78"/>
      <c r="O50" s="105"/>
      <c r="P50" s="34"/>
      <c r="T50" s="105"/>
      <c r="V50" s="157"/>
      <c r="W50" s="157"/>
      <c r="X50" s="158"/>
      <c r="Y50" s="157"/>
      <c r="Z50" s="157"/>
      <c r="AA50" s="157"/>
      <c r="AB50" s="157"/>
      <c r="AC50" s="157"/>
      <c r="AD50" s="158"/>
      <c r="AE50" s="158"/>
    </row>
    <row r="51" spans="1:31" s="1" customFormat="1" x14ac:dyDescent="0.35">
      <c r="A51" s="128" t="s">
        <v>652</v>
      </c>
      <c r="B51" s="63" t="s">
        <v>92</v>
      </c>
      <c r="C51" s="34">
        <v>2</v>
      </c>
      <c r="D51" s="112">
        <v>586.29999999999995</v>
      </c>
      <c r="E51" s="112">
        <v>2301</v>
      </c>
      <c r="F51" s="124">
        <v>3542</v>
      </c>
      <c r="G51" s="124">
        <v>2058</v>
      </c>
      <c r="H51" s="180">
        <v>30</v>
      </c>
      <c r="I51" s="122">
        <v>0.24517688679245281</v>
      </c>
      <c r="J51" s="116">
        <v>4.2529441609476182</v>
      </c>
      <c r="K51" s="116">
        <v>2.8123717758252327</v>
      </c>
      <c r="L51" s="161">
        <v>0.12988462821874647</v>
      </c>
      <c r="M51" s="34">
        <v>53.31</v>
      </c>
      <c r="N51" s="34">
        <v>46.68</v>
      </c>
      <c r="O51" s="34">
        <v>0.01</v>
      </c>
      <c r="P51" s="105">
        <v>0</v>
      </c>
      <c r="Q51" s="78">
        <v>18.585169069016001</v>
      </c>
      <c r="R51" s="78">
        <v>26.836099999999998</v>
      </c>
      <c r="S51" s="1">
        <v>0.69254359124522569</v>
      </c>
      <c r="T51" s="34">
        <v>1.4439524278925941</v>
      </c>
      <c r="U51" s="34">
        <v>3.3999999999999998E-3</v>
      </c>
      <c r="V51" s="158"/>
      <c r="W51" s="158"/>
      <c r="X51" s="158"/>
      <c r="Y51" s="157"/>
      <c r="Z51" s="157"/>
      <c r="AA51" s="157"/>
      <c r="AB51" s="157"/>
      <c r="AC51" s="157"/>
      <c r="AD51" s="158"/>
      <c r="AE51" s="158"/>
    </row>
    <row r="52" spans="1:31" s="1" customFormat="1" x14ac:dyDescent="0.35">
      <c r="A52" s="128" t="s">
        <v>654</v>
      </c>
      <c r="B52" s="63" t="s">
        <v>93</v>
      </c>
      <c r="C52" s="34">
        <v>1</v>
      </c>
      <c r="D52" s="112"/>
      <c r="E52" s="112"/>
      <c r="F52" s="84"/>
      <c r="H52" s="180"/>
      <c r="I52" s="122"/>
      <c r="J52" s="116"/>
      <c r="K52" s="116"/>
      <c r="L52" s="118"/>
      <c r="M52" s="105"/>
      <c r="N52" s="78"/>
      <c r="O52" s="80"/>
      <c r="P52" s="105"/>
      <c r="T52" s="80"/>
      <c r="V52" s="157"/>
      <c r="W52" s="157"/>
      <c r="X52" s="158"/>
      <c r="Y52" s="157"/>
      <c r="Z52" s="157"/>
      <c r="AA52" s="157"/>
      <c r="AB52" s="157"/>
      <c r="AC52" s="157"/>
      <c r="AD52" s="158"/>
      <c r="AE52" s="158"/>
    </row>
    <row r="53" spans="1:31" s="1" customFormat="1" x14ac:dyDescent="0.35">
      <c r="A53" s="128" t="s">
        <v>656</v>
      </c>
      <c r="B53" s="63" t="s">
        <v>1166</v>
      </c>
      <c r="C53" s="34">
        <v>1</v>
      </c>
      <c r="D53" s="112"/>
      <c r="E53" s="112"/>
      <c r="F53" s="84"/>
      <c r="H53" s="180"/>
      <c r="I53" s="122"/>
      <c r="J53" s="116"/>
      <c r="K53" s="116"/>
      <c r="L53" s="118"/>
      <c r="M53" s="105"/>
      <c r="N53" s="78"/>
      <c r="O53" s="105"/>
      <c r="P53" s="80"/>
      <c r="T53" s="105"/>
      <c r="V53" s="157"/>
      <c r="W53" s="157"/>
      <c r="X53" s="158"/>
      <c r="Y53" s="158"/>
      <c r="Z53" s="158"/>
      <c r="AA53" s="158"/>
      <c r="AB53" s="158"/>
      <c r="AC53" s="158"/>
      <c r="AD53" s="158"/>
      <c r="AE53" s="158"/>
    </row>
    <row r="54" spans="1:31" s="1" customFormat="1" x14ac:dyDescent="0.35">
      <c r="A54" s="128" t="s">
        <v>657</v>
      </c>
      <c r="B54" s="63" t="s">
        <v>93</v>
      </c>
      <c r="C54" s="34">
        <v>1</v>
      </c>
      <c r="D54" s="112"/>
      <c r="E54" s="112"/>
      <c r="F54" s="84"/>
      <c r="H54" s="180"/>
      <c r="I54" s="122"/>
      <c r="J54" s="116"/>
      <c r="K54" s="116"/>
      <c r="L54" s="118"/>
      <c r="M54" s="105"/>
      <c r="N54" s="78"/>
      <c r="O54" s="105"/>
      <c r="P54" s="105"/>
      <c r="T54" s="105"/>
      <c r="V54" s="157"/>
      <c r="W54" s="157"/>
      <c r="X54" s="158"/>
      <c r="Y54" s="157"/>
      <c r="Z54" s="157"/>
      <c r="AA54" s="157"/>
      <c r="AB54" s="157"/>
      <c r="AC54" s="157"/>
      <c r="AD54" s="158"/>
      <c r="AE54" s="158"/>
    </row>
    <row r="55" spans="1:31" s="1" customFormat="1" x14ac:dyDescent="0.35">
      <c r="A55" s="128" t="s">
        <v>659</v>
      </c>
      <c r="B55" s="63" t="s">
        <v>96</v>
      </c>
      <c r="C55" s="34">
        <v>4</v>
      </c>
      <c r="D55" s="112">
        <v>445.1</v>
      </c>
      <c r="E55" s="112">
        <v>2314</v>
      </c>
      <c r="F55" s="124">
        <v>3199</v>
      </c>
      <c r="G55" s="124">
        <v>1900</v>
      </c>
      <c r="H55" s="180">
        <v>25</v>
      </c>
      <c r="I55" s="122">
        <v>0.22748962384660557</v>
      </c>
      <c r="J55" s="116">
        <v>5.7776980896118744</v>
      </c>
      <c r="K55" s="116">
        <v>2.7966841186736477</v>
      </c>
      <c r="L55" s="161">
        <v>0.21843153385111932</v>
      </c>
      <c r="M55" s="34">
        <v>47.02</v>
      </c>
      <c r="N55" s="34">
        <v>52.97</v>
      </c>
      <c r="O55" s="34">
        <v>0.01</v>
      </c>
      <c r="P55" s="34">
        <v>0</v>
      </c>
      <c r="Q55" s="78">
        <v>15.007169141887999</v>
      </c>
      <c r="R55" s="78">
        <v>27.8781</v>
      </c>
      <c r="S55" s="1">
        <v>0.53831391457409217</v>
      </c>
      <c r="T55" s="34">
        <v>1.8576521485445692</v>
      </c>
      <c r="U55" s="34">
        <v>3.5999999999999999E-3</v>
      </c>
      <c r="V55" s="158">
        <v>65</v>
      </c>
      <c r="W55" s="158">
        <v>10.66666667</v>
      </c>
      <c r="X55" s="158">
        <v>0</v>
      </c>
      <c r="Y55" s="158">
        <v>1</v>
      </c>
      <c r="Z55" s="158">
        <v>22</v>
      </c>
      <c r="AA55" s="158">
        <v>0.66666666666666674</v>
      </c>
      <c r="AB55" s="158">
        <v>0.66666666666666674</v>
      </c>
      <c r="AC55" s="158">
        <v>0</v>
      </c>
      <c r="AD55" s="158">
        <f t="shared" si="0"/>
        <v>6.0937499980957037</v>
      </c>
      <c r="AE55" s="158">
        <f t="shared" si="1"/>
        <v>0.16410256415384614</v>
      </c>
    </row>
    <row r="56" spans="1:31" s="1" customFormat="1" x14ac:dyDescent="0.35">
      <c r="A56" s="128" t="s">
        <v>661</v>
      </c>
      <c r="B56" s="63" t="s">
        <v>93</v>
      </c>
      <c r="C56" s="34">
        <v>0</v>
      </c>
      <c r="D56" s="112"/>
      <c r="E56" s="112"/>
      <c r="F56" s="84"/>
      <c r="H56" s="180"/>
      <c r="I56" s="122"/>
      <c r="J56" s="116"/>
      <c r="K56" s="116"/>
      <c r="L56" s="118"/>
      <c r="M56" s="105"/>
      <c r="N56" s="78"/>
      <c r="O56" s="105"/>
      <c r="P56" s="105"/>
      <c r="T56" s="105"/>
      <c r="V56" s="157"/>
      <c r="W56" s="157"/>
      <c r="X56" s="158"/>
      <c r="Y56" s="157"/>
      <c r="Z56" s="158"/>
      <c r="AA56" s="158"/>
      <c r="AB56" s="158"/>
      <c r="AC56" s="158"/>
      <c r="AD56" s="158"/>
      <c r="AE56" s="158"/>
    </row>
    <row r="57" spans="1:31" s="1" customFormat="1" x14ac:dyDescent="0.35">
      <c r="A57" s="128" t="s">
        <v>662</v>
      </c>
      <c r="B57" s="63" t="s">
        <v>93</v>
      </c>
      <c r="C57" s="34">
        <v>1</v>
      </c>
      <c r="D57" s="112"/>
      <c r="E57" s="112"/>
      <c r="F57" s="84"/>
      <c r="H57" s="180"/>
      <c r="I57" s="122"/>
      <c r="J57" s="116"/>
      <c r="K57" s="116"/>
      <c r="L57" s="118"/>
      <c r="M57" s="105"/>
      <c r="N57" s="105"/>
      <c r="O57" s="105"/>
      <c r="P57" s="105"/>
      <c r="T57" s="105"/>
      <c r="V57" s="157"/>
      <c r="W57" s="157"/>
      <c r="X57" s="158"/>
      <c r="Y57" s="159"/>
      <c r="Z57" s="158"/>
      <c r="AA57" s="158"/>
      <c r="AB57" s="158"/>
      <c r="AC57" s="158"/>
      <c r="AD57" s="158"/>
      <c r="AE57" s="158"/>
    </row>
    <row r="58" spans="1:31" s="1" customFormat="1" x14ac:dyDescent="0.35">
      <c r="A58" s="128" t="s">
        <v>663</v>
      </c>
      <c r="B58" s="63" t="s">
        <v>93</v>
      </c>
      <c r="C58" s="34">
        <v>0</v>
      </c>
      <c r="D58" s="112">
        <v>673.7</v>
      </c>
      <c r="E58" s="112">
        <v>4300</v>
      </c>
      <c r="F58" s="112">
        <v>4300</v>
      </c>
      <c r="H58" s="180"/>
      <c r="I58" s="122"/>
      <c r="J58" s="116"/>
      <c r="K58" s="116"/>
      <c r="L58" s="118"/>
      <c r="M58" s="105"/>
      <c r="N58" s="34"/>
      <c r="O58" s="80"/>
      <c r="P58" s="105"/>
      <c r="T58" s="80"/>
      <c r="V58" s="157"/>
      <c r="W58" s="157"/>
      <c r="X58" s="158"/>
      <c r="Y58" s="157"/>
      <c r="Z58" s="158"/>
      <c r="AA58" s="158"/>
      <c r="AB58" s="158"/>
      <c r="AC58" s="158"/>
      <c r="AD58" s="158"/>
      <c r="AE58" s="158"/>
    </row>
    <row r="59" spans="1:31" s="1" customFormat="1" x14ac:dyDescent="0.35">
      <c r="A59" s="128" t="s">
        <v>665</v>
      </c>
      <c r="B59" s="63" t="s">
        <v>1166</v>
      </c>
      <c r="C59" s="34">
        <v>1</v>
      </c>
      <c r="D59" s="112"/>
      <c r="E59" s="112"/>
      <c r="F59" s="84"/>
      <c r="H59" s="180"/>
      <c r="I59" s="122"/>
      <c r="J59" s="116"/>
      <c r="K59" s="116"/>
      <c r="L59" s="118"/>
      <c r="M59" s="105"/>
      <c r="N59" s="105"/>
      <c r="O59" s="105"/>
      <c r="P59" s="80"/>
      <c r="T59" s="105"/>
      <c r="V59" s="157"/>
      <c r="W59" s="157"/>
      <c r="X59" s="158"/>
      <c r="Y59" s="158"/>
      <c r="Z59" s="158"/>
      <c r="AA59" s="158"/>
      <c r="AB59" s="158"/>
      <c r="AC59" s="158"/>
      <c r="AD59" s="158"/>
      <c r="AE59" s="158"/>
    </row>
    <row r="60" spans="1:31" s="1" customFormat="1" x14ac:dyDescent="0.35">
      <c r="A60" s="128" t="s">
        <v>667</v>
      </c>
      <c r="B60" s="63" t="s">
        <v>93</v>
      </c>
      <c r="C60" s="34">
        <v>1</v>
      </c>
      <c r="D60" s="112"/>
      <c r="E60" s="112"/>
      <c r="F60" s="84"/>
      <c r="H60" s="180"/>
      <c r="I60" s="122"/>
      <c r="J60" s="116"/>
      <c r="K60" s="116"/>
      <c r="L60" s="118"/>
      <c r="M60" s="105"/>
      <c r="N60" s="105"/>
      <c r="O60" s="105"/>
      <c r="P60" s="105"/>
      <c r="T60" s="105"/>
      <c r="V60" s="157"/>
      <c r="W60" s="157"/>
      <c r="X60" s="158"/>
      <c r="Y60" s="157"/>
      <c r="Z60" s="158"/>
      <c r="AA60" s="158"/>
      <c r="AB60" s="158"/>
      <c r="AC60" s="158"/>
      <c r="AD60" s="158"/>
      <c r="AE60" s="158"/>
    </row>
    <row r="61" spans="1:31" s="1" customFormat="1" x14ac:dyDescent="0.35">
      <c r="A61" s="128" t="s">
        <v>669</v>
      </c>
      <c r="B61" s="63" t="s">
        <v>1166</v>
      </c>
      <c r="C61" s="34">
        <v>1</v>
      </c>
      <c r="D61" s="112">
        <v>673.4</v>
      </c>
      <c r="E61" s="112">
        <v>4285.666666666667</v>
      </c>
      <c r="F61" s="112">
        <v>4285.666666666667</v>
      </c>
      <c r="H61" s="180"/>
      <c r="I61" s="122"/>
      <c r="J61" s="116"/>
      <c r="K61" s="116"/>
      <c r="L61" s="118"/>
      <c r="M61" s="105"/>
      <c r="N61" s="105"/>
      <c r="O61" s="105"/>
      <c r="P61" s="105"/>
      <c r="T61" s="105"/>
      <c r="V61" s="157"/>
      <c r="W61" s="157"/>
      <c r="X61" s="158"/>
      <c r="Y61" s="157"/>
      <c r="Z61" s="158"/>
      <c r="AA61" s="158"/>
      <c r="AB61" s="158"/>
      <c r="AC61" s="158"/>
      <c r="AD61" s="158"/>
      <c r="AE61" s="158"/>
    </row>
    <row r="62" spans="1:31" s="1" customFormat="1" x14ac:dyDescent="0.35">
      <c r="A62" s="128" t="s">
        <v>671</v>
      </c>
      <c r="B62" s="63" t="s">
        <v>92</v>
      </c>
      <c r="C62" s="34">
        <v>2</v>
      </c>
      <c r="D62" s="112"/>
      <c r="E62" s="112"/>
      <c r="F62" s="84"/>
      <c r="H62" s="178"/>
      <c r="I62" s="176"/>
      <c r="J62" s="116"/>
      <c r="K62" s="116"/>
      <c r="L62" s="118"/>
      <c r="M62" s="105"/>
      <c r="N62" s="105"/>
      <c r="O62" s="105"/>
      <c r="P62" s="80"/>
      <c r="T62" s="105"/>
      <c r="V62" s="157"/>
      <c r="W62" s="157"/>
      <c r="X62" s="158"/>
      <c r="Y62" s="157"/>
      <c r="Z62" s="158"/>
      <c r="AA62" s="158"/>
      <c r="AB62" s="158"/>
      <c r="AC62" s="158"/>
      <c r="AD62" s="158"/>
      <c r="AE62" s="158"/>
    </row>
    <row r="63" spans="1:31" s="1" customFormat="1" x14ac:dyDescent="0.35">
      <c r="A63" s="128" t="s">
        <v>673</v>
      </c>
      <c r="B63" s="63" t="s">
        <v>93</v>
      </c>
      <c r="C63" s="34">
        <v>0</v>
      </c>
      <c r="D63" s="112"/>
      <c r="E63" s="112"/>
      <c r="F63" s="84"/>
      <c r="H63" s="178"/>
      <c r="I63" s="176"/>
      <c r="J63" s="116"/>
      <c r="K63" s="116"/>
      <c r="L63" s="118"/>
      <c r="M63" s="105"/>
      <c r="N63" s="105"/>
      <c r="O63" s="105"/>
      <c r="P63" s="105"/>
      <c r="T63" s="105"/>
      <c r="V63" s="157"/>
      <c r="W63" s="157"/>
      <c r="X63" s="158"/>
      <c r="Y63" s="159"/>
      <c r="Z63" s="158"/>
      <c r="AA63" s="158"/>
      <c r="AB63" s="158"/>
      <c r="AC63" s="158"/>
      <c r="AD63" s="158"/>
      <c r="AE63" s="158"/>
    </row>
    <row r="64" spans="1:31" s="1" customFormat="1" x14ac:dyDescent="0.35">
      <c r="A64" s="128" t="s">
        <v>674</v>
      </c>
      <c r="B64" s="63" t="s">
        <v>92</v>
      </c>
      <c r="C64" s="34">
        <v>2</v>
      </c>
      <c r="D64" s="112">
        <v>464.9</v>
      </c>
      <c r="E64" s="112">
        <v>2163.6666666666665</v>
      </c>
      <c r="F64" s="124">
        <v>2978</v>
      </c>
      <c r="G64" s="124">
        <v>1977</v>
      </c>
      <c r="H64" s="180">
        <v>24</v>
      </c>
      <c r="I64" s="170">
        <v>0.105991485809851</v>
      </c>
      <c r="J64" s="116">
        <v>7.7561564448979219</v>
      </c>
      <c r="K64" s="116">
        <v>2.8287329883074563</v>
      </c>
      <c r="L64" s="161">
        <v>1.0615733557230775</v>
      </c>
      <c r="M64" s="34">
        <v>55.03</v>
      </c>
      <c r="N64" s="34">
        <v>44.97</v>
      </c>
      <c r="O64" s="34">
        <v>0</v>
      </c>
      <c r="P64" s="105">
        <v>0</v>
      </c>
      <c r="Q64" s="34">
        <v>18.297645833560001</v>
      </c>
      <c r="R64" s="34">
        <v>24.658100000000001</v>
      </c>
      <c r="S64" s="34">
        <v>0.74205416611823294</v>
      </c>
      <c r="T64" s="34">
        <v>1.347610519096079</v>
      </c>
      <c r="U64" s="34">
        <v>3.0000000000000001E-3</v>
      </c>
      <c r="V64" s="158">
        <v>85.33</v>
      </c>
      <c r="W64" s="158">
        <v>0</v>
      </c>
      <c r="X64" s="158">
        <v>0</v>
      </c>
      <c r="Y64" s="158">
        <v>0</v>
      </c>
      <c r="Z64" s="158">
        <v>8</v>
      </c>
      <c r="AA64" s="158">
        <v>0</v>
      </c>
      <c r="AB64" s="158">
        <v>0.66666666666666674</v>
      </c>
      <c r="AC64" s="158">
        <v>6</v>
      </c>
      <c r="AD64" s="158"/>
      <c r="AE64" s="158">
        <f t="shared" si="1"/>
        <v>0</v>
      </c>
    </row>
    <row r="65" spans="1:31" s="1" customFormat="1" x14ac:dyDescent="0.35">
      <c r="A65" s="128" t="s">
        <v>675</v>
      </c>
      <c r="B65" s="63" t="s">
        <v>96</v>
      </c>
      <c r="C65" s="34">
        <v>5</v>
      </c>
      <c r="D65" s="112"/>
      <c r="E65" s="112"/>
      <c r="F65" s="84"/>
      <c r="H65" s="178"/>
      <c r="I65" s="176"/>
      <c r="J65" s="116"/>
      <c r="K65" s="116"/>
      <c r="L65" s="118"/>
      <c r="M65" s="105"/>
      <c r="N65" s="105"/>
      <c r="O65" s="80"/>
      <c r="P65" s="105"/>
      <c r="T65" s="80"/>
      <c r="V65" s="157"/>
      <c r="W65" s="157"/>
      <c r="X65" s="158"/>
      <c r="Y65" s="157"/>
      <c r="Z65" s="158"/>
      <c r="AA65" s="158"/>
      <c r="AB65" s="158"/>
      <c r="AC65" s="158"/>
      <c r="AD65" s="158"/>
      <c r="AE65" s="158"/>
    </row>
    <row r="66" spans="1:31" s="1" customFormat="1" x14ac:dyDescent="0.35">
      <c r="A66" s="128" t="s">
        <v>676</v>
      </c>
      <c r="B66" s="63" t="s">
        <v>1168</v>
      </c>
      <c r="C66" s="34">
        <v>1</v>
      </c>
      <c r="D66" s="112"/>
      <c r="E66" s="112"/>
      <c r="F66" s="84"/>
      <c r="H66" s="178"/>
      <c r="I66" s="176"/>
      <c r="J66" s="116"/>
      <c r="K66" s="116"/>
      <c r="L66" s="118"/>
      <c r="M66" s="105"/>
      <c r="N66" s="105"/>
      <c r="O66" s="105"/>
      <c r="P66" s="105"/>
      <c r="T66" s="105"/>
      <c r="V66" s="157"/>
      <c r="W66" s="157"/>
      <c r="X66" s="158"/>
      <c r="Y66" s="157"/>
      <c r="Z66" s="158"/>
      <c r="AA66" s="158"/>
      <c r="AB66" s="158"/>
      <c r="AC66" s="158"/>
      <c r="AD66" s="158"/>
      <c r="AE66" s="158"/>
    </row>
    <row r="67" spans="1:31" s="1" customFormat="1" x14ac:dyDescent="0.35">
      <c r="A67" s="128" t="s">
        <v>678</v>
      </c>
      <c r="B67" s="63" t="s">
        <v>96</v>
      </c>
      <c r="C67" s="34">
        <v>5</v>
      </c>
      <c r="D67" s="112">
        <v>547.79999999999995</v>
      </c>
      <c r="E67" s="112">
        <v>2696.3333333333335</v>
      </c>
      <c r="F67" s="124">
        <v>2389</v>
      </c>
      <c r="G67" s="124">
        <v>1323</v>
      </c>
      <c r="H67" s="180">
        <v>13</v>
      </c>
      <c r="I67" s="170">
        <v>0.27883086445461597</v>
      </c>
      <c r="J67" s="116">
        <v>7.27480865054007</v>
      </c>
      <c r="K67" s="116">
        <v>2.822741131579428</v>
      </c>
      <c r="L67" s="161">
        <v>1.4580864243212609E-4</v>
      </c>
      <c r="M67" s="34">
        <v>54.13</v>
      </c>
      <c r="N67" s="34">
        <v>45.87</v>
      </c>
      <c r="O67" s="34">
        <v>0</v>
      </c>
      <c r="P67" s="80">
        <v>0</v>
      </c>
      <c r="Q67" s="34">
        <v>18.145019720107999</v>
      </c>
      <c r="R67" s="34">
        <v>25.352</v>
      </c>
      <c r="S67" s="78">
        <v>0.71572340328605233</v>
      </c>
      <c r="T67" s="34">
        <v>1.3971877898763234</v>
      </c>
      <c r="U67" s="34">
        <v>3.3999999999999998E-3</v>
      </c>
      <c r="V67" s="159"/>
      <c r="W67" s="159"/>
      <c r="X67" s="158"/>
      <c r="Y67" s="159"/>
      <c r="Z67" s="158"/>
      <c r="AA67" s="158"/>
      <c r="AB67" s="158"/>
      <c r="AC67" s="158"/>
      <c r="AD67" s="158"/>
      <c r="AE67" s="158"/>
    </row>
    <row r="68" spans="1:31" s="1" customFormat="1" x14ac:dyDescent="0.35">
      <c r="A68" s="128" t="s">
        <v>680</v>
      </c>
      <c r="B68" s="63" t="s">
        <v>1168</v>
      </c>
      <c r="C68" s="34">
        <v>1</v>
      </c>
      <c r="D68" s="112"/>
      <c r="E68" s="112"/>
      <c r="F68" s="84"/>
      <c r="H68" s="178"/>
      <c r="I68" s="176"/>
      <c r="J68" s="116"/>
      <c r="K68" s="116"/>
      <c r="L68" s="118"/>
      <c r="M68" s="80"/>
      <c r="N68" s="105"/>
      <c r="O68" s="105"/>
      <c r="P68" s="105"/>
      <c r="T68" s="105"/>
      <c r="V68" s="157"/>
      <c r="W68" s="157"/>
      <c r="X68" s="158"/>
      <c r="Y68" s="157"/>
      <c r="Z68" s="158"/>
      <c r="AA68" s="158"/>
      <c r="AB68" s="158"/>
      <c r="AC68" s="158"/>
      <c r="AD68" s="158"/>
      <c r="AE68" s="158"/>
    </row>
    <row r="69" spans="1:31" s="1" customFormat="1" x14ac:dyDescent="0.35">
      <c r="A69" s="128" t="s">
        <v>681</v>
      </c>
      <c r="B69" s="63" t="s">
        <v>96</v>
      </c>
      <c r="C69" s="34">
        <v>4</v>
      </c>
      <c r="D69" s="112">
        <v>402.4</v>
      </c>
      <c r="E69" s="112">
        <v>2130.3333333333335</v>
      </c>
      <c r="F69" s="124">
        <v>2975</v>
      </c>
      <c r="G69" s="124">
        <v>1866</v>
      </c>
      <c r="H69" s="180">
        <v>23</v>
      </c>
      <c r="I69" s="122">
        <v>0.17571515397950593</v>
      </c>
      <c r="J69" s="116">
        <v>5.5706684554825108</v>
      </c>
      <c r="K69" s="116">
        <v>2.796829533891497</v>
      </c>
      <c r="L69" s="162">
        <v>1E-4</v>
      </c>
      <c r="M69" s="105">
        <v>55.8</v>
      </c>
      <c r="N69" s="34">
        <v>44.2</v>
      </c>
      <c r="O69" s="34">
        <v>0</v>
      </c>
      <c r="P69" s="105">
        <v>0</v>
      </c>
      <c r="Q69" s="78">
        <v>19.611581189548001</v>
      </c>
      <c r="R69" s="78">
        <v>25.614999999999998</v>
      </c>
      <c r="S69" s="1">
        <v>0.76562877960366982</v>
      </c>
      <c r="T69" s="34">
        <v>1.3061160011744244</v>
      </c>
      <c r="U69" s="34">
        <v>3.0000000000000001E-3</v>
      </c>
      <c r="V69" s="158"/>
      <c r="W69" s="158"/>
      <c r="X69" s="158"/>
      <c r="Y69" s="157"/>
      <c r="Z69" s="158"/>
      <c r="AA69" s="158"/>
      <c r="AB69" s="158"/>
      <c r="AC69" s="158"/>
      <c r="AD69" s="158"/>
      <c r="AE69" s="158"/>
    </row>
    <row r="70" spans="1:31" s="1" customFormat="1" x14ac:dyDescent="0.35">
      <c r="A70" s="128" t="s">
        <v>682</v>
      </c>
      <c r="B70" s="63" t="s">
        <v>1168</v>
      </c>
      <c r="C70" s="34">
        <v>2</v>
      </c>
      <c r="D70" s="112"/>
      <c r="E70" s="112"/>
      <c r="F70" s="84"/>
      <c r="H70" s="178"/>
      <c r="I70" s="176"/>
      <c r="J70" s="116"/>
      <c r="K70" s="116"/>
      <c r="L70" s="118"/>
      <c r="M70" s="105"/>
      <c r="N70" s="34"/>
      <c r="O70" s="105"/>
      <c r="P70" s="105"/>
      <c r="T70" s="105"/>
      <c r="V70" s="157"/>
      <c r="W70" s="157"/>
      <c r="X70" s="158"/>
      <c r="Y70" s="157"/>
      <c r="Z70" s="158"/>
      <c r="AA70" s="158"/>
      <c r="AB70" s="158"/>
      <c r="AC70" s="158"/>
      <c r="AD70" s="158"/>
      <c r="AE70" s="158"/>
    </row>
    <row r="71" spans="1:31" s="1" customFormat="1" x14ac:dyDescent="0.35">
      <c r="A71" s="128" t="s">
        <v>683</v>
      </c>
      <c r="B71" s="63" t="s">
        <v>1166</v>
      </c>
      <c r="C71" s="34">
        <v>1</v>
      </c>
      <c r="D71" s="112"/>
      <c r="E71" s="112"/>
      <c r="F71" s="84"/>
      <c r="H71" s="178"/>
      <c r="I71" s="176"/>
      <c r="J71" s="116"/>
      <c r="K71" s="116"/>
      <c r="L71" s="118"/>
      <c r="M71" s="105"/>
      <c r="N71" s="105"/>
      <c r="O71" s="105"/>
      <c r="P71" s="105"/>
      <c r="T71" s="105"/>
      <c r="V71" s="157"/>
      <c r="W71" s="157"/>
      <c r="X71" s="158"/>
      <c r="Y71" s="157"/>
      <c r="Z71" s="158"/>
      <c r="AA71" s="158"/>
      <c r="AB71" s="158"/>
      <c r="AC71" s="158"/>
      <c r="AD71" s="158"/>
      <c r="AE71" s="158"/>
    </row>
    <row r="72" spans="1:31" s="1" customFormat="1" x14ac:dyDescent="0.35">
      <c r="A72" s="128" t="s">
        <v>684</v>
      </c>
      <c r="B72" s="63" t="s">
        <v>1166</v>
      </c>
      <c r="C72" s="34">
        <v>0</v>
      </c>
      <c r="D72" s="112">
        <v>703.8</v>
      </c>
      <c r="E72" s="112">
        <v>4352</v>
      </c>
      <c r="F72" s="112">
        <v>4352</v>
      </c>
      <c r="H72" s="178"/>
      <c r="I72" s="176"/>
      <c r="J72" s="116"/>
      <c r="K72" s="116"/>
      <c r="L72" s="118"/>
      <c r="M72" s="105"/>
      <c r="N72" s="105"/>
      <c r="O72" s="105"/>
      <c r="P72" s="105"/>
      <c r="T72" s="105"/>
      <c r="V72" s="157"/>
      <c r="W72" s="157"/>
      <c r="X72" s="158"/>
      <c r="Y72" s="159"/>
      <c r="Z72" s="158"/>
      <c r="AA72" s="158"/>
      <c r="AB72" s="158"/>
      <c r="AC72" s="158"/>
      <c r="AD72" s="158"/>
      <c r="AE72" s="158"/>
    </row>
    <row r="73" spans="1:31" s="1" customFormat="1" x14ac:dyDescent="0.35">
      <c r="A73" s="128" t="s">
        <v>686</v>
      </c>
      <c r="B73" s="63" t="s">
        <v>1166</v>
      </c>
      <c r="C73" s="34">
        <v>0</v>
      </c>
      <c r="D73" s="112">
        <v>696</v>
      </c>
      <c r="E73" s="112">
        <v>3727</v>
      </c>
      <c r="F73" s="124">
        <v>3740</v>
      </c>
      <c r="G73" s="124">
        <v>2101</v>
      </c>
      <c r="H73" s="180">
        <v>30</v>
      </c>
      <c r="I73" s="122">
        <v>0.26945487177542693</v>
      </c>
      <c r="J73" s="116">
        <v>3.5697810619640045</v>
      </c>
      <c r="K73" s="116">
        <v>2.7132858179335071</v>
      </c>
      <c r="L73" s="162">
        <v>1E-4</v>
      </c>
      <c r="M73" s="80">
        <v>17.72</v>
      </c>
      <c r="N73" s="34">
        <v>82.27</v>
      </c>
      <c r="O73" s="34">
        <v>0.01</v>
      </c>
      <c r="P73" s="80">
        <v>0</v>
      </c>
      <c r="Q73" s="34">
        <v>4.8778847558800003</v>
      </c>
      <c r="R73" s="34">
        <v>37.3489</v>
      </c>
      <c r="S73" s="1">
        <v>0.13060317053192999</v>
      </c>
      <c r="T73" s="34">
        <v>7.6567819596348849</v>
      </c>
      <c r="U73" s="34">
        <v>1.0200000000000001E-2</v>
      </c>
      <c r="V73" s="159"/>
      <c r="W73" s="159"/>
      <c r="X73" s="158"/>
      <c r="Y73" s="157"/>
      <c r="Z73" s="158"/>
      <c r="AA73" s="158"/>
      <c r="AB73" s="158"/>
      <c r="AC73" s="158"/>
      <c r="AD73" s="158"/>
      <c r="AE73" s="158"/>
    </row>
    <row r="74" spans="1:31" s="1" customFormat="1" x14ac:dyDescent="0.35">
      <c r="A74" s="128" t="s">
        <v>687</v>
      </c>
      <c r="B74" s="63" t="s">
        <v>93</v>
      </c>
      <c r="C74" s="34">
        <v>0</v>
      </c>
      <c r="D74" s="112"/>
      <c r="E74" s="112"/>
      <c r="F74" s="84"/>
      <c r="H74" s="178"/>
      <c r="I74" s="176"/>
      <c r="J74" s="116"/>
      <c r="K74" s="116"/>
      <c r="L74" s="118"/>
      <c r="M74" s="105"/>
      <c r="N74" s="80"/>
      <c r="O74" s="105"/>
      <c r="P74" s="105"/>
      <c r="T74" s="105"/>
      <c r="V74" s="157"/>
      <c r="W74" s="157"/>
      <c r="X74" s="158"/>
      <c r="Y74" s="157"/>
      <c r="Z74" s="157"/>
      <c r="AA74" s="157"/>
      <c r="AB74" s="157"/>
      <c r="AC74" s="157"/>
      <c r="AD74" s="158"/>
      <c r="AE74" s="158"/>
    </row>
    <row r="75" spans="1:31" s="1" customFormat="1" x14ac:dyDescent="0.35">
      <c r="A75" s="128" t="s">
        <v>689</v>
      </c>
      <c r="B75" s="63" t="s">
        <v>1166</v>
      </c>
      <c r="C75" s="34">
        <v>2</v>
      </c>
      <c r="D75" s="112">
        <v>682.2</v>
      </c>
      <c r="E75" s="112">
        <v>4348</v>
      </c>
      <c r="F75" s="112">
        <v>4348</v>
      </c>
      <c r="H75" s="178"/>
      <c r="I75" s="176"/>
      <c r="J75" s="116"/>
      <c r="K75" s="116"/>
      <c r="L75" s="118"/>
      <c r="M75" s="105"/>
      <c r="N75" s="105"/>
      <c r="O75" s="80"/>
      <c r="P75" s="105"/>
      <c r="T75" s="80"/>
      <c r="V75" s="157"/>
      <c r="W75" s="157"/>
      <c r="X75" s="158"/>
      <c r="Y75" s="157"/>
      <c r="Z75" s="157"/>
      <c r="AA75" s="157"/>
      <c r="AB75" s="157"/>
      <c r="AC75" s="157"/>
      <c r="AD75" s="158"/>
      <c r="AE75" s="158"/>
    </row>
    <row r="76" spans="1:31" s="1" customFormat="1" x14ac:dyDescent="0.35">
      <c r="A76" s="128" t="s">
        <v>691</v>
      </c>
      <c r="B76" s="63" t="s">
        <v>1166</v>
      </c>
      <c r="C76" s="34">
        <v>2</v>
      </c>
      <c r="D76" s="112">
        <v>634.20000000000005</v>
      </c>
      <c r="E76" s="112">
        <v>1800</v>
      </c>
      <c r="F76" s="124">
        <v>3649</v>
      </c>
      <c r="G76" s="124">
        <v>1805</v>
      </c>
      <c r="H76" s="180">
        <v>24</v>
      </c>
      <c r="I76" s="122">
        <v>0.33802485906580532</v>
      </c>
      <c r="J76" s="116">
        <v>1.7274383566897282</v>
      </c>
      <c r="K76" s="116">
        <v>2.6990387156907749</v>
      </c>
      <c r="L76" s="162">
        <v>1E-4</v>
      </c>
      <c r="M76" s="80">
        <v>4.5199999999999996</v>
      </c>
      <c r="N76" s="34">
        <v>95.46</v>
      </c>
      <c r="O76" s="34">
        <v>0</v>
      </c>
      <c r="P76" s="105">
        <v>0</v>
      </c>
      <c r="Q76" s="34">
        <v>1.163600744832</v>
      </c>
      <c r="R76" s="34">
        <v>40.497799999999998</v>
      </c>
      <c r="S76" s="1">
        <v>2.8732443363145656E-2</v>
      </c>
      <c r="T76" s="34">
        <v>34.803862218090146</v>
      </c>
      <c r="U76" s="34">
        <v>9.4000000000000004E-3</v>
      </c>
      <c r="V76" s="159">
        <v>1</v>
      </c>
      <c r="W76" s="159">
        <v>98.333333330000002</v>
      </c>
      <c r="X76" s="158">
        <v>0.66666666666666674</v>
      </c>
      <c r="Y76" s="158">
        <v>0</v>
      </c>
      <c r="Z76" s="158">
        <v>0</v>
      </c>
      <c r="AA76" s="158">
        <v>0</v>
      </c>
      <c r="AB76" s="158">
        <v>0.66666666666666674</v>
      </c>
      <c r="AC76" s="158">
        <v>0</v>
      </c>
      <c r="AD76" s="158">
        <f t="shared" ref="AD76:AD121" si="2">V76/W76</f>
        <v>1.0169491525768458E-2</v>
      </c>
      <c r="AE76" s="158">
        <f t="shared" ref="AE76:AE121" si="3">W76/V76</f>
        <v>98.333333330000002</v>
      </c>
    </row>
    <row r="77" spans="1:31" s="1" customFormat="1" x14ac:dyDescent="0.35">
      <c r="A77" s="128" t="s">
        <v>692</v>
      </c>
      <c r="B77" s="63" t="s">
        <v>1166</v>
      </c>
      <c r="C77" s="34">
        <v>1</v>
      </c>
      <c r="D77" s="112"/>
      <c r="E77" s="112"/>
      <c r="F77" s="84"/>
      <c r="H77" s="178"/>
      <c r="I77" s="176"/>
      <c r="J77" s="116"/>
      <c r="K77" s="116"/>
      <c r="L77" s="118"/>
      <c r="M77" s="105"/>
      <c r="N77" s="34"/>
      <c r="O77" s="105"/>
      <c r="P77" s="105"/>
      <c r="T77" s="105"/>
      <c r="V77" s="157"/>
      <c r="W77" s="157"/>
      <c r="X77" s="158"/>
      <c r="Y77" s="157"/>
      <c r="Z77" s="158"/>
      <c r="AA77" s="158"/>
      <c r="AB77" s="158"/>
      <c r="AC77" s="158"/>
      <c r="AD77" s="158"/>
      <c r="AE77" s="158"/>
    </row>
    <row r="78" spans="1:31" s="1" customFormat="1" x14ac:dyDescent="0.35">
      <c r="A78" s="128" t="s">
        <v>694</v>
      </c>
      <c r="B78" s="63" t="s">
        <v>1166</v>
      </c>
      <c r="C78" s="34">
        <v>1</v>
      </c>
      <c r="D78" s="112"/>
      <c r="E78" s="112"/>
      <c r="F78" s="111"/>
      <c r="H78" s="178"/>
      <c r="I78" s="176"/>
      <c r="J78" s="116"/>
      <c r="K78" s="116"/>
      <c r="L78" s="118"/>
      <c r="M78" s="105"/>
      <c r="N78" s="105"/>
      <c r="O78" s="105"/>
      <c r="P78" s="105"/>
      <c r="T78" s="105"/>
      <c r="V78" s="157"/>
      <c r="W78" s="157"/>
      <c r="X78" s="158"/>
      <c r="Y78" s="157"/>
      <c r="Z78" s="158"/>
      <c r="AA78" s="158"/>
      <c r="AB78" s="158"/>
      <c r="AC78" s="158"/>
      <c r="AD78" s="158"/>
      <c r="AE78" s="158"/>
    </row>
    <row r="79" spans="1:31" s="1" customFormat="1" x14ac:dyDescent="0.35">
      <c r="A79" s="128" t="s">
        <v>696</v>
      </c>
      <c r="B79" s="63" t="s">
        <v>92</v>
      </c>
      <c r="C79" s="34">
        <v>3</v>
      </c>
      <c r="D79" s="112"/>
      <c r="E79" s="112"/>
      <c r="F79" s="111"/>
      <c r="H79" s="178"/>
      <c r="I79" s="176"/>
      <c r="J79" s="116"/>
      <c r="K79" s="116"/>
      <c r="L79" s="118"/>
      <c r="M79" s="105"/>
      <c r="N79" s="105"/>
      <c r="O79" s="105"/>
      <c r="P79" s="105"/>
      <c r="T79" s="105"/>
      <c r="V79" s="157"/>
      <c r="W79" s="157"/>
      <c r="X79" s="158"/>
      <c r="Y79" s="159"/>
      <c r="Z79" s="158"/>
      <c r="AA79" s="158"/>
      <c r="AB79" s="158"/>
      <c r="AC79" s="158"/>
      <c r="AD79" s="158"/>
      <c r="AE79" s="158"/>
    </row>
    <row r="80" spans="1:31" s="1" customFormat="1" x14ac:dyDescent="0.35">
      <c r="A80" s="128" t="s">
        <v>698</v>
      </c>
      <c r="B80" s="63" t="s">
        <v>1166</v>
      </c>
      <c r="C80" s="34">
        <v>1</v>
      </c>
      <c r="D80" s="112"/>
      <c r="E80" s="112"/>
      <c r="F80" s="111"/>
      <c r="H80" s="178"/>
      <c r="I80" s="176"/>
      <c r="J80" s="116"/>
      <c r="K80" s="116"/>
      <c r="L80" s="118"/>
      <c r="M80" s="105"/>
      <c r="N80" s="105"/>
      <c r="O80" s="105"/>
      <c r="P80" s="80"/>
      <c r="T80" s="105"/>
      <c r="V80" s="157"/>
      <c r="W80" s="157"/>
      <c r="X80" s="158"/>
      <c r="Y80" s="157"/>
      <c r="Z80" s="158"/>
      <c r="AA80" s="158"/>
      <c r="AB80" s="158"/>
      <c r="AC80" s="158"/>
      <c r="AD80" s="158"/>
      <c r="AE80" s="158"/>
    </row>
    <row r="81" spans="1:31" s="1" customFormat="1" x14ac:dyDescent="0.35">
      <c r="A81" s="128" t="s">
        <v>700</v>
      </c>
      <c r="B81" s="63" t="s">
        <v>1166</v>
      </c>
      <c r="C81" s="34">
        <v>2</v>
      </c>
      <c r="D81" s="112">
        <v>625.9</v>
      </c>
      <c r="E81" s="112">
        <v>3671</v>
      </c>
      <c r="F81" s="124">
        <v>3567</v>
      </c>
      <c r="G81" s="124">
        <v>2082</v>
      </c>
      <c r="H81" s="180">
        <v>29</v>
      </c>
      <c r="I81" s="122">
        <v>0.24163515130057883</v>
      </c>
      <c r="J81" s="116">
        <v>5.6716157054073308</v>
      </c>
      <c r="K81" s="116">
        <v>2.7272419312494178</v>
      </c>
      <c r="L81" s="162">
        <v>1E-4</v>
      </c>
      <c r="M81" s="80">
        <v>5.92</v>
      </c>
      <c r="N81" s="34">
        <v>94.07</v>
      </c>
      <c r="O81" s="34">
        <v>0</v>
      </c>
      <c r="P81" s="105">
        <v>0</v>
      </c>
      <c r="Q81" s="34">
        <v>1.5535782539959999</v>
      </c>
      <c r="R81" s="34">
        <v>40.7256</v>
      </c>
      <c r="S81" s="1">
        <v>3.8147461400102146E-2</v>
      </c>
      <c r="T81" s="34">
        <v>26.214064142085281</v>
      </c>
      <c r="U81" s="34">
        <v>9.4000000000000004E-3</v>
      </c>
      <c r="V81" s="159"/>
      <c r="W81" s="159"/>
      <c r="X81" s="158"/>
      <c r="Y81" s="157"/>
      <c r="Z81" s="158"/>
      <c r="AA81" s="158"/>
      <c r="AB81" s="158"/>
      <c r="AC81" s="158"/>
      <c r="AD81" s="158"/>
      <c r="AE81" s="158"/>
    </row>
    <row r="82" spans="1:31" s="1" customFormat="1" x14ac:dyDescent="0.35">
      <c r="A82" s="128" t="s">
        <v>702</v>
      </c>
      <c r="B82" s="63" t="s">
        <v>1166</v>
      </c>
      <c r="C82" s="34">
        <v>1</v>
      </c>
      <c r="D82" s="112"/>
      <c r="E82" s="112"/>
      <c r="F82" s="84"/>
      <c r="H82" s="178"/>
      <c r="I82" s="176"/>
      <c r="J82" s="116"/>
      <c r="K82" s="116"/>
      <c r="L82" s="118"/>
      <c r="M82" s="105"/>
      <c r="N82" s="80"/>
      <c r="O82" s="105"/>
      <c r="P82" s="105"/>
      <c r="T82" s="105"/>
      <c r="V82" s="157"/>
      <c r="W82" s="157"/>
      <c r="X82" s="158"/>
      <c r="Y82" s="157"/>
      <c r="Z82" s="158"/>
      <c r="AA82" s="158"/>
      <c r="AB82" s="158"/>
      <c r="AC82" s="158"/>
      <c r="AD82" s="158"/>
      <c r="AE82" s="158"/>
    </row>
    <row r="83" spans="1:31" s="1" customFormat="1" x14ac:dyDescent="0.35">
      <c r="A83" s="128" t="s">
        <v>704</v>
      </c>
      <c r="B83" s="63" t="s">
        <v>1166</v>
      </c>
      <c r="C83" s="34">
        <v>1</v>
      </c>
      <c r="D83" s="112"/>
      <c r="E83" s="112"/>
      <c r="F83" s="111"/>
      <c r="H83" s="178"/>
      <c r="I83" s="176"/>
      <c r="J83" s="116"/>
      <c r="K83" s="116"/>
      <c r="L83" s="118"/>
      <c r="M83" s="105"/>
      <c r="N83" s="105"/>
      <c r="O83" s="105"/>
      <c r="P83" s="105"/>
      <c r="T83" s="105"/>
      <c r="V83" s="157"/>
      <c r="W83" s="157"/>
      <c r="X83" s="158"/>
      <c r="Y83" s="157"/>
      <c r="Z83" s="158"/>
      <c r="AA83" s="158"/>
      <c r="AB83" s="158"/>
      <c r="AC83" s="158"/>
      <c r="AD83" s="158"/>
      <c r="AE83" s="158"/>
    </row>
    <row r="84" spans="1:31" s="1" customFormat="1" x14ac:dyDescent="0.35">
      <c r="A84" s="128" t="s">
        <v>706</v>
      </c>
      <c r="B84" s="63" t="s">
        <v>1166</v>
      </c>
      <c r="C84" s="34">
        <v>2</v>
      </c>
      <c r="D84" s="112"/>
      <c r="E84" s="112"/>
      <c r="F84" s="111"/>
      <c r="H84" s="178"/>
      <c r="I84" s="176"/>
      <c r="J84" s="116"/>
      <c r="K84" s="116"/>
      <c r="L84" s="118"/>
      <c r="M84" s="105"/>
      <c r="N84" s="105"/>
      <c r="O84" s="105"/>
      <c r="P84" s="105"/>
      <c r="T84" s="105"/>
      <c r="V84" s="157"/>
      <c r="W84" s="157"/>
      <c r="X84" s="158"/>
      <c r="Y84" s="157"/>
      <c r="Z84" s="158"/>
      <c r="AA84" s="158"/>
      <c r="AB84" s="158"/>
      <c r="AC84" s="158"/>
      <c r="AD84" s="158"/>
      <c r="AE84" s="158"/>
    </row>
    <row r="85" spans="1:31" s="1" customFormat="1" x14ac:dyDescent="0.35">
      <c r="A85" s="128" t="s">
        <v>708</v>
      </c>
      <c r="B85" s="63" t="s">
        <v>1166</v>
      </c>
      <c r="C85" s="34">
        <v>1</v>
      </c>
      <c r="D85" s="112"/>
      <c r="E85" s="112"/>
      <c r="F85" s="111"/>
      <c r="H85" s="178"/>
      <c r="I85" s="176"/>
      <c r="J85" s="116"/>
      <c r="K85" s="116"/>
      <c r="L85" s="118"/>
      <c r="M85" s="105"/>
      <c r="N85" s="80"/>
      <c r="O85" s="105"/>
      <c r="P85" s="105"/>
      <c r="T85" s="105"/>
      <c r="V85" s="157"/>
      <c r="W85" s="157"/>
      <c r="X85" s="158"/>
      <c r="Y85" s="157"/>
      <c r="Z85" s="157"/>
      <c r="AA85" s="157"/>
      <c r="AB85" s="157"/>
      <c r="AC85" s="157"/>
      <c r="AD85" s="158"/>
      <c r="AE85" s="158"/>
    </row>
    <row r="86" spans="1:31" s="1" customFormat="1" x14ac:dyDescent="0.35">
      <c r="A86" s="128" t="s">
        <v>710</v>
      </c>
      <c r="B86" s="63" t="s">
        <v>1166</v>
      </c>
      <c r="C86" s="34">
        <v>2</v>
      </c>
      <c r="D86" s="112"/>
      <c r="E86" s="112"/>
      <c r="F86" s="111"/>
      <c r="H86" s="178"/>
      <c r="I86" s="176"/>
      <c r="J86" s="116"/>
      <c r="K86" s="116"/>
      <c r="L86" s="118"/>
      <c r="M86" s="105"/>
      <c r="N86" s="105"/>
      <c r="O86" s="80"/>
      <c r="P86" s="105"/>
      <c r="T86" s="80"/>
      <c r="V86" s="157"/>
      <c r="W86" s="157"/>
      <c r="X86" s="158"/>
      <c r="Y86" s="159"/>
      <c r="Z86" s="159"/>
      <c r="AA86" s="159"/>
      <c r="AB86" s="159"/>
      <c r="AC86" s="159"/>
      <c r="AD86" s="158"/>
      <c r="AE86" s="158"/>
    </row>
    <row r="87" spans="1:31" s="1" customFormat="1" x14ac:dyDescent="0.35">
      <c r="A87" s="128" t="s">
        <v>712</v>
      </c>
      <c r="B87" s="63" t="s">
        <v>93</v>
      </c>
      <c r="C87" s="34">
        <v>0</v>
      </c>
      <c r="D87" s="112">
        <v>711.5</v>
      </c>
      <c r="E87" s="112">
        <v>4310.5</v>
      </c>
      <c r="F87" s="124">
        <v>4006</v>
      </c>
      <c r="G87" s="124">
        <v>1811</v>
      </c>
      <c r="H87" s="180">
        <v>25</v>
      </c>
      <c r="I87" s="122">
        <v>0.37156797901680838</v>
      </c>
      <c r="J87" s="116">
        <v>1.2049057966489853</v>
      </c>
      <c r="K87" s="116">
        <v>2.7348615107753438</v>
      </c>
      <c r="L87" s="161">
        <v>1.3825141971542974E-4</v>
      </c>
      <c r="M87" s="80">
        <v>25.2</v>
      </c>
      <c r="N87" s="34">
        <v>74.78</v>
      </c>
      <c r="O87" s="34">
        <v>0</v>
      </c>
      <c r="P87" s="105">
        <v>0</v>
      </c>
      <c r="Q87" s="34">
        <v>7.4579957357920001</v>
      </c>
      <c r="R87" s="34">
        <v>36.490499999999997</v>
      </c>
      <c r="S87" s="1">
        <v>0.20438184557054578</v>
      </c>
      <c r="T87" s="34">
        <v>4.892802475721032</v>
      </c>
      <c r="U87" s="34">
        <v>1.2500000000000001E-2</v>
      </c>
      <c r="V87" s="159"/>
      <c r="W87" s="159"/>
      <c r="X87" s="158"/>
      <c r="Y87" s="157"/>
      <c r="Z87" s="157"/>
      <c r="AA87" s="157"/>
      <c r="AB87" s="157"/>
      <c r="AC87" s="157"/>
      <c r="AD87" s="158"/>
      <c r="AE87" s="158"/>
    </row>
    <row r="88" spans="1:31" s="1" customFormat="1" x14ac:dyDescent="0.35">
      <c r="A88" s="128" t="s">
        <v>714</v>
      </c>
      <c r="B88" s="63" t="s">
        <v>93</v>
      </c>
      <c r="C88" s="34">
        <v>0</v>
      </c>
      <c r="D88" s="112"/>
      <c r="E88" s="112"/>
      <c r="F88" s="84"/>
      <c r="H88" s="178"/>
      <c r="I88" s="176"/>
      <c r="J88" s="116"/>
      <c r="K88" s="116"/>
      <c r="L88" s="118"/>
      <c r="M88" s="105"/>
      <c r="N88" s="105"/>
      <c r="O88" s="105"/>
      <c r="P88" s="105"/>
      <c r="T88" s="105"/>
      <c r="V88" s="157"/>
      <c r="W88" s="157"/>
      <c r="X88" s="158"/>
      <c r="Y88" s="157"/>
      <c r="Z88" s="157"/>
      <c r="AA88" s="157"/>
      <c r="AB88" s="157"/>
      <c r="AC88" s="157"/>
      <c r="AD88" s="158"/>
      <c r="AE88" s="158"/>
    </row>
    <row r="89" spans="1:31" s="1" customFormat="1" x14ac:dyDescent="0.35">
      <c r="A89" s="128" t="s">
        <v>716</v>
      </c>
      <c r="B89" s="63" t="s">
        <v>92</v>
      </c>
      <c r="C89" s="34">
        <v>2</v>
      </c>
      <c r="D89" s="112"/>
      <c r="E89" s="112"/>
      <c r="F89" s="84"/>
      <c r="H89" s="178"/>
      <c r="I89" s="176"/>
      <c r="J89" s="116"/>
      <c r="K89" s="116"/>
      <c r="L89" s="118"/>
      <c r="M89" s="105"/>
      <c r="N89" s="105"/>
      <c r="O89" s="105"/>
      <c r="P89" s="80"/>
      <c r="T89" s="105"/>
      <c r="V89" s="157"/>
      <c r="W89" s="157"/>
      <c r="X89" s="158"/>
      <c r="Y89" s="157"/>
      <c r="Z89" s="157"/>
      <c r="AA89" s="157"/>
      <c r="AB89" s="157"/>
      <c r="AC89" s="157"/>
      <c r="AD89" s="158"/>
      <c r="AE89" s="158"/>
    </row>
    <row r="90" spans="1:31" s="1" customFormat="1" x14ac:dyDescent="0.35">
      <c r="A90" s="128" t="s">
        <v>717</v>
      </c>
      <c r="B90" s="63" t="s">
        <v>1168</v>
      </c>
      <c r="C90" s="34">
        <v>1</v>
      </c>
      <c r="D90" s="112">
        <v>494.9</v>
      </c>
      <c r="E90" s="112">
        <v>1231.2</v>
      </c>
      <c r="F90" s="112">
        <v>1231.2</v>
      </c>
      <c r="H90" s="178"/>
      <c r="I90" s="176"/>
      <c r="J90" s="116"/>
      <c r="K90" s="116"/>
      <c r="L90" s="118"/>
      <c r="M90" s="105"/>
      <c r="N90" s="105"/>
      <c r="O90" s="105"/>
      <c r="P90" s="105"/>
      <c r="T90" s="105"/>
      <c r="V90" s="157"/>
      <c r="W90" s="157"/>
      <c r="X90" s="158"/>
      <c r="Y90" s="157"/>
      <c r="Z90" s="157"/>
      <c r="AA90" s="157"/>
      <c r="AB90" s="157"/>
      <c r="AC90" s="157"/>
      <c r="AD90" s="158"/>
      <c r="AE90" s="158"/>
    </row>
    <row r="91" spans="1:31" s="1" customFormat="1" x14ac:dyDescent="0.35">
      <c r="A91" s="128" t="s">
        <v>718</v>
      </c>
      <c r="B91" s="63" t="s">
        <v>93</v>
      </c>
      <c r="C91" s="34">
        <v>1</v>
      </c>
      <c r="D91" s="112"/>
      <c r="E91" s="112"/>
      <c r="F91" s="84"/>
      <c r="H91" s="178"/>
      <c r="I91" s="176"/>
      <c r="J91" s="116"/>
      <c r="K91" s="116"/>
      <c r="L91" s="118"/>
      <c r="M91" s="105"/>
      <c r="N91" s="80"/>
      <c r="O91" s="105"/>
      <c r="P91" s="105"/>
      <c r="T91" s="105"/>
      <c r="V91" s="157"/>
      <c r="W91" s="157"/>
      <c r="X91" s="158"/>
      <c r="Y91" s="157"/>
      <c r="Z91" s="157"/>
      <c r="AA91" s="157"/>
      <c r="AB91" s="157"/>
      <c r="AC91" s="157"/>
      <c r="AD91" s="158"/>
      <c r="AE91" s="158"/>
    </row>
    <row r="92" spans="1:31" s="1" customFormat="1" x14ac:dyDescent="0.35">
      <c r="A92" s="128" t="s">
        <v>720</v>
      </c>
      <c r="B92" s="63" t="s">
        <v>1166</v>
      </c>
      <c r="C92" s="34">
        <v>1</v>
      </c>
      <c r="D92" s="112"/>
      <c r="E92" s="112"/>
      <c r="F92" s="84"/>
      <c r="H92" s="178"/>
      <c r="I92" s="176"/>
      <c r="J92" s="116"/>
      <c r="K92" s="116"/>
      <c r="L92" s="118"/>
      <c r="M92" s="105"/>
      <c r="N92" s="105"/>
      <c r="O92" s="105"/>
      <c r="P92" s="105"/>
      <c r="T92" s="105"/>
      <c r="V92" s="157"/>
      <c r="W92" s="157"/>
      <c r="X92" s="158"/>
      <c r="Y92" s="157"/>
      <c r="Z92" s="157"/>
      <c r="AA92" s="157"/>
      <c r="AB92" s="157"/>
      <c r="AC92" s="157"/>
      <c r="AD92" s="158"/>
      <c r="AE92" s="158"/>
    </row>
    <row r="93" spans="1:31" s="1" customFormat="1" x14ac:dyDescent="0.35">
      <c r="A93" s="128" t="s">
        <v>721</v>
      </c>
      <c r="B93" s="63" t="s">
        <v>1166</v>
      </c>
      <c r="C93" s="34">
        <v>2</v>
      </c>
      <c r="D93" s="112"/>
      <c r="E93" s="112"/>
      <c r="F93" s="111"/>
      <c r="H93" s="178"/>
      <c r="I93" s="176"/>
      <c r="J93" s="116"/>
      <c r="K93" s="116"/>
      <c r="L93" s="118"/>
      <c r="M93" s="105"/>
      <c r="N93" s="105"/>
      <c r="O93" s="80"/>
      <c r="P93" s="105"/>
      <c r="T93" s="80"/>
      <c r="V93" s="157"/>
      <c r="W93" s="157"/>
      <c r="X93" s="158"/>
      <c r="Y93" s="157"/>
      <c r="Z93" s="157"/>
      <c r="AA93" s="157"/>
      <c r="AB93" s="157"/>
      <c r="AC93" s="157"/>
      <c r="AD93" s="158"/>
      <c r="AE93" s="158"/>
    </row>
    <row r="94" spans="1:31" s="1" customFormat="1" x14ac:dyDescent="0.35">
      <c r="A94" s="128" t="s">
        <v>723</v>
      </c>
      <c r="B94" s="63" t="s">
        <v>92</v>
      </c>
      <c r="C94" s="34">
        <v>2</v>
      </c>
      <c r="D94" s="112">
        <v>640.6</v>
      </c>
      <c r="E94" s="112">
        <v>4351.5</v>
      </c>
      <c r="F94" s="124">
        <v>4234</v>
      </c>
      <c r="G94" s="124">
        <v>2694</v>
      </c>
      <c r="H94" s="180">
        <v>46</v>
      </c>
      <c r="I94" s="170">
        <v>0.15987654089559397</v>
      </c>
      <c r="J94" s="116">
        <v>8.1681827812304242</v>
      </c>
      <c r="K94" s="116">
        <v>2.7235340777350663</v>
      </c>
      <c r="L94" s="162">
        <v>1E-4</v>
      </c>
      <c r="M94" s="80">
        <v>21.66</v>
      </c>
      <c r="N94" s="34">
        <v>78.33</v>
      </c>
      <c r="O94" s="34">
        <v>0</v>
      </c>
      <c r="P94" s="105">
        <v>0</v>
      </c>
      <c r="Q94" s="34">
        <v>6.2559218734640005</v>
      </c>
      <c r="R94" s="34">
        <v>37.311500000000002</v>
      </c>
      <c r="S94" s="34">
        <v>0.16766739137970868</v>
      </c>
      <c r="T94" s="34">
        <v>5.9641889324522603</v>
      </c>
      <c r="U94" s="34">
        <v>8.8000000000000005E-3</v>
      </c>
      <c r="V94" s="159">
        <v>18.329999999999998</v>
      </c>
      <c r="W94" s="159">
        <v>68.333333330000002</v>
      </c>
      <c r="X94" s="158">
        <v>0</v>
      </c>
      <c r="Y94" s="158">
        <v>0</v>
      </c>
      <c r="Z94" s="158">
        <v>0</v>
      </c>
      <c r="AA94" s="158">
        <v>13.333333333333334</v>
      </c>
      <c r="AB94" s="158">
        <v>0</v>
      </c>
      <c r="AC94" s="158">
        <v>0</v>
      </c>
      <c r="AD94" s="158">
        <f t="shared" si="2"/>
        <v>0.26824390245210944</v>
      </c>
      <c r="AE94" s="158">
        <f t="shared" si="3"/>
        <v>3.7279505362793239</v>
      </c>
    </row>
    <row r="95" spans="1:31" s="1" customFormat="1" x14ac:dyDescent="0.35">
      <c r="A95" s="128" t="s">
        <v>725</v>
      </c>
      <c r="B95" s="63" t="s">
        <v>96</v>
      </c>
      <c r="C95" s="34">
        <v>4</v>
      </c>
      <c r="D95" s="112">
        <v>634.79999999999995</v>
      </c>
      <c r="E95" s="112">
        <v>3574.3333333333335</v>
      </c>
      <c r="F95" s="112">
        <v>3574.3333333333335</v>
      </c>
      <c r="H95" s="178"/>
      <c r="I95" s="176"/>
      <c r="J95" s="116"/>
      <c r="K95" s="116"/>
      <c r="L95" s="118"/>
      <c r="M95" s="105"/>
      <c r="N95" s="105"/>
      <c r="O95" s="105"/>
      <c r="P95" s="80"/>
      <c r="T95" s="105"/>
      <c r="V95" s="157"/>
      <c r="W95" s="157"/>
      <c r="X95" s="158"/>
      <c r="Y95" s="159"/>
      <c r="Z95" s="158"/>
      <c r="AA95" s="158"/>
      <c r="AB95" s="158"/>
      <c r="AC95" s="158"/>
      <c r="AD95" s="158"/>
      <c r="AE95" s="158"/>
    </row>
    <row r="96" spans="1:31" s="1" customFormat="1" x14ac:dyDescent="0.35">
      <c r="A96" s="128" t="s">
        <v>727</v>
      </c>
      <c r="B96" s="63" t="s">
        <v>1166</v>
      </c>
      <c r="C96" s="34">
        <v>1</v>
      </c>
      <c r="D96" s="112"/>
      <c r="E96" s="112"/>
      <c r="F96" s="84"/>
      <c r="H96" s="178"/>
      <c r="I96" s="176"/>
      <c r="J96" s="116"/>
      <c r="K96" s="116"/>
      <c r="L96" s="118"/>
      <c r="M96" s="105"/>
      <c r="N96" s="105"/>
      <c r="O96" s="105"/>
      <c r="P96" s="105"/>
      <c r="T96" s="105"/>
      <c r="V96" s="157"/>
      <c r="W96" s="157"/>
      <c r="X96" s="158"/>
      <c r="Y96" s="157"/>
      <c r="Z96" s="158"/>
      <c r="AA96" s="158"/>
      <c r="AB96" s="158"/>
      <c r="AC96" s="158"/>
      <c r="AD96" s="158"/>
      <c r="AE96" s="158"/>
    </row>
    <row r="97" spans="1:31" s="1" customFormat="1" x14ac:dyDescent="0.35">
      <c r="A97" s="128" t="s">
        <v>729</v>
      </c>
      <c r="B97" s="63" t="s">
        <v>1166</v>
      </c>
      <c r="C97" s="34">
        <v>3</v>
      </c>
      <c r="D97" s="112"/>
      <c r="E97" s="112"/>
      <c r="F97" s="84"/>
      <c r="H97" s="178"/>
      <c r="I97" s="176"/>
      <c r="J97" s="116"/>
      <c r="K97" s="116"/>
      <c r="L97" s="118"/>
      <c r="M97" s="105"/>
      <c r="N97" s="105"/>
      <c r="O97" s="80"/>
      <c r="P97" s="105"/>
      <c r="T97" s="80"/>
      <c r="V97" s="157"/>
      <c r="W97" s="157"/>
      <c r="X97" s="158"/>
      <c r="Y97" s="157"/>
      <c r="Z97" s="158"/>
      <c r="AA97" s="158"/>
      <c r="AB97" s="158"/>
      <c r="AC97" s="158"/>
      <c r="AD97" s="158"/>
      <c r="AE97" s="158"/>
    </row>
    <row r="98" spans="1:31" s="1" customFormat="1" x14ac:dyDescent="0.35">
      <c r="A98" s="128" t="s">
        <v>731</v>
      </c>
      <c r="B98" s="63" t="s">
        <v>93</v>
      </c>
      <c r="C98" s="34">
        <v>0</v>
      </c>
      <c r="D98" s="112"/>
      <c r="E98" s="112"/>
      <c r="F98" s="84"/>
      <c r="H98" s="178"/>
      <c r="I98" s="176"/>
      <c r="J98" s="116"/>
      <c r="K98" s="116"/>
      <c r="L98" s="118"/>
      <c r="M98" s="105"/>
      <c r="N98" s="80"/>
      <c r="O98" s="105"/>
      <c r="P98" s="80"/>
      <c r="T98" s="105"/>
      <c r="V98" s="157"/>
      <c r="W98" s="157"/>
      <c r="X98" s="158"/>
      <c r="Y98" s="157"/>
      <c r="Z98" s="158"/>
      <c r="AA98" s="158"/>
      <c r="AB98" s="158"/>
      <c r="AC98" s="158"/>
      <c r="AD98" s="158"/>
      <c r="AE98" s="158"/>
    </row>
    <row r="99" spans="1:31" s="1" customFormat="1" x14ac:dyDescent="0.35">
      <c r="A99" s="128" t="s">
        <v>732</v>
      </c>
      <c r="B99" s="63" t="s">
        <v>1166</v>
      </c>
      <c r="C99" s="34">
        <v>1</v>
      </c>
      <c r="D99" s="112"/>
      <c r="E99" s="112"/>
      <c r="F99" s="111"/>
      <c r="H99" s="178"/>
      <c r="I99" s="176"/>
      <c r="J99" s="116"/>
      <c r="K99" s="116"/>
      <c r="L99" s="118"/>
      <c r="M99" s="105"/>
      <c r="N99" s="105"/>
      <c r="O99" s="105"/>
      <c r="P99" s="105"/>
      <c r="T99" s="105"/>
      <c r="V99" s="157"/>
      <c r="W99" s="157"/>
      <c r="X99" s="158"/>
      <c r="Y99" s="157"/>
      <c r="Z99" s="158"/>
      <c r="AA99" s="158"/>
      <c r="AB99" s="158"/>
      <c r="AC99" s="158"/>
      <c r="AD99" s="158"/>
      <c r="AE99" s="158"/>
    </row>
    <row r="100" spans="1:31" s="1" customFormat="1" x14ac:dyDescent="0.35">
      <c r="A100" s="128" t="s">
        <v>733</v>
      </c>
      <c r="B100" s="63" t="s">
        <v>1166</v>
      </c>
      <c r="C100" s="34">
        <v>0</v>
      </c>
      <c r="D100" s="112"/>
      <c r="E100" s="112"/>
      <c r="F100" s="111"/>
      <c r="H100" s="178"/>
      <c r="I100" s="176"/>
      <c r="J100" s="116"/>
      <c r="K100" s="116"/>
      <c r="L100" s="118"/>
      <c r="M100" s="105"/>
      <c r="N100" s="105"/>
      <c r="O100" s="105"/>
      <c r="P100" s="105"/>
      <c r="T100" s="105"/>
      <c r="V100" s="157"/>
      <c r="W100" s="157"/>
      <c r="X100" s="158"/>
      <c r="Y100" s="157"/>
      <c r="Z100" s="158"/>
      <c r="AA100" s="158"/>
      <c r="AB100" s="158"/>
      <c r="AC100" s="158"/>
      <c r="AD100" s="158"/>
      <c r="AE100" s="158"/>
    </row>
    <row r="101" spans="1:31" s="1" customFormat="1" x14ac:dyDescent="0.35">
      <c r="A101" s="128" t="s">
        <v>735</v>
      </c>
      <c r="B101" s="63" t="s">
        <v>93</v>
      </c>
      <c r="C101" s="34">
        <v>0</v>
      </c>
      <c r="D101" s="112"/>
      <c r="E101" s="112"/>
      <c r="F101" s="111"/>
      <c r="H101" s="178"/>
      <c r="I101" s="176"/>
      <c r="J101" s="116"/>
      <c r="K101" s="116"/>
      <c r="L101" s="118"/>
      <c r="M101" s="105"/>
      <c r="N101" s="105"/>
      <c r="O101" s="105"/>
      <c r="P101" s="105"/>
      <c r="T101" s="105"/>
      <c r="V101" s="157"/>
      <c r="W101" s="157"/>
      <c r="X101" s="158"/>
      <c r="Y101" s="159"/>
      <c r="Z101" s="158"/>
      <c r="AA101" s="158"/>
      <c r="AB101" s="158"/>
      <c r="AC101" s="158"/>
      <c r="AD101" s="158"/>
      <c r="AE101" s="158"/>
    </row>
    <row r="102" spans="1:31" s="1" customFormat="1" x14ac:dyDescent="0.35">
      <c r="A102" s="128" t="s">
        <v>737</v>
      </c>
      <c r="B102" s="63" t="s">
        <v>1166</v>
      </c>
      <c r="C102" s="34">
        <v>1</v>
      </c>
      <c r="D102" s="112"/>
      <c r="E102" s="112"/>
      <c r="F102" s="111"/>
      <c r="H102" s="178"/>
      <c r="I102" s="176"/>
      <c r="J102" s="116"/>
      <c r="K102" s="116"/>
      <c r="L102" s="118"/>
      <c r="M102" s="105"/>
      <c r="N102" s="105"/>
      <c r="O102" s="34"/>
      <c r="P102" s="105"/>
      <c r="T102" s="34"/>
      <c r="V102" s="157"/>
      <c r="W102" s="157"/>
      <c r="X102" s="158"/>
      <c r="Y102" s="157"/>
      <c r="Z102" s="157"/>
      <c r="AA102" s="157"/>
      <c r="AB102" s="157"/>
      <c r="AC102" s="157"/>
      <c r="AD102" s="158"/>
      <c r="AE102" s="158"/>
    </row>
    <row r="103" spans="1:31" s="1" customFormat="1" x14ac:dyDescent="0.35">
      <c r="A103" s="128" t="s">
        <v>739</v>
      </c>
      <c r="B103" s="63" t="s">
        <v>92</v>
      </c>
      <c r="C103" s="34">
        <v>2</v>
      </c>
      <c r="D103" s="112">
        <v>546.20000000000005</v>
      </c>
      <c r="E103" s="112">
        <v>4407.2</v>
      </c>
      <c r="F103" s="124">
        <v>3669</v>
      </c>
      <c r="G103" s="124">
        <v>2126</v>
      </c>
      <c r="H103" s="180">
        <v>31</v>
      </c>
      <c r="I103" s="122">
        <v>0.24725815100845086</v>
      </c>
      <c r="J103" s="116">
        <v>2.3144857716897347</v>
      </c>
      <c r="K103" s="116">
        <v>2.7175602571151249</v>
      </c>
      <c r="L103" s="162">
        <v>1E-4</v>
      </c>
      <c r="M103" s="80">
        <v>12.44</v>
      </c>
      <c r="N103" s="34">
        <v>87.54</v>
      </c>
      <c r="O103" s="34">
        <v>0</v>
      </c>
      <c r="P103" s="34">
        <v>0</v>
      </c>
      <c r="Q103" s="34">
        <v>3.3733928931720003</v>
      </c>
      <c r="R103" s="34">
        <v>39.129899999999999</v>
      </c>
      <c r="S103" s="1">
        <v>8.6210107696978538E-2</v>
      </c>
      <c r="T103" s="34">
        <v>11.599567924389076</v>
      </c>
      <c r="U103" s="34">
        <v>1.2E-2</v>
      </c>
      <c r="V103" s="159"/>
      <c r="W103" s="159"/>
      <c r="X103" s="158"/>
      <c r="Y103" s="157"/>
      <c r="Z103" s="157"/>
      <c r="AA103" s="157"/>
      <c r="AB103" s="157"/>
      <c r="AC103" s="157"/>
      <c r="AD103" s="158"/>
      <c r="AE103" s="158"/>
    </row>
    <row r="104" spans="1:31" s="1" customFormat="1" x14ac:dyDescent="0.35">
      <c r="A104" s="128" t="s">
        <v>741</v>
      </c>
      <c r="B104" s="63" t="s">
        <v>1166</v>
      </c>
      <c r="C104" s="34">
        <v>1</v>
      </c>
      <c r="D104" s="112"/>
      <c r="E104" s="112"/>
      <c r="F104" s="84"/>
      <c r="H104" s="178"/>
      <c r="I104" s="176"/>
      <c r="J104" s="116"/>
      <c r="K104" s="116"/>
      <c r="L104" s="118"/>
      <c r="M104" s="105"/>
      <c r="N104" s="105"/>
      <c r="O104" s="105"/>
      <c r="P104" s="105"/>
      <c r="T104" s="105"/>
      <c r="V104" s="157"/>
      <c r="W104" s="157"/>
      <c r="X104" s="158"/>
      <c r="Y104" s="159"/>
      <c r="Z104" s="159"/>
      <c r="AA104" s="159"/>
      <c r="AB104" s="159"/>
      <c r="AC104" s="159"/>
      <c r="AD104" s="158"/>
      <c r="AE104" s="158"/>
    </row>
    <row r="105" spans="1:31" s="1" customFormat="1" x14ac:dyDescent="0.35">
      <c r="A105" s="128" t="s">
        <v>743</v>
      </c>
      <c r="B105" s="63" t="s">
        <v>93</v>
      </c>
      <c r="C105" s="34">
        <v>1</v>
      </c>
      <c r="D105" s="112"/>
      <c r="E105" s="112"/>
      <c r="F105" s="84"/>
      <c r="H105" s="178"/>
      <c r="I105" s="176"/>
      <c r="J105" s="116"/>
      <c r="K105" s="116"/>
      <c r="L105" s="118"/>
      <c r="M105" s="105"/>
      <c r="N105" s="105"/>
      <c r="O105" s="105"/>
      <c r="P105" s="105"/>
      <c r="T105" s="105"/>
      <c r="V105" s="157"/>
      <c r="W105" s="157"/>
      <c r="X105" s="158"/>
      <c r="Y105" s="157"/>
      <c r="Z105" s="157"/>
      <c r="AA105" s="157"/>
      <c r="AB105" s="157"/>
      <c r="AC105" s="157"/>
      <c r="AD105" s="158"/>
      <c r="AE105" s="158"/>
    </row>
    <row r="106" spans="1:31" s="1" customFormat="1" x14ac:dyDescent="0.35">
      <c r="A106" s="128" t="s">
        <v>745</v>
      </c>
      <c r="B106" s="63" t="s">
        <v>1166</v>
      </c>
      <c r="C106" s="34">
        <v>1</v>
      </c>
      <c r="D106" s="112">
        <v>664.2</v>
      </c>
      <c r="E106" s="112">
        <v>4075.5</v>
      </c>
      <c r="F106" s="112">
        <v>4075.5</v>
      </c>
      <c r="H106" s="178"/>
      <c r="I106" s="176"/>
      <c r="J106" s="116"/>
      <c r="K106" s="116"/>
      <c r="L106" s="118"/>
      <c r="M106" s="105"/>
      <c r="N106" s="80"/>
      <c r="O106" s="105"/>
      <c r="P106" s="105"/>
      <c r="T106" s="105"/>
      <c r="V106" s="157"/>
      <c r="W106" s="157"/>
      <c r="X106" s="158"/>
      <c r="Y106" s="157"/>
      <c r="Z106" s="157"/>
      <c r="AA106" s="157"/>
      <c r="AB106" s="157"/>
      <c r="AC106" s="157"/>
      <c r="AD106" s="158"/>
      <c r="AE106" s="158"/>
    </row>
    <row r="107" spans="1:31" s="1" customFormat="1" x14ac:dyDescent="0.35">
      <c r="A107" s="128" t="s">
        <v>747</v>
      </c>
      <c r="B107" s="63" t="s">
        <v>93</v>
      </c>
      <c r="C107" s="34">
        <v>1</v>
      </c>
      <c r="D107" s="112">
        <v>715.7</v>
      </c>
      <c r="E107" s="112">
        <v>4551.666666666667</v>
      </c>
      <c r="F107" s="112">
        <v>4551.666666666667</v>
      </c>
      <c r="H107" s="178"/>
      <c r="I107" s="176"/>
      <c r="J107" s="116"/>
      <c r="K107" s="116"/>
      <c r="L107" s="118"/>
      <c r="M107" s="105"/>
      <c r="N107" s="105"/>
      <c r="O107" s="34"/>
      <c r="P107" s="34"/>
      <c r="T107" s="34"/>
      <c r="V107" s="157"/>
      <c r="W107" s="157"/>
      <c r="X107" s="158"/>
      <c r="Y107" s="157"/>
      <c r="Z107" s="157"/>
      <c r="AA107" s="157"/>
      <c r="AB107" s="157"/>
      <c r="AC107" s="157"/>
      <c r="AD107" s="158"/>
      <c r="AE107" s="158"/>
    </row>
    <row r="108" spans="1:31" s="1" customFormat="1" x14ac:dyDescent="0.35">
      <c r="A108" s="128" t="s">
        <v>749</v>
      </c>
      <c r="B108" s="63" t="s">
        <v>92</v>
      </c>
      <c r="C108" s="34">
        <v>2</v>
      </c>
      <c r="D108" s="112"/>
      <c r="E108" s="112"/>
      <c r="F108" s="111"/>
      <c r="H108" s="178"/>
      <c r="I108" s="176"/>
      <c r="J108" s="116"/>
      <c r="K108" s="116"/>
      <c r="L108" s="118"/>
      <c r="M108" s="105"/>
      <c r="N108" s="105"/>
      <c r="O108" s="105"/>
      <c r="P108" s="105"/>
      <c r="T108" s="105"/>
      <c r="V108" s="157"/>
      <c r="W108" s="157"/>
      <c r="X108" s="158"/>
      <c r="Y108" s="157"/>
      <c r="Z108" s="157"/>
      <c r="AA108" s="157"/>
      <c r="AB108" s="157"/>
      <c r="AC108" s="157"/>
      <c r="AD108" s="158"/>
      <c r="AE108" s="158"/>
    </row>
    <row r="109" spans="1:31" s="1" customFormat="1" x14ac:dyDescent="0.35">
      <c r="A109" s="128" t="s">
        <v>751</v>
      </c>
      <c r="B109" s="63" t="s">
        <v>1166</v>
      </c>
      <c r="C109" s="34">
        <v>1</v>
      </c>
      <c r="D109" s="112">
        <v>650.79999999999995</v>
      </c>
      <c r="E109" s="112">
        <v>3299</v>
      </c>
      <c r="F109" s="124">
        <v>2439</v>
      </c>
      <c r="G109" s="124">
        <v>1769</v>
      </c>
      <c r="H109" s="180">
        <v>16</v>
      </c>
      <c r="I109" s="122">
        <v>-5.4977193405595558E-2</v>
      </c>
      <c r="J109" s="116">
        <v>3.3492640527933206</v>
      </c>
      <c r="K109" s="116">
        <v>2.7432671993006146</v>
      </c>
      <c r="L109" s="162">
        <v>1E-4</v>
      </c>
      <c r="M109" s="80">
        <v>3.68</v>
      </c>
      <c r="N109" s="34">
        <v>96.16</v>
      </c>
      <c r="O109" s="34">
        <v>0.01</v>
      </c>
      <c r="P109" s="105">
        <v>0.13</v>
      </c>
      <c r="Q109" s="34">
        <v>0.92190755529599999</v>
      </c>
      <c r="R109" s="34">
        <v>39.722200000000001</v>
      </c>
      <c r="S109" s="1">
        <v>2.3208874515913015E-2</v>
      </c>
      <c r="T109" s="34">
        <v>43.086966553003528</v>
      </c>
      <c r="U109" s="34">
        <v>1.54E-2</v>
      </c>
      <c r="V109" s="159">
        <v>0</v>
      </c>
      <c r="W109" s="159">
        <v>97.333333330000002</v>
      </c>
      <c r="X109" s="158">
        <v>0</v>
      </c>
      <c r="Y109" s="158">
        <v>0.66666666666666674</v>
      </c>
      <c r="Z109" s="158">
        <v>0</v>
      </c>
      <c r="AA109" s="158">
        <v>0</v>
      </c>
      <c r="AB109" s="158">
        <v>2</v>
      </c>
      <c r="AC109" s="158">
        <v>0</v>
      </c>
      <c r="AD109" s="158">
        <f t="shared" si="2"/>
        <v>0</v>
      </c>
      <c r="AE109" s="158"/>
    </row>
    <row r="110" spans="1:31" s="1" customFormat="1" x14ac:dyDescent="0.35">
      <c r="A110" s="128" t="s">
        <v>753</v>
      </c>
      <c r="B110" s="63" t="s">
        <v>1166</v>
      </c>
      <c r="C110" s="34">
        <v>1</v>
      </c>
      <c r="D110" s="112">
        <v>527.1</v>
      </c>
      <c r="E110" s="112">
        <v>2004</v>
      </c>
      <c r="F110" s="112">
        <v>2004</v>
      </c>
      <c r="H110" s="178"/>
      <c r="I110" s="176"/>
      <c r="J110" s="116"/>
      <c r="K110" s="116"/>
      <c r="L110" s="118"/>
      <c r="M110" s="105"/>
      <c r="N110" s="105"/>
      <c r="O110" s="105"/>
      <c r="P110" s="105"/>
      <c r="T110" s="105"/>
      <c r="V110" s="157"/>
      <c r="W110" s="157"/>
      <c r="X110" s="158"/>
      <c r="Y110" s="157"/>
      <c r="Z110" s="158"/>
      <c r="AA110" s="158"/>
      <c r="AB110" s="158"/>
      <c r="AC110" s="158"/>
      <c r="AD110" s="158"/>
      <c r="AE110" s="158"/>
    </row>
    <row r="111" spans="1:31" s="1" customFormat="1" x14ac:dyDescent="0.35">
      <c r="A111" s="128" t="s">
        <v>755</v>
      </c>
      <c r="B111" s="63" t="s">
        <v>1166</v>
      </c>
      <c r="C111" s="34">
        <v>1</v>
      </c>
      <c r="D111" s="112"/>
      <c r="E111" s="112"/>
      <c r="F111" s="84"/>
      <c r="H111" s="178"/>
      <c r="I111" s="176"/>
      <c r="J111" s="116"/>
      <c r="K111" s="116"/>
      <c r="L111" s="118"/>
      <c r="M111" s="105"/>
      <c r="N111" s="105"/>
      <c r="O111" s="105"/>
      <c r="P111" s="105"/>
      <c r="T111" s="105"/>
      <c r="V111" s="157"/>
      <c r="W111" s="157"/>
      <c r="X111" s="158"/>
      <c r="Y111" s="158"/>
      <c r="Z111" s="158"/>
      <c r="AA111" s="158"/>
      <c r="AB111" s="158"/>
      <c r="AC111" s="158"/>
      <c r="AD111" s="158"/>
      <c r="AE111" s="158"/>
    </row>
    <row r="112" spans="1:31" s="1" customFormat="1" x14ac:dyDescent="0.35">
      <c r="A112" s="128" t="s">
        <v>757</v>
      </c>
      <c r="B112" s="63" t="s">
        <v>1166</v>
      </c>
      <c r="C112" s="34">
        <v>4</v>
      </c>
      <c r="D112" s="112">
        <v>253.3</v>
      </c>
      <c r="E112" s="112">
        <v>1205.75</v>
      </c>
      <c r="F112" s="112">
        <v>1205.75</v>
      </c>
      <c r="H112" s="178"/>
      <c r="I112" s="176"/>
      <c r="J112" s="116"/>
      <c r="K112" s="116"/>
      <c r="L112" s="118"/>
      <c r="M112" s="80"/>
      <c r="N112" s="105"/>
      <c r="O112" s="105"/>
      <c r="P112" s="80"/>
      <c r="T112" s="105"/>
      <c r="V112" s="159"/>
      <c r="W112" s="159"/>
      <c r="X112" s="158"/>
      <c r="Y112" s="157"/>
      <c r="Z112" s="158"/>
      <c r="AA112" s="158"/>
      <c r="AB112" s="158"/>
      <c r="AC112" s="158"/>
      <c r="AD112" s="158"/>
      <c r="AE112" s="158"/>
    </row>
    <row r="113" spans="1:31" s="1" customFormat="1" x14ac:dyDescent="0.35">
      <c r="A113" s="128" t="s">
        <v>759</v>
      </c>
      <c r="B113" s="63" t="s">
        <v>1166</v>
      </c>
      <c r="C113" s="34">
        <v>2</v>
      </c>
      <c r="D113" s="112">
        <v>447.3</v>
      </c>
      <c r="E113" s="112">
        <v>2203.6666666666665</v>
      </c>
      <c r="F113" s="112">
        <v>2203.6666666666665</v>
      </c>
      <c r="H113" s="178"/>
      <c r="I113" s="176"/>
      <c r="J113" s="116"/>
      <c r="K113" s="116"/>
      <c r="L113" s="118"/>
      <c r="M113" s="105"/>
      <c r="N113" s="105"/>
      <c r="O113" s="80"/>
      <c r="P113" s="105"/>
      <c r="T113" s="80"/>
      <c r="V113" s="157"/>
      <c r="W113" s="157"/>
      <c r="X113" s="158"/>
      <c r="Y113" s="157"/>
      <c r="Z113" s="158"/>
      <c r="AA113" s="158"/>
      <c r="AB113" s="158"/>
      <c r="AC113" s="158"/>
      <c r="AD113" s="158"/>
      <c r="AE113" s="158"/>
    </row>
    <row r="114" spans="1:31" s="1" customFormat="1" x14ac:dyDescent="0.35">
      <c r="A114" s="128" t="s">
        <v>761</v>
      </c>
      <c r="B114" s="63" t="s">
        <v>93</v>
      </c>
      <c r="C114" s="34">
        <v>1</v>
      </c>
      <c r="D114" s="112">
        <v>455.1</v>
      </c>
      <c r="E114" s="112">
        <v>3003.3333333333335</v>
      </c>
      <c r="F114" s="112">
        <v>3003.3333333333335</v>
      </c>
      <c r="H114" s="178"/>
      <c r="I114" s="176"/>
      <c r="J114" s="116"/>
      <c r="K114" s="116"/>
      <c r="L114" s="118"/>
      <c r="M114" s="105"/>
      <c r="N114" s="105"/>
      <c r="O114" s="105"/>
      <c r="P114" s="34"/>
      <c r="T114" s="105"/>
      <c r="V114" s="157"/>
      <c r="W114" s="157"/>
      <c r="X114" s="158"/>
      <c r="Y114" s="157"/>
      <c r="Z114" s="158"/>
      <c r="AA114" s="158"/>
      <c r="AB114" s="158"/>
      <c r="AC114" s="158"/>
      <c r="AD114" s="158"/>
      <c r="AE114" s="158"/>
    </row>
    <row r="115" spans="1:31" s="1" customFormat="1" x14ac:dyDescent="0.35">
      <c r="A115" s="128" t="s">
        <v>763</v>
      </c>
      <c r="B115" s="63" t="s">
        <v>1168</v>
      </c>
      <c r="C115" s="34">
        <v>0</v>
      </c>
      <c r="D115" s="112"/>
      <c r="E115" s="112"/>
      <c r="F115" s="111"/>
      <c r="H115" s="178"/>
      <c r="I115" s="176"/>
      <c r="J115" s="116"/>
      <c r="K115" s="116"/>
      <c r="L115" s="118"/>
      <c r="M115" s="105"/>
      <c r="N115" s="105"/>
      <c r="O115" s="34"/>
      <c r="P115" s="105"/>
      <c r="T115" s="34"/>
      <c r="V115" s="157"/>
      <c r="W115" s="157"/>
      <c r="X115" s="158"/>
      <c r="Y115" s="158"/>
      <c r="Z115" s="158"/>
      <c r="AA115" s="158"/>
      <c r="AB115" s="158"/>
      <c r="AC115" s="158"/>
      <c r="AD115" s="158"/>
      <c r="AE115" s="158"/>
    </row>
    <row r="116" spans="1:31" s="1" customFormat="1" x14ac:dyDescent="0.35">
      <c r="A116" s="128" t="s">
        <v>764</v>
      </c>
      <c r="B116" s="63" t="s">
        <v>1166</v>
      </c>
      <c r="C116" s="34">
        <v>1</v>
      </c>
      <c r="D116" s="112"/>
      <c r="E116" s="112"/>
      <c r="F116" s="111"/>
      <c r="H116" s="178"/>
      <c r="I116" s="176"/>
      <c r="J116" s="116"/>
      <c r="K116" s="116"/>
      <c r="L116" s="118"/>
      <c r="M116" s="105"/>
      <c r="N116" s="80"/>
      <c r="O116" s="105"/>
      <c r="P116" s="105"/>
      <c r="T116" s="105"/>
      <c r="V116" s="157"/>
      <c r="W116" s="157"/>
      <c r="X116" s="158"/>
      <c r="Y116" s="157"/>
      <c r="Z116" s="157"/>
      <c r="AA116" s="157"/>
      <c r="AB116" s="157"/>
      <c r="AC116" s="157"/>
      <c r="AD116" s="158"/>
      <c r="AE116" s="158"/>
    </row>
    <row r="117" spans="1:31" s="1" customFormat="1" x14ac:dyDescent="0.35">
      <c r="A117" s="128" t="s">
        <v>766</v>
      </c>
      <c r="B117" s="63" t="s">
        <v>1166</v>
      </c>
      <c r="C117" s="34">
        <v>3</v>
      </c>
      <c r="D117" s="112">
        <v>449.5</v>
      </c>
      <c r="E117" s="112">
        <v>1988.1666666666667</v>
      </c>
      <c r="F117" s="124">
        <v>2991</v>
      </c>
      <c r="G117" s="124">
        <v>2398</v>
      </c>
      <c r="H117" s="180">
        <v>19</v>
      </c>
      <c r="I117" s="122">
        <v>-0.3997160851988481</v>
      </c>
      <c r="J117" s="116">
        <v>3.9196543317988977</v>
      </c>
      <c r="K117" s="116">
        <v>2.7099036673990202</v>
      </c>
      <c r="L117" s="162">
        <v>1E-4</v>
      </c>
      <c r="M117" s="34">
        <v>2.27</v>
      </c>
      <c r="N117" s="34">
        <v>97.72</v>
      </c>
      <c r="O117" s="34">
        <v>0</v>
      </c>
      <c r="P117" s="105">
        <v>0</v>
      </c>
      <c r="Q117" s="34">
        <v>0.576373130136</v>
      </c>
      <c r="R117" s="34">
        <v>40.965000000000003</v>
      </c>
      <c r="S117" s="1">
        <v>1.4069892106334674E-2</v>
      </c>
      <c r="T117" s="34">
        <v>71.073750419860787</v>
      </c>
      <c r="U117" s="34">
        <v>1.26E-2</v>
      </c>
      <c r="V117" s="158">
        <v>12.67</v>
      </c>
      <c r="W117" s="158">
        <v>80.666666669999998</v>
      </c>
      <c r="X117" s="158">
        <v>0</v>
      </c>
      <c r="Y117" s="158">
        <v>0</v>
      </c>
      <c r="Z117" s="158">
        <v>1.3333333333333335</v>
      </c>
      <c r="AA117" s="158">
        <v>3.3333333333333335</v>
      </c>
      <c r="AB117" s="158">
        <v>2</v>
      </c>
      <c r="AC117" s="158">
        <v>0</v>
      </c>
      <c r="AD117" s="158">
        <f t="shared" si="2"/>
        <v>0.15706611569598899</v>
      </c>
      <c r="AE117" s="158">
        <f t="shared" si="3"/>
        <v>6.3667455935280186</v>
      </c>
    </row>
    <row r="118" spans="1:31" s="1" customFormat="1" x14ac:dyDescent="0.35">
      <c r="A118" s="128" t="s">
        <v>768</v>
      </c>
      <c r="B118" s="63" t="s">
        <v>93</v>
      </c>
      <c r="C118" s="34">
        <v>1</v>
      </c>
      <c r="D118" s="112">
        <v>509.2</v>
      </c>
      <c r="E118" s="112">
        <v>2900.5</v>
      </c>
      <c r="F118" s="112">
        <v>2900.5</v>
      </c>
      <c r="H118" s="178"/>
      <c r="I118" s="176"/>
      <c r="J118" s="116"/>
      <c r="K118" s="116"/>
      <c r="L118" s="118"/>
      <c r="M118" s="105"/>
      <c r="N118" s="105"/>
      <c r="O118" s="105"/>
      <c r="P118" s="80"/>
      <c r="T118" s="105"/>
      <c r="V118" s="157"/>
      <c r="W118" s="157"/>
      <c r="X118" s="158"/>
      <c r="Y118" s="157"/>
      <c r="Z118" s="158"/>
      <c r="AA118" s="158"/>
      <c r="AB118" s="158"/>
      <c r="AC118" s="158"/>
      <c r="AD118" s="158"/>
      <c r="AE118" s="158"/>
    </row>
    <row r="119" spans="1:31" s="1" customFormat="1" x14ac:dyDescent="0.35">
      <c r="A119" s="128" t="s">
        <v>677</v>
      </c>
      <c r="B119" s="63" t="s">
        <v>1166</v>
      </c>
      <c r="C119" s="34">
        <v>0</v>
      </c>
      <c r="D119" s="112">
        <v>350.7</v>
      </c>
      <c r="E119" s="112">
        <v>1951.6666666666667</v>
      </c>
      <c r="F119" s="112">
        <v>1951.6666666666667</v>
      </c>
      <c r="H119" s="178"/>
      <c r="I119" s="176"/>
      <c r="J119" s="116"/>
      <c r="K119" s="116"/>
      <c r="L119" s="118"/>
      <c r="M119" s="105"/>
      <c r="N119" s="105"/>
      <c r="O119" s="105"/>
      <c r="P119" s="105"/>
      <c r="T119" s="105"/>
      <c r="V119" s="157"/>
      <c r="W119" s="157"/>
      <c r="X119" s="158"/>
      <c r="Y119" s="157"/>
      <c r="Z119" s="158"/>
      <c r="AA119" s="158"/>
      <c r="AB119" s="158"/>
      <c r="AC119" s="158"/>
      <c r="AD119" s="158"/>
      <c r="AE119" s="158"/>
    </row>
    <row r="120" spans="1:31" s="1" customFormat="1" x14ac:dyDescent="0.35">
      <c r="A120" s="128" t="s">
        <v>770</v>
      </c>
      <c r="B120" s="63" t="s">
        <v>1165</v>
      </c>
      <c r="C120" s="34">
        <v>0</v>
      </c>
      <c r="D120" s="112"/>
      <c r="E120" s="112"/>
      <c r="F120" s="111"/>
      <c r="H120" s="178"/>
      <c r="I120" s="176"/>
      <c r="J120" s="116"/>
      <c r="K120" s="116"/>
      <c r="L120" s="118"/>
      <c r="M120" s="105"/>
      <c r="N120" s="105"/>
      <c r="O120" s="80"/>
      <c r="P120" s="105"/>
      <c r="T120" s="80"/>
      <c r="V120" s="157"/>
      <c r="W120" s="157"/>
      <c r="X120" s="158"/>
      <c r="Y120" s="157"/>
      <c r="Z120" s="158"/>
      <c r="AA120" s="158"/>
      <c r="AB120" s="158"/>
      <c r="AC120" s="158"/>
      <c r="AD120" s="158"/>
      <c r="AE120" s="158"/>
    </row>
    <row r="121" spans="1:31" s="1" customFormat="1" x14ac:dyDescent="0.35">
      <c r="A121" s="128" t="s">
        <v>772</v>
      </c>
      <c r="B121" s="63" t="s">
        <v>1166</v>
      </c>
      <c r="C121" s="34">
        <v>2</v>
      </c>
      <c r="D121" s="112">
        <v>526.29999999999995</v>
      </c>
      <c r="E121" s="112">
        <v>3484</v>
      </c>
      <c r="F121" s="124">
        <v>3062</v>
      </c>
      <c r="G121" s="124">
        <v>2076</v>
      </c>
      <c r="H121" s="180">
        <v>26</v>
      </c>
      <c r="I121" s="122">
        <v>7.4642898595123436E-2</v>
      </c>
      <c r="J121" s="116">
        <v>8.5147522470824413</v>
      </c>
      <c r="K121" s="116">
        <v>2.7763709395738738</v>
      </c>
      <c r="L121" s="162">
        <v>1E-4</v>
      </c>
      <c r="M121" s="34">
        <v>31.46</v>
      </c>
      <c r="N121" s="34">
        <v>68.540000000000006</v>
      </c>
      <c r="O121" s="34">
        <v>0</v>
      </c>
      <c r="P121" s="105">
        <v>0</v>
      </c>
      <c r="Q121" s="34">
        <v>9.4462960964160008</v>
      </c>
      <c r="R121" s="34">
        <v>33.933100000000003</v>
      </c>
      <c r="S121" s="1">
        <v>0.27837999170178968</v>
      </c>
      <c r="T121" s="34">
        <v>3.5922121912814577</v>
      </c>
      <c r="U121" s="34">
        <v>6.4999999999999997E-3</v>
      </c>
      <c r="V121" s="158">
        <v>48.33</v>
      </c>
      <c r="W121" s="158">
        <v>47</v>
      </c>
      <c r="X121" s="158">
        <v>0</v>
      </c>
      <c r="Y121" s="158">
        <v>0</v>
      </c>
      <c r="Z121" s="158">
        <v>1.3333333333333335</v>
      </c>
      <c r="AA121" s="158">
        <v>2</v>
      </c>
      <c r="AB121" s="158">
        <v>0.33333333333333337</v>
      </c>
      <c r="AC121" s="158">
        <v>1</v>
      </c>
      <c r="AD121" s="158">
        <f t="shared" si="2"/>
        <v>1.0282978723404255</v>
      </c>
      <c r="AE121" s="158">
        <f t="shared" si="3"/>
        <v>0.97248086074901718</v>
      </c>
    </row>
    <row r="122" spans="1:31" s="1" customFormat="1" x14ac:dyDescent="0.35">
      <c r="A122" s="128" t="s">
        <v>774</v>
      </c>
      <c r="B122" s="63" t="s">
        <v>1166</v>
      </c>
      <c r="C122" s="34">
        <v>1</v>
      </c>
      <c r="D122" s="112"/>
      <c r="E122" s="112"/>
      <c r="F122" s="111"/>
      <c r="H122" s="178"/>
      <c r="I122" s="176"/>
      <c r="J122" s="116"/>
      <c r="K122" s="116"/>
      <c r="L122" s="118"/>
      <c r="M122" s="105"/>
      <c r="N122" s="105"/>
      <c r="O122" s="105"/>
      <c r="P122" s="34"/>
      <c r="T122" s="105"/>
      <c r="V122" s="157"/>
      <c r="W122" s="157"/>
      <c r="X122" s="158"/>
      <c r="Y122" s="159"/>
      <c r="Z122" s="158"/>
      <c r="AA122" s="158"/>
      <c r="AB122" s="158"/>
      <c r="AC122" s="158"/>
      <c r="AD122" s="158"/>
      <c r="AE122" s="158"/>
    </row>
    <row r="123" spans="1:31" s="1" customFormat="1" x14ac:dyDescent="0.35">
      <c r="A123" s="128" t="s">
        <v>776</v>
      </c>
      <c r="B123" s="63" t="s">
        <v>1166</v>
      </c>
      <c r="C123" s="34">
        <v>1</v>
      </c>
      <c r="D123" s="112">
        <v>553.70000000000005</v>
      </c>
      <c r="E123" s="112">
        <v>3048.375</v>
      </c>
      <c r="F123" s="112">
        <v>3048.375</v>
      </c>
      <c r="H123" s="178"/>
      <c r="I123" s="176"/>
      <c r="J123" s="116"/>
      <c r="K123" s="116"/>
      <c r="L123" s="118"/>
      <c r="M123" s="105"/>
      <c r="N123" s="105"/>
      <c r="O123" s="105"/>
      <c r="P123" s="34"/>
      <c r="T123" s="105"/>
      <c r="V123" s="157"/>
      <c r="W123" s="157"/>
      <c r="X123" s="158"/>
      <c r="Y123" s="157"/>
      <c r="Z123" s="158"/>
      <c r="AA123" s="158"/>
      <c r="AB123" s="158"/>
      <c r="AC123" s="158"/>
      <c r="AD123" s="158"/>
      <c r="AE123" s="158"/>
    </row>
    <row r="124" spans="1:31" s="1" customFormat="1" x14ac:dyDescent="0.35">
      <c r="A124" s="128" t="s">
        <v>777</v>
      </c>
      <c r="B124" s="63" t="s">
        <v>1168</v>
      </c>
      <c r="C124" s="34">
        <v>2</v>
      </c>
      <c r="D124" s="112"/>
      <c r="E124" s="112"/>
      <c r="F124" s="111"/>
      <c r="H124" s="178"/>
      <c r="I124" s="176"/>
      <c r="J124" s="116"/>
      <c r="K124" s="116"/>
      <c r="L124" s="118"/>
      <c r="M124" s="105"/>
      <c r="N124" s="80"/>
      <c r="O124" s="105"/>
      <c r="P124" s="34"/>
      <c r="T124" s="105"/>
      <c r="V124" s="157"/>
      <c r="W124" s="157"/>
      <c r="X124" s="158"/>
      <c r="Y124" s="158"/>
      <c r="Z124" s="158"/>
      <c r="AA124" s="158"/>
      <c r="AB124" s="158"/>
      <c r="AC124" s="158"/>
      <c r="AD124" s="158"/>
      <c r="AE124" s="158"/>
    </row>
    <row r="125" spans="1:31" s="1" customFormat="1" x14ac:dyDescent="0.35">
      <c r="A125" s="128" t="s">
        <v>779</v>
      </c>
      <c r="B125" s="63" t="s">
        <v>1166</v>
      </c>
      <c r="C125" s="34">
        <v>1</v>
      </c>
      <c r="D125" s="112"/>
      <c r="E125" s="112"/>
      <c r="F125" s="111"/>
      <c r="H125" s="178"/>
      <c r="I125" s="176"/>
      <c r="J125" s="116"/>
      <c r="K125" s="116"/>
      <c r="L125" s="118"/>
      <c r="M125" s="105"/>
      <c r="N125" s="105"/>
      <c r="O125" s="34"/>
      <c r="P125" s="34"/>
      <c r="T125" s="34"/>
      <c r="V125" s="157"/>
      <c r="W125" s="157"/>
      <c r="X125" s="158"/>
      <c r="Y125" s="157"/>
      <c r="Z125" s="158"/>
      <c r="AA125" s="158"/>
      <c r="AB125" s="158"/>
      <c r="AC125" s="158"/>
      <c r="AD125" s="158"/>
      <c r="AE125" s="158"/>
    </row>
    <row r="126" spans="1:31" s="1" customFormat="1" x14ac:dyDescent="0.35">
      <c r="A126" s="128" t="s">
        <v>780</v>
      </c>
      <c r="B126" s="63" t="s">
        <v>93</v>
      </c>
      <c r="C126" s="34">
        <v>1</v>
      </c>
      <c r="D126" s="112">
        <v>577.5</v>
      </c>
      <c r="E126" s="112">
        <v>4503.6000000000004</v>
      </c>
      <c r="F126" s="112">
        <v>4503.6000000000004</v>
      </c>
      <c r="H126" s="178"/>
      <c r="I126" s="176"/>
      <c r="J126" s="116"/>
      <c r="K126" s="116"/>
      <c r="L126" s="118"/>
      <c r="M126" s="80"/>
      <c r="N126" s="105"/>
      <c r="O126" s="105"/>
      <c r="P126" s="34"/>
      <c r="T126" s="105"/>
      <c r="V126" s="159"/>
      <c r="W126" s="159"/>
      <c r="X126" s="158"/>
      <c r="Y126" s="157"/>
      <c r="Z126" s="157"/>
      <c r="AA126" s="157"/>
      <c r="AB126" s="157"/>
      <c r="AC126" s="157"/>
      <c r="AD126" s="158"/>
      <c r="AE126" s="158"/>
    </row>
    <row r="127" spans="1:31" s="1" customFormat="1" x14ac:dyDescent="0.35">
      <c r="A127" s="128" t="s">
        <v>884</v>
      </c>
      <c r="B127" s="63" t="s">
        <v>1168</v>
      </c>
      <c r="C127" s="34">
        <v>2</v>
      </c>
      <c r="D127" s="112"/>
      <c r="E127" s="112"/>
      <c r="F127" s="84"/>
      <c r="H127" s="178"/>
      <c r="I127" s="176"/>
      <c r="J127" s="116"/>
      <c r="K127" s="116"/>
      <c r="L127" s="118"/>
      <c r="M127" s="105"/>
      <c r="N127" s="105"/>
      <c r="O127" s="105"/>
      <c r="P127" s="34"/>
      <c r="T127" s="105"/>
      <c r="V127" s="157"/>
      <c r="W127" s="157"/>
      <c r="X127" s="158"/>
      <c r="Y127" s="157"/>
      <c r="Z127" s="157"/>
      <c r="AA127" s="157"/>
      <c r="AB127" s="157"/>
      <c r="AC127" s="157"/>
      <c r="AD127" s="158"/>
      <c r="AE127" s="158"/>
    </row>
    <row r="128" spans="1:31" s="1" customFormat="1" x14ac:dyDescent="0.35">
      <c r="A128" s="128" t="s">
        <v>885</v>
      </c>
      <c r="B128" s="63" t="s">
        <v>93</v>
      </c>
      <c r="C128" s="34">
        <v>1</v>
      </c>
      <c r="D128" s="112">
        <v>650</v>
      </c>
      <c r="E128" s="112">
        <v>3170</v>
      </c>
      <c r="F128" s="124">
        <v>2863</v>
      </c>
      <c r="G128" s="124">
        <v>1762</v>
      </c>
      <c r="H128" s="180">
        <v>21</v>
      </c>
      <c r="I128" s="122">
        <v>0.19515241672189895</v>
      </c>
      <c r="J128" s="116">
        <v>5.7350789849270427</v>
      </c>
      <c r="K128" s="116">
        <v>2.8324929971988793</v>
      </c>
      <c r="L128" s="162">
        <v>1E-4</v>
      </c>
      <c r="M128" s="34">
        <v>50.44</v>
      </c>
      <c r="N128" s="34">
        <v>49.55</v>
      </c>
      <c r="O128" s="34">
        <v>0.01</v>
      </c>
      <c r="P128" s="34">
        <v>0</v>
      </c>
      <c r="Q128" s="34">
        <v>16.720971648528</v>
      </c>
      <c r="R128" s="34">
        <v>27.086500000000001</v>
      </c>
      <c r="S128" s="1">
        <v>0.61731754374053494</v>
      </c>
      <c r="T128" s="34">
        <v>1.6199118430049195</v>
      </c>
      <c r="U128" s="34">
        <v>4.5999999999999999E-3</v>
      </c>
      <c r="V128" s="158"/>
      <c r="W128" s="158"/>
      <c r="X128" s="158"/>
      <c r="Y128" s="159"/>
      <c r="Z128" s="159"/>
      <c r="AA128" s="159"/>
      <c r="AB128" s="159"/>
      <c r="AC128" s="159"/>
      <c r="AD128" s="158"/>
      <c r="AE128" s="158"/>
    </row>
    <row r="129" spans="1:31" s="1" customFormat="1" x14ac:dyDescent="0.35">
      <c r="A129" s="128" t="s">
        <v>886</v>
      </c>
      <c r="B129" s="63" t="s">
        <v>1166</v>
      </c>
      <c r="C129" s="34">
        <v>0</v>
      </c>
      <c r="D129" s="112">
        <v>635.29999999999995</v>
      </c>
      <c r="E129" s="112">
        <v>3322.5</v>
      </c>
      <c r="F129" s="112">
        <v>3322.5</v>
      </c>
      <c r="H129" s="178"/>
      <c r="I129" s="176"/>
      <c r="J129" s="116"/>
      <c r="K129" s="116"/>
      <c r="L129" s="118"/>
      <c r="M129" s="105"/>
      <c r="N129" s="105"/>
      <c r="O129" s="105"/>
      <c r="P129" s="34"/>
      <c r="T129" s="105"/>
      <c r="V129" s="157"/>
      <c r="W129" s="157"/>
      <c r="X129" s="158"/>
      <c r="Y129" s="157"/>
      <c r="Z129" s="157"/>
      <c r="AA129" s="157"/>
      <c r="AB129" s="157"/>
      <c r="AC129" s="157"/>
      <c r="AD129" s="158"/>
      <c r="AE129" s="158"/>
    </row>
    <row r="130" spans="1:31" s="1" customFormat="1" x14ac:dyDescent="0.35">
      <c r="A130" s="128" t="s">
        <v>887</v>
      </c>
      <c r="B130" s="63" t="s">
        <v>1166</v>
      </c>
      <c r="C130" s="34">
        <v>1</v>
      </c>
      <c r="D130" s="112"/>
      <c r="E130" s="112"/>
      <c r="F130" s="84"/>
      <c r="H130" s="178"/>
      <c r="I130" s="176"/>
      <c r="J130" s="116"/>
      <c r="K130" s="116"/>
      <c r="L130" s="118"/>
      <c r="M130" s="105"/>
      <c r="N130" s="105"/>
      <c r="O130" s="105"/>
      <c r="P130" s="34"/>
      <c r="T130" s="105"/>
      <c r="V130" s="157"/>
      <c r="W130" s="157"/>
      <c r="X130" s="158"/>
      <c r="Y130" s="157"/>
      <c r="Z130" s="157"/>
      <c r="AA130" s="157"/>
      <c r="AB130" s="157"/>
      <c r="AC130" s="157"/>
      <c r="AD130" s="158"/>
      <c r="AE130" s="158"/>
    </row>
    <row r="131" spans="1:31" s="1" customFormat="1" x14ac:dyDescent="0.35">
      <c r="A131" s="128" t="s">
        <v>889</v>
      </c>
      <c r="B131" s="63" t="s">
        <v>1168</v>
      </c>
      <c r="C131" s="34">
        <v>1</v>
      </c>
      <c r="D131" s="112"/>
      <c r="E131" s="112"/>
      <c r="F131" s="84"/>
      <c r="H131" s="178"/>
      <c r="I131" s="176"/>
      <c r="J131" s="116"/>
      <c r="K131" s="116"/>
      <c r="L131" s="118"/>
      <c r="M131" s="105"/>
      <c r="N131" s="105"/>
      <c r="O131" s="105"/>
      <c r="P131" s="34"/>
      <c r="T131" s="105"/>
      <c r="V131" s="157"/>
      <c r="W131" s="157"/>
      <c r="X131" s="158"/>
      <c r="Y131" s="157"/>
      <c r="Z131" s="157"/>
      <c r="AA131" s="157"/>
      <c r="AB131" s="157"/>
      <c r="AC131" s="157"/>
      <c r="AD131" s="158"/>
      <c r="AE131" s="158"/>
    </row>
    <row r="132" spans="1:31" s="1" customFormat="1" x14ac:dyDescent="0.35">
      <c r="A132" s="128" t="s">
        <v>891</v>
      </c>
      <c r="B132" s="63" t="s">
        <v>1166</v>
      </c>
      <c r="C132" s="34">
        <v>2</v>
      </c>
      <c r="D132" s="112">
        <v>515.70000000000005</v>
      </c>
      <c r="E132" s="112">
        <v>1602.6666666666667</v>
      </c>
      <c r="F132" s="124">
        <v>2411</v>
      </c>
      <c r="G132" s="124">
        <v>1582</v>
      </c>
      <c r="H132" s="180">
        <v>16</v>
      </c>
      <c r="I132" s="122">
        <v>0.12196751432014467</v>
      </c>
      <c r="J132" s="116">
        <v>4.2782170750383237</v>
      </c>
      <c r="K132" s="116">
        <v>2.8056910067279803</v>
      </c>
      <c r="L132" s="162">
        <v>1E-4</v>
      </c>
      <c r="M132" s="80">
        <v>50.49</v>
      </c>
      <c r="N132" s="34">
        <v>49.4</v>
      </c>
      <c r="O132" s="34">
        <v>0.01</v>
      </c>
      <c r="P132" s="34">
        <v>0</v>
      </c>
      <c r="Q132" s="34">
        <v>16.956091844636003</v>
      </c>
      <c r="R132" s="34">
        <v>27.303799999999999</v>
      </c>
      <c r="S132" s="1">
        <v>0.62101582360828911</v>
      </c>
      <c r="T132" s="34">
        <v>1.6102649272118359</v>
      </c>
      <c r="U132" s="34">
        <v>3.8999999999999998E-3</v>
      </c>
      <c r="V132" s="159"/>
      <c r="W132" s="159"/>
      <c r="X132" s="158"/>
      <c r="Y132" s="158"/>
      <c r="Z132" s="158"/>
      <c r="AA132" s="158"/>
      <c r="AB132" s="158"/>
      <c r="AC132" s="158"/>
      <c r="AD132" s="158"/>
      <c r="AE132" s="158"/>
    </row>
    <row r="133" spans="1:31" s="1" customFormat="1" x14ac:dyDescent="0.35">
      <c r="A133" s="128" t="s">
        <v>893</v>
      </c>
      <c r="B133" s="63" t="s">
        <v>1166</v>
      </c>
      <c r="C133" s="34">
        <v>0</v>
      </c>
      <c r="D133" s="112">
        <v>623</v>
      </c>
      <c r="E133" s="112">
        <v>3047.3333333333335</v>
      </c>
      <c r="F133" s="112">
        <v>3047.3333333333335</v>
      </c>
      <c r="H133" s="178"/>
      <c r="I133" s="176"/>
      <c r="J133" s="116"/>
      <c r="K133" s="116"/>
      <c r="L133" s="118"/>
      <c r="M133" s="105"/>
      <c r="N133" s="80"/>
      <c r="O133" s="105"/>
      <c r="P133" s="34"/>
      <c r="T133" s="105"/>
      <c r="V133" s="157"/>
      <c r="W133" s="157"/>
      <c r="X133" s="158"/>
      <c r="Y133" s="157"/>
      <c r="Z133" s="157"/>
      <c r="AA133" s="157"/>
      <c r="AB133" s="157"/>
      <c r="AC133" s="157"/>
      <c r="AD133" s="158"/>
      <c r="AE133" s="158"/>
    </row>
    <row r="134" spans="1:31" s="1" customFormat="1" x14ac:dyDescent="0.35">
      <c r="A134" s="128" t="s">
        <v>896</v>
      </c>
      <c r="B134" s="63" t="s">
        <v>1168</v>
      </c>
      <c r="C134" s="34">
        <v>2</v>
      </c>
      <c r="D134" s="112">
        <v>407.4</v>
      </c>
      <c r="E134" s="112">
        <v>1715.6666666666667</v>
      </c>
      <c r="F134" s="112">
        <v>1715.6666666666667</v>
      </c>
      <c r="H134" s="178"/>
      <c r="I134" s="176"/>
      <c r="J134" s="116"/>
      <c r="K134" s="116"/>
      <c r="L134" s="118"/>
      <c r="M134" s="105"/>
      <c r="N134" s="105"/>
      <c r="O134" s="80"/>
      <c r="P134" s="34"/>
      <c r="T134" s="80"/>
      <c r="V134" s="157"/>
      <c r="W134" s="157"/>
      <c r="X134" s="158"/>
      <c r="Y134" s="157"/>
      <c r="Z134" s="157"/>
      <c r="AA134" s="157"/>
      <c r="AB134" s="157"/>
      <c r="AC134" s="157"/>
      <c r="AD134" s="158"/>
      <c r="AE134" s="158"/>
    </row>
    <row r="135" spans="1:31" s="1" customFormat="1" x14ac:dyDescent="0.35">
      <c r="A135" s="128" t="s">
        <v>898</v>
      </c>
      <c r="B135" s="63" t="s">
        <v>1166</v>
      </c>
      <c r="C135" s="34">
        <v>1</v>
      </c>
      <c r="D135" s="112">
        <v>631.9</v>
      </c>
      <c r="E135" s="112">
        <v>3937.6666666666665</v>
      </c>
      <c r="F135" s="112">
        <v>3937.6666666666665</v>
      </c>
      <c r="H135" s="178"/>
      <c r="I135" s="176"/>
      <c r="J135" s="116"/>
      <c r="K135" s="116"/>
      <c r="L135" s="118"/>
      <c r="M135" s="105"/>
      <c r="N135" s="105"/>
      <c r="O135" s="105"/>
      <c r="P135" s="34"/>
      <c r="T135" s="105"/>
      <c r="V135" s="157"/>
      <c r="W135" s="157"/>
      <c r="X135" s="158"/>
      <c r="Y135" s="157"/>
      <c r="Z135" s="157"/>
      <c r="AA135" s="157"/>
      <c r="AB135" s="157"/>
      <c r="AC135" s="157"/>
      <c r="AD135" s="158"/>
      <c r="AE135" s="158"/>
    </row>
    <row r="136" spans="1:31" s="1" customFormat="1" x14ac:dyDescent="0.35">
      <c r="A136" s="128" t="s">
        <v>900</v>
      </c>
      <c r="B136" s="63" t="s">
        <v>1166</v>
      </c>
      <c r="C136" s="34">
        <v>0</v>
      </c>
      <c r="D136" s="112">
        <v>580.5</v>
      </c>
      <c r="E136" s="112">
        <v>3914</v>
      </c>
      <c r="F136" s="124">
        <v>3647</v>
      </c>
      <c r="G136" s="124">
        <v>1604</v>
      </c>
      <c r="H136" s="180">
        <v>20</v>
      </c>
      <c r="I136" s="170">
        <v>0.3800864259778316</v>
      </c>
      <c r="J136" s="116">
        <v>2.2365006139975687</v>
      </c>
      <c r="K136" s="116">
        <v>2.8412233015786894</v>
      </c>
      <c r="L136" s="162">
        <v>1E-4</v>
      </c>
      <c r="M136" s="34">
        <v>52.96</v>
      </c>
      <c r="N136" s="34">
        <v>47.02</v>
      </c>
      <c r="O136" s="34">
        <v>0.01</v>
      </c>
      <c r="P136" s="34">
        <v>0</v>
      </c>
      <c r="Q136" s="34">
        <v>18.191513095640001</v>
      </c>
      <c r="R136" s="34">
        <v>26.628799999999998</v>
      </c>
      <c r="S136" s="78">
        <v>0.68315181666616609</v>
      </c>
      <c r="T136" s="34">
        <v>1.4638034703326674</v>
      </c>
      <c r="U136" s="34">
        <v>8.0999999999999996E-3</v>
      </c>
      <c r="V136" s="158"/>
      <c r="W136" s="158"/>
      <c r="X136" s="158"/>
      <c r="Y136" s="157"/>
      <c r="Z136" s="157"/>
      <c r="AA136" s="157"/>
      <c r="AB136" s="157"/>
      <c r="AC136" s="157"/>
      <c r="AD136" s="158"/>
      <c r="AE136" s="158"/>
    </row>
    <row r="137" spans="1:31" s="1" customFormat="1" x14ac:dyDescent="0.35">
      <c r="A137" s="128" t="s">
        <v>902</v>
      </c>
      <c r="B137" s="63" t="s">
        <v>1166</v>
      </c>
      <c r="C137" s="34">
        <v>0</v>
      </c>
      <c r="D137" s="112"/>
      <c r="E137" s="112"/>
      <c r="F137" s="84"/>
      <c r="H137" s="178"/>
      <c r="I137" s="176"/>
      <c r="J137" s="116"/>
      <c r="K137" s="116"/>
      <c r="L137" s="118"/>
      <c r="M137" s="105"/>
      <c r="N137" s="105"/>
      <c r="O137" s="105"/>
      <c r="P137" s="105"/>
      <c r="T137" s="105"/>
      <c r="V137" s="157"/>
      <c r="W137" s="157"/>
      <c r="X137" s="158"/>
      <c r="Y137" s="157"/>
      <c r="Z137" s="157"/>
      <c r="AA137" s="157"/>
      <c r="AB137" s="157"/>
      <c r="AC137" s="157"/>
      <c r="AD137" s="158"/>
      <c r="AE137" s="158"/>
    </row>
    <row r="138" spans="1:31" s="1" customFormat="1" x14ac:dyDescent="0.35">
      <c r="A138" s="128" t="s">
        <v>903</v>
      </c>
      <c r="B138" s="63" t="s">
        <v>1166</v>
      </c>
      <c r="C138" s="34">
        <v>0</v>
      </c>
      <c r="D138" s="112">
        <v>624.79999999999995</v>
      </c>
      <c r="E138" s="112">
        <v>4281.833333333333</v>
      </c>
      <c r="F138" s="112">
        <v>4281.833333333333</v>
      </c>
      <c r="H138" s="178"/>
      <c r="I138" s="176"/>
      <c r="J138" s="116"/>
      <c r="K138" s="116"/>
      <c r="L138" s="118"/>
      <c r="M138" s="105"/>
      <c r="N138" s="105"/>
      <c r="O138" s="105"/>
      <c r="P138" s="105"/>
      <c r="T138" s="105"/>
      <c r="V138" s="157"/>
      <c r="W138" s="157"/>
      <c r="X138" s="158"/>
      <c r="Y138" s="157"/>
      <c r="Z138" s="157"/>
      <c r="AA138" s="157"/>
      <c r="AB138" s="157"/>
      <c r="AC138" s="157"/>
      <c r="AD138" s="158"/>
      <c r="AE138" s="158"/>
    </row>
    <row r="139" spans="1:31" s="1" customFormat="1" x14ac:dyDescent="0.35">
      <c r="A139" s="128" t="s">
        <v>905</v>
      </c>
      <c r="B139" s="63" t="s">
        <v>1166</v>
      </c>
      <c r="C139" s="34">
        <v>0</v>
      </c>
      <c r="D139" s="112">
        <v>627.6</v>
      </c>
      <c r="E139" s="112">
        <v>3493.2</v>
      </c>
      <c r="F139" s="112">
        <v>3493.2</v>
      </c>
      <c r="H139" s="178"/>
      <c r="I139" s="176"/>
      <c r="J139" s="116"/>
      <c r="K139" s="116"/>
      <c r="L139" s="118"/>
      <c r="M139" s="105"/>
      <c r="N139" s="105"/>
      <c r="O139" s="105"/>
      <c r="P139" s="105"/>
      <c r="T139" s="105"/>
      <c r="V139" s="157"/>
      <c r="W139" s="157"/>
      <c r="X139" s="158"/>
      <c r="Y139" s="159"/>
      <c r="Z139" s="159"/>
      <c r="AA139" s="159"/>
      <c r="AB139" s="159"/>
      <c r="AC139" s="159"/>
      <c r="AD139" s="158"/>
      <c r="AE139" s="158"/>
    </row>
    <row r="140" spans="1:31" s="1" customFormat="1" x14ac:dyDescent="0.35">
      <c r="A140" s="128" t="s">
        <v>907</v>
      </c>
      <c r="B140" s="63" t="s">
        <v>1166</v>
      </c>
      <c r="C140" s="34">
        <v>0</v>
      </c>
      <c r="D140" s="112">
        <v>672.4</v>
      </c>
      <c r="E140" s="112">
        <v>3689</v>
      </c>
      <c r="F140" s="112">
        <v>3689</v>
      </c>
      <c r="H140" s="178"/>
      <c r="I140" s="176"/>
      <c r="J140" s="116"/>
      <c r="K140" s="116"/>
      <c r="L140" s="118"/>
      <c r="M140" s="105"/>
      <c r="N140" s="105"/>
      <c r="O140" s="105"/>
      <c r="P140" s="105"/>
      <c r="T140" s="105"/>
      <c r="V140" s="157"/>
      <c r="W140" s="157"/>
      <c r="X140" s="158"/>
      <c r="Y140" s="157"/>
      <c r="Z140" s="157"/>
      <c r="AA140" s="157"/>
      <c r="AB140" s="157"/>
      <c r="AC140" s="157"/>
      <c r="AD140" s="158"/>
      <c r="AE140" s="158"/>
    </row>
    <row r="141" spans="1:31" s="1" customFormat="1" x14ac:dyDescent="0.35">
      <c r="A141" s="128" t="s">
        <v>909</v>
      </c>
      <c r="B141" s="63" t="s">
        <v>1166</v>
      </c>
      <c r="C141" s="34">
        <v>0</v>
      </c>
      <c r="D141" s="112"/>
      <c r="E141" s="112"/>
      <c r="F141" s="84"/>
      <c r="H141" s="178"/>
      <c r="I141" s="176"/>
      <c r="J141" s="116"/>
      <c r="K141" s="116"/>
      <c r="L141" s="118"/>
      <c r="M141" s="105"/>
      <c r="N141" s="80"/>
      <c r="O141" s="105"/>
      <c r="P141" s="105"/>
      <c r="T141" s="105"/>
      <c r="V141" s="157"/>
      <c r="W141" s="157"/>
      <c r="X141" s="158"/>
      <c r="Y141" s="157"/>
      <c r="Z141" s="157"/>
      <c r="AA141" s="157"/>
      <c r="AB141" s="157"/>
      <c r="AC141" s="157"/>
      <c r="AD141" s="158"/>
      <c r="AE141" s="158"/>
    </row>
    <row r="142" spans="1:31" s="1" customFormat="1" x14ac:dyDescent="0.35">
      <c r="A142" s="128" t="s">
        <v>911</v>
      </c>
      <c r="B142" s="63" t="s">
        <v>93</v>
      </c>
      <c r="C142" s="34">
        <v>0</v>
      </c>
      <c r="D142" s="112"/>
      <c r="E142" s="112"/>
      <c r="F142" s="84"/>
      <c r="H142" s="178"/>
      <c r="I142" s="176"/>
      <c r="J142" s="116"/>
      <c r="K142" s="116"/>
      <c r="L142" s="118"/>
      <c r="M142" s="105"/>
      <c r="N142" s="105"/>
      <c r="O142" s="80"/>
      <c r="P142" s="105"/>
      <c r="T142" s="80"/>
      <c r="V142" s="157"/>
      <c r="W142" s="157"/>
      <c r="X142" s="158"/>
      <c r="Y142" s="157"/>
      <c r="Z142" s="157"/>
      <c r="AA142" s="157"/>
      <c r="AB142" s="157"/>
      <c r="AC142" s="157"/>
      <c r="AD142" s="158"/>
      <c r="AE142" s="158"/>
    </row>
    <row r="143" spans="1:31" s="1" customFormat="1" x14ac:dyDescent="0.35">
      <c r="A143" s="128" t="s">
        <v>912</v>
      </c>
      <c r="B143" s="63" t="s">
        <v>1166</v>
      </c>
      <c r="C143" s="34">
        <v>0</v>
      </c>
      <c r="D143" s="112">
        <v>448.4</v>
      </c>
      <c r="E143" s="112">
        <v>2408.4285714285716</v>
      </c>
      <c r="F143" s="112">
        <v>2408.4285714285716</v>
      </c>
      <c r="H143" s="178"/>
      <c r="I143" s="176"/>
      <c r="J143" s="116"/>
      <c r="K143" s="116"/>
      <c r="L143" s="118"/>
      <c r="M143" s="80"/>
      <c r="N143" s="105"/>
      <c r="O143" s="105"/>
      <c r="P143" s="80"/>
      <c r="T143" s="105"/>
      <c r="V143" s="159"/>
      <c r="W143" s="159"/>
      <c r="X143" s="158"/>
      <c r="Y143" s="157"/>
      <c r="Z143" s="157"/>
      <c r="AA143" s="157"/>
      <c r="AB143" s="157"/>
      <c r="AC143" s="157"/>
      <c r="AD143" s="158"/>
      <c r="AE143" s="158"/>
    </row>
    <row r="144" spans="1:31" s="1" customFormat="1" x14ac:dyDescent="0.35">
      <c r="A144" s="128" t="s">
        <v>914</v>
      </c>
      <c r="B144" s="63" t="s">
        <v>93</v>
      </c>
      <c r="C144" s="34">
        <v>1</v>
      </c>
      <c r="D144" s="112"/>
      <c r="E144" s="112"/>
      <c r="F144" s="84"/>
      <c r="H144" s="178"/>
      <c r="I144" s="176"/>
      <c r="J144" s="116"/>
      <c r="K144" s="116"/>
      <c r="L144" s="118"/>
      <c r="M144" s="105"/>
      <c r="N144" s="105"/>
      <c r="O144" s="105"/>
      <c r="P144" s="105"/>
      <c r="T144" s="105"/>
      <c r="V144" s="157"/>
      <c r="W144" s="157"/>
      <c r="X144" s="158"/>
      <c r="Y144" s="157"/>
      <c r="Z144" s="157"/>
      <c r="AA144" s="157"/>
      <c r="AB144" s="157"/>
      <c r="AC144" s="157"/>
      <c r="AD144" s="158"/>
      <c r="AE144" s="158"/>
    </row>
    <row r="145" spans="1:31" s="1" customFormat="1" x14ac:dyDescent="0.35">
      <c r="A145" s="128" t="s">
        <v>915</v>
      </c>
      <c r="B145" s="63" t="s">
        <v>1168</v>
      </c>
      <c r="C145" s="34">
        <v>1</v>
      </c>
      <c r="D145" s="112"/>
      <c r="E145" s="112"/>
      <c r="F145" s="84"/>
      <c r="H145" s="180"/>
      <c r="I145" s="122"/>
      <c r="J145" s="116"/>
      <c r="K145" s="116"/>
      <c r="L145" s="118"/>
      <c r="M145" s="105"/>
      <c r="N145" s="105"/>
      <c r="O145" s="105"/>
      <c r="P145" s="105"/>
      <c r="Q145" s="105"/>
      <c r="R145" s="105"/>
      <c r="S145" s="105"/>
      <c r="T145" s="105"/>
      <c r="V145" s="157"/>
      <c r="W145" s="157"/>
      <c r="X145" s="158"/>
      <c r="Y145" s="157"/>
      <c r="Z145" s="157"/>
      <c r="AA145" s="157"/>
      <c r="AB145" s="157"/>
      <c r="AC145" s="157"/>
      <c r="AD145" s="158"/>
      <c r="AE145" s="158"/>
    </row>
    <row r="146" spans="1:31" s="1" customFormat="1" x14ac:dyDescent="0.35">
      <c r="A146" s="128" t="s">
        <v>916</v>
      </c>
      <c r="B146" s="63" t="s">
        <v>93</v>
      </c>
      <c r="C146" s="34">
        <v>1</v>
      </c>
      <c r="D146" s="112"/>
      <c r="E146" s="112"/>
      <c r="F146" s="84"/>
      <c r="H146" s="180"/>
      <c r="I146" s="122"/>
      <c r="J146" s="116"/>
      <c r="K146" s="116"/>
      <c r="L146" s="118"/>
      <c r="M146" s="105"/>
      <c r="N146" s="105"/>
      <c r="O146" s="105"/>
      <c r="P146" s="105"/>
      <c r="Q146" s="105"/>
      <c r="R146" s="105"/>
      <c r="S146" s="105"/>
      <c r="T146" s="105"/>
      <c r="V146" s="157"/>
      <c r="W146" s="157"/>
      <c r="X146" s="158"/>
      <c r="Y146" s="159"/>
      <c r="Z146" s="159"/>
      <c r="AA146" s="159"/>
      <c r="AB146" s="159"/>
      <c r="AC146" s="159"/>
      <c r="AD146" s="158"/>
      <c r="AE146" s="158"/>
    </row>
    <row r="147" spans="1:31" s="1" customFormat="1" x14ac:dyDescent="0.35">
      <c r="A147" s="128" t="s">
        <v>918</v>
      </c>
      <c r="B147" s="63" t="s">
        <v>1166</v>
      </c>
      <c r="C147" s="34">
        <v>1</v>
      </c>
      <c r="D147" s="112"/>
      <c r="E147" s="112"/>
      <c r="F147" s="84"/>
      <c r="H147" s="180"/>
      <c r="I147" s="122"/>
      <c r="J147" s="116"/>
      <c r="K147" s="116"/>
      <c r="L147" s="118"/>
      <c r="M147" s="105"/>
      <c r="N147" s="105"/>
      <c r="O147" s="105"/>
      <c r="P147" s="105"/>
      <c r="Q147" s="105"/>
      <c r="R147" s="105"/>
      <c r="S147" s="105"/>
      <c r="T147" s="105"/>
      <c r="V147" s="157"/>
      <c r="W147" s="157"/>
      <c r="X147" s="158"/>
      <c r="Y147" s="157"/>
      <c r="Z147" s="157"/>
      <c r="AA147" s="157"/>
      <c r="AB147" s="157"/>
      <c r="AC147" s="157"/>
      <c r="AD147" s="158"/>
      <c r="AE147" s="158"/>
    </row>
    <row r="148" spans="1:31" s="1" customFormat="1" x14ac:dyDescent="0.35">
      <c r="A148" s="128" t="s">
        <v>919</v>
      </c>
      <c r="B148" s="63" t="s">
        <v>1166</v>
      </c>
      <c r="C148" s="34">
        <v>0</v>
      </c>
      <c r="D148" s="112"/>
      <c r="E148" s="112"/>
      <c r="F148" s="84"/>
      <c r="H148" s="180"/>
      <c r="I148" s="122"/>
      <c r="J148" s="116"/>
      <c r="K148" s="116"/>
      <c r="L148" s="118"/>
      <c r="M148" s="105"/>
      <c r="N148" s="105"/>
      <c r="O148" s="105"/>
      <c r="P148" s="105"/>
      <c r="Q148" s="105"/>
      <c r="R148" s="105"/>
      <c r="S148" s="105"/>
      <c r="T148" s="105"/>
      <c r="V148" s="157"/>
      <c r="W148" s="157"/>
      <c r="X148" s="158"/>
      <c r="Y148" s="157"/>
      <c r="Z148" s="157"/>
      <c r="AA148" s="157"/>
      <c r="AB148" s="157"/>
      <c r="AC148" s="157"/>
      <c r="AD148" s="158"/>
      <c r="AE148" s="158"/>
    </row>
    <row r="149" spans="1:31" s="1" customFormat="1" x14ac:dyDescent="0.35">
      <c r="A149" s="128" t="s">
        <v>920</v>
      </c>
      <c r="B149" s="63" t="s">
        <v>93</v>
      </c>
      <c r="C149" s="34">
        <v>1</v>
      </c>
      <c r="D149" s="112">
        <v>577.6</v>
      </c>
      <c r="E149" s="112">
        <v>3771</v>
      </c>
      <c r="F149" s="112">
        <v>3771</v>
      </c>
      <c r="H149" s="180"/>
      <c r="I149" s="122"/>
      <c r="J149" s="116"/>
      <c r="K149" s="116"/>
      <c r="L149" s="118"/>
      <c r="M149" s="105"/>
      <c r="N149" s="105"/>
      <c r="O149" s="105"/>
      <c r="P149" s="105"/>
      <c r="Q149" s="105"/>
      <c r="R149" s="105"/>
      <c r="S149" s="105"/>
      <c r="T149" s="105"/>
      <c r="V149" s="157"/>
      <c r="W149" s="157"/>
      <c r="X149" s="158"/>
      <c r="Y149" s="157"/>
      <c r="Z149" s="157"/>
      <c r="AA149" s="157"/>
      <c r="AB149" s="157"/>
      <c r="AC149" s="157"/>
      <c r="AD149" s="158"/>
      <c r="AE149" s="158"/>
    </row>
    <row r="150" spans="1:31" s="1" customFormat="1" x14ac:dyDescent="0.35">
      <c r="A150" s="128" t="s">
        <v>922</v>
      </c>
      <c r="B150" s="63" t="s">
        <v>92</v>
      </c>
      <c r="C150" s="34">
        <v>2</v>
      </c>
      <c r="D150" s="112">
        <v>437.8</v>
      </c>
      <c r="E150" s="112">
        <v>1183.2</v>
      </c>
      <c r="F150" s="112">
        <v>1183.2</v>
      </c>
      <c r="H150" s="180"/>
      <c r="I150" s="122"/>
      <c r="J150" s="116"/>
      <c r="K150" s="116"/>
      <c r="L150" s="118"/>
      <c r="M150" s="80"/>
      <c r="N150" s="105"/>
      <c r="O150" s="105"/>
      <c r="P150" s="80"/>
      <c r="Q150" s="80"/>
      <c r="R150" s="80"/>
      <c r="S150" s="80"/>
      <c r="T150" s="105"/>
      <c r="V150" s="159"/>
      <c r="W150" s="159"/>
      <c r="X150" s="158"/>
      <c r="Y150" s="157"/>
      <c r="Z150" s="157"/>
      <c r="AA150" s="157"/>
      <c r="AB150" s="157"/>
      <c r="AC150" s="157"/>
      <c r="AD150" s="158"/>
      <c r="AE150" s="158"/>
    </row>
    <row r="151" spans="1:31" s="1" customFormat="1" x14ac:dyDescent="0.35">
      <c r="A151" s="128" t="s">
        <v>924</v>
      </c>
      <c r="B151" s="63" t="s">
        <v>1166</v>
      </c>
      <c r="C151" s="34">
        <v>1</v>
      </c>
      <c r="D151" s="112">
        <v>541.4</v>
      </c>
      <c r="E151" s="112">
        <v>3882</v>
      </c>
      <c r="F151" s="112">
        <v>3882</v>
      </c>
      <c r="H151" s="180"/>
      <c r="I151" s="122"/>
      <c r="J151" s="116"/>
      <c r="K151" s="116"/>
      <c r="L151" s="118"/>
      <c r="M151" s="105"/>
      <c r="N151" s="105"/>
      <c r="O151" s="105"/>
      <c r="P151" s="105"/>
      <c r="Q151" s="105"/>
      <c r="R151" s="105"/>
      <c r="S151" s="105"/>
      <c r="T151" s="105"/>
      <c r="V151" s="157"/>
      <c r="W151" s="157"/>
      <c r="X151" s="158"/>
      <c r="Y151" s="157"/>
      <c r="Z151" s="157"/>
      <c r="AA151" s="157"/>
      <c r="AB151" s="157"/>
      <c r="AC151" s="157"/>
      <c r="AD151" s="158"/>
      <c r="AE151" s="158"/>
    </row>
    <row r="152" spans="1:31" s="1" customFormat="1" x14ac:dyDescent="0.35">
      <c r="A152" s="128" t="s">
        <v>926</v>
      </c>
      <c r="B152" s="63" t="s">
        <v>1166</v>
      </c>
      <c r="C152" s="34">
        <v>1</v>
      </c>
      <c r="D152" s="112"/>
      <c r="E152" s="112"/>
      <c r="F152" s="111"/>
      <c r="H152" s="180"/>
      <c r="I152" s="122"/>
      <c r="J152" s="116"/>
      <c r="K152" s="116"/>
      <c r="L152" s="118"/>
      <c r="M152" s="105"/>
      <c r="N152" s="105"/>
      <c r="O152" s="105"/>
      <c r="P152" s="105"/>
      <c r="Q152" s="105"/>
      <c r="R152" s="105"/>
      <c r="S152" s="105"/>
      <c r="T152" s="105"/>
      <c r="V152" s="157"/>
      <c r="W152" s="157"/>
      <c r="X152" s="158"/>
      <c r="Y152" s="157"/>
      <c r="Z152" s="157"/>
      <c r="AA152" s="157"/>
      <c r="AB152" s="157"/>
      <c r="AC152" s="157"/>
      <c r="AD152" s="158"/>
      <c r="AE152" s="158"/>
    </row>
    <row r="153" spans="1:31" s="1" customFormat="1" x14ac:dyDescent="0.35">
      <c r="A153" s="128" t="s">
        <v>927</v>
      </c>
      <c r="B153" s="63" t="s">
        <v>93</v>
      </c>
      <c r="C153" s="34">
        <v>1</v>
      </c>
      <c r="D153" s="112"/>
      <c r="E153" s="112"/>
      <c r="F153" s="111"/>
      <c r="H153" s="180"/>
      <c r="I153" s="122"/>
      <c r="J153" s="116"/>
      <c r="K153" s="116"/>
      <c r="L153" s="118"/>
      <c r="M153" s="105"/>
      <c r="N153" s="105"/>
      <c r="O153" s="105"/>
      <c r="P153" s="105"/>
      <c r="Q153" s="105"/>
      <c r="R153" s="105"/>
      <c r="S153" s="105"/>
      <c r="T153" s="105"/>
      <c r="V153" s="157"/>
      <c r="W153" s="157"/>
      <c r="X153" s="158"/>
      <c r="Y153" s="157"/>
      <c r="Z153" s="157"/>
      <c r="AA153" s="157"/>
      <c r="AB153" s="157"/>
      <c r="AC153" s="157"/>
      <c r="AD153" s="158"/>
      <c r="AE153" s="158"/>
    </row>
    <row r="154" spans="1:31" s="1" customFormat="1" x14ac:dyDescent="0.35">
      <c r="A154" s="128" t="s">
        <v>929</v>
      </c>
      <c r="B154" s="63" t="s">
        <v>1166</v>
      </c>
      <c r="C154" s="34">
        <v>1</v>
      </c>
      <c r="D154" s="112"/>
      <c r="E154" s="112"/>
      <c r="F154" s="111"/>
      <c r="H154" s="180"/>
      <c r="I154" s="122"/>
      <c r="J154" s="116"/>
      <c r="K154" s="116"/>
      <c r="L154" s="118"/>
      <c r="M154" s="105"/>
      <c r="N154" s="105"/>
      <c r="O154" s="105"/>
      <c r="P154" s="105"/>
      <c r="Q154" s="105"/>
      <c r="R154" s="105"/>
      <c r="S154" s="105"/>
      <c r="T154" s="105"/>
      <c r="V154" s="157"/>
      <c r="W154" s="157"/>
      <c r="X154" s="158"/>
      <c r="Y154" s="157"/>
      <c r="Z154" s="157"/>
      <c r="AA154" s="157"/>
      <c r="AB154" s="157"/>
      <c r="AC154" s="157"/>
      <c r="AD154" s="158"/>
      <c r="AE154" s="158"/>
    </row>
    <row r="155" spans="1:31" s="1" customFormat="1" x14ac:dyDescent="0.35">
      <c r="A155" s="128" t="s">
        <v>931</v>
      </c>
      <c r="B155" s="63" t="s">
        <v>93</v>
      </c>
      <c r="C155" s="34">
        <v>0</v>
      </c>
      <c r="D155" s="112"/>
      <c r="E155" s="112"/>
      <c r="F155" s="111"/>
      <c r="H155" s="180"/>
      <c r="I155" s="122"/>
      <c r="J155" s="116"/>
      <c r="K155" s="116"/>
      <c r="L155" s="118"/>
      <c r="M155" s="105"/>
      <c r="N155" s="105"/>
      <c r="O155" s="105"/>
      <c r="P155" s="105"/>
      <c r="Q155" s="105"/>
      <c r="R155" s="105"/>
      <c r="S155" s="105"/>
      <c r="T155" s="105"/>
      <c r="V155" s="157"/>
      <c r="W155" s="157"/>
      <c r="X155" s="158"/>
      <c r="Y155" s="157"/>
      <c r="Z155" s="157"/>
      <c r="AA155" s="157"/>
      <c r="AB155" s="157"/>
      <c r="AC155" s="157"/>
      <c r="AD155" s="158"/>
      <c r="AE155" s="158"/>
    </row>
    <row r="156" spans="1:31" s="1" customFormat="1" x14ac:dyDescent="0.35">
      <c r="A156" s="128" t="s">
        <v>933</v>
      </c>
      <c r="B156" s="63" t="s">
        <v>1166</v>
      </c>
      <c r="C156" s="34">
        <v>1</v>
      </c>
      <c r="D156" s="112">
        <v>560.9</v>
      </c>
      <c r="E156" s="112">
        <v>4058.4</v>
      </c>
      <c r="F156" s="112">
        <v>4058.4</v>
      </c>
      <c r="H156" s="180"/>
      <c r="I156" s="122"/>
      <c r="J156" s="116"/>
      <c r="K156" s="116"/>
      <c r="L156" s="118"/>
      <c r="M156" s="105"/>
      <c r="N156" s="105"/>
      <c r="O156" s="105"/>
      <c r="P156" s="105"/>
      <c r="Q156" s="105"/>
      <c r="R156" s="105"/>
      <c r="S156" s="105"/>
      <c r="T156" s="105"/>
      <c r="V156" s="157"/>
      <c r="W156" s="157"/>
      <c r="X156" s="158"/>
      <c r="Y156" s="157"/>
      <c r="Z156" s="157"/>
      <c r="AA156" s="157"/>
      <c r="AB156" s="157"/>
      <c r="AC156" s="157"/>
      <c r="AD156" s="158"/>
      <c r="AE156" s="158"/>
    </row>
    <row r="157" spans="1:31" s="1" customFormat="1" x14ac:dyDescent="0.35">
      <c r="A157" s="128" t="s">
        <v>935</v>
      </c>
      <c r="B157" s="63" t="s">
        <v>93</v>
      </c>
      <c r="C157" s="34">
        <v>1</v>
      </c>
      <c r="D157" s="112"/>
      <c r="E157" s="112"/>
      <c r="F157" s="111"/>
      <c r="H157" s="180"/>
      <c r="I157" s="122"/>
      <c r="J157" s="116"/>
      <c r="K157" s="116"/>
      <c r="L157" s="118"/>
      <c r="M157" s="105"/>
      <c r="N157" s="105"/>
      <c r="O157" s="105"/>
      <c r="P157" s="105"/>
      <c r="Q157" s="105"/>
      <c r="R157" s="105"/>
      <c r="S157" s="105"/>
      <c r="T157" s="105"/>
      <c r="V157" s="157"/>
      <c r="W157" s="157"/>
      <c r="X157" s="158"/>
      <c r="Y157" s="157"/>
      <c r="Z157" s="157"/>
      <c r="AA157" s="157"/>
      <c r="AB157" s="157"/>
      <c r="AC157" s="157"/>
      <c r="AD157" s="158"/>
      <c r="AE157" s="158"/>
    </row>
    <row r="158" spans="1:31" s="1" customFormat="1" x14ac:dyDescent="0.35">
      <c r="A158" s="128" t="s">
        <v>937</v>
      </c>
      <c r="B158" s="63" t="s">
        <v>1166</v>
      </c>
      <c r="C158" s="34">
        <v>1</v>
      </c>
      <c r="D158" s="112">
        <v>586.9</v>
      </c>
      <c r="E158" s="112">
        <v>3504</v>
      </c>
      <c r="F158" s="112">
        <v>3504</v>
      </c>
      <c r="H158" s="180"/>
      <c r="I158" s="122"/>
      <c r="J158" s="116"/>
      <c r="K158" s="116"/>
      <c r="L158" s="118"/>
      <c r="M158" s="105"/>
      <c r="N158" s="105"/>
      <c r="O158" s="105"/>
      <c r="P158" s="105"/>
      <c r="Q158" s="105"/>
      <c r="R158" s="105"/>
      <c r="S158" s="105"/>
      <c r="T158" s="105"/>
      <c r="V158" s="157"/>
      <c r="W158" s="157"/>
      <c r="X158" s="158"/>
      <c r="Y158" s="157"/>
      <c r="Z158" s="157"/>
      <c r="AA158" s="157"/>
      <c r="AB158" s="157"/>
      <c r="AC158" s="157"/>
      <c r="AD158" s="158"/>
      <c r="AE158" s="158"/>
    </row>
    <row r="159" spans="1:31" s="1" customFormat="1" x14ac:dyDescent="0.35">
      <c r="A159" s="128" t="s">
        <v>938</v>
      </c>
      <c r="B159" s="63" t="s">
        <v>93</v>
      </c>
      <c r="C159" s="34">
        <v>0</v>
      </c>
      <c r="D159" s="112">
        <v>698.6</v>
      </c>
      <c r="E159" s="112">
        <v>4049</v>
      </c>
      <c r="F159" s="112">
        <v>4049</v>
      </c>
      <c r="H159" s="180"/>
      <c r="I159" s="122"/>
      <c r="J159" s="116"/>
      <c r="K159" s="116"/>
      <c r="L159" s="118"/>
      <c r="M159" s="105"/>
      <c r="N159" s="105"/>
      <c r="O159" s="105"/>
      <c r="P159" s="105"/>
      <c r="Q159" s="105"/>
      <c r="R159" s="105"/>
      <c r="S159" s="105"/>
      <c r="T159" s="105"/>
      <c r="V159" s="157"/>
      <c r="W159" s="157"/>
      <c r="X159" s="158"/>
      <c r="Y159" s="157"/>
      <c r="Z159" s="157"/>
      <c r="AA159" s="157"/>
      <c r="AB159" s="157"/>
      <c r="AC159" s="157"/>
      <c r="AD159" s="158"/>
      <c r="AE159" s="158"/>
    </row>
    <row r="160" spans="1:31" s="1" customFormat="1" x14ac:dyDescent="0.35">
      <c r="A160" s="128" t="s">
        <v>940</v>
      </c>
      <c r="B160" s="63" t="s">
        <v>1166</v>
      </c>
      <c r="C160" s="34">
        <v>0</v>
      </c>
      <c r="D160" s="112"/>
      <c r="E160" s="112"/>
      <c r="F160" s="111"/>
      <c r="H160" s="180"/>
      <c r="I160" s="122"/>
      <c r="J160" s="116"/>
      <c r="K160" s="116"/>
      <c r="L160" s="118"/>
      <c r="M160" s="105"/>
      <c r="N160" s="105"/>
      <c r="O160" s="105"/>
      <c r="P160" s="105"/>
      <c r="Q160" s="105"/>
      <c r="R160" s="105"/>
      <c r="S160" s="105"/>
      <c r="T160" s="105"/>
      <c r="V160" s="157"/>
      <c r="W160" s="157"/>
      <c r="X160" s="158"/>
      <c r="Y160" s="157"/>
      <c r="Z160" s="157"/>
      <c r="AA160" s="157"/>
      <c r="AB160" s="157"/>
      <c r="AC160" s="157"/>
      <c r="AD160" s="158"/>
      <c r="AE160" s="158"/>
    </row>
    <row r="161" spans="1:31" s="1" customFormat="1" x14ac:dyDescent="0.35">
      <c r="A161" s="128" t="s">
        <v>942</v>
      </c>
      <c r="B161" s="63" t="s">
        <v>93</v>
      </c>
      <c r="C161" s="34">
        <v>1</v>
      </c>
      <c r="D161" s="112">
        <v>633.70000000000005</v>
      </c>
      <c r="E161" s="112">
        <v>3514.6666666666665</v>
      </c>
      <c r="F161" s="112">
        <v>3514.6666666666665</v>
      </c>
      <c r="H161" s="180"/>
      <c r="I161" s="122"/>
      <c r="J161" s="116"/>
      <c r="K161" s="116"/>
      <c r="L161" s="118"/>
      <c r="M161" s="105"/>
      <c r="N161" s="105"/>
      <c r="O161" s="105"/>
      <c r="P161" s="105"/>
      <c r="Q161" s="105"/>
      <c r="R161" s="105"/>
      <c r="S161" s="105"/>
      <c r="T161" s="105"/>
      <c r="V161" s="157"/>
      <c r="W161" s="157"/>
      <c r="X161" s="158"/>
      <c r="Y161" s="157"/>
      <c r="Z161" s="157"/>
      <c r="AA161" s="157"/>
      <c r="AB161" s="157"/>
      <c r="AC161" s="157"/>
      <c r="AD161" s="158"/>
      <c r="AE161" s="158"/>
    </row>
    <row r="162" spans="1:31" s="1" customFormat="1" x14ac:dyDescent="0.35">
      <c r="A162" s="128" t="s">
        <v>943</v>
      </c>
      <c r="B162" s="63" t="s">
        <v>93</v>
      </c>
      <c r="C162" s="34">
        <v>2</v>
      </c>
      <c r="D162" s="112"/>
      <c r="E162" s="112"/>
      <c r="F162" s="111"/>
      <c r="H162" s="180"/>
      <c r="I162" s="122"/>
      <c r="J162" s="116"/>
      <c r="K162" s="116"/>
      <c r="L162" s="118"/>
      <c r="M162" s="105"/>
      <c r="N162" s="105"/>
      <c r="O162" s="105"/>
      <c r="P162" s="105"/>
      <c r="Q162" s="105"/>
      <c r="R162" s="105"/>
      <c r="S162" s="105"/>
      <c r="T162" s="105"/>
      <c r="V162" s="157"/>
      <c r="W162" s="157"/>
      <c r="X162" s="158"/>
      <c r="Y162" s="157"/>
      <c r="Z162" s="157"/>
      <c r="AA162" s="157"/>
      <c r="AB162" s="157"/>
      <c r="AC162" s="157"/>
      <c r="AD162" s="158"/>
      <c r="AE162" s="158"/>
    </row>
    <row r="163" spans="1:31" s="1" customFormat="1" x14ac:dyDescent="0.35">
      <c r="A163" s="128" t="s">
        <v>945</v>
      </c>
      <c r="B163" s="63" t="s">
        <v>92</v>
      </c>
      <c r="C163" s="34">
        <v>3</v>
      </c>
      <c r="D163" s="112">
        <v>626.6</v>
      </c>
      <c r="E163" s="112">
        <v>3366</v>
      </c>
      <c r="F163" s="112">
        <v>3366</v>
      </c>
      <c r="H163" s="180"/>
      <c r="I163" s="122"/>
      <c r="J163" s="116"/>
      <c r="K163" s="116"/>
      <c r="L163" s="118"/>
      <c r="M163" s="105"/>
      <c r="N163" s="80"/>
      <c r="O163" s="80"/>
      <c r="P163" s="105"/>
      <c r="Q163" s="105"/>
      <c r="R163" s="105"/>
      <c r="S163" s="105"/>
      <c r="T163" s="80"/>
      <c r="U163" s="150"/>
      <c r="V163" s="157"/>
      <c r="W163" s="157"/>
      <c r="X163" s="158"/>
      <c r="Y163" s="157"/>
      <c r="Z163" s="157"/>
      <c r="AA163" s="157"/>
      <c r="AB163" s="157"/>
      <c r="AC163" s="157"/>
      <c r="AD163" s="158"/>
      <c r="AE163" s="158"/>
    </row>
    <row r="164" spans="1:31" s="1" customFormat="1" x14ac:dyDescent="0.35">
      <c r="A164" s="128" t="s">
        <v>947</v>
      </c>
      <c r="B164" s="63" t="s">
        <v>1166</v>
      </c>
      <c r="C164" s="34">
        <v>0</v>
      </c>
      <c r="D164" s="112"/>
      <c r="E164" s="112"/>
      <c r="F164" s="111"/>
      <c r="H164" s="180"/>
      <c r="I164" s="122"/>
      <c r="J164" s="116"/>
      <c r="K164" s="116"/>
      <c r="L164" s="118"/>
      <c r="M164" s="105"/>
      <c r="N164" s="105"/>
      <c r="O164" s="105"/>
      <c r="P164" s="105"/>
      <c r="Q164" s="105"/>
      <c r="R164" s="105"/>
      <c r="S164" s="105"/>
      <c r="T164" s="105"/>
      <c r="V164" s="157"/>
      <c r="W164" s="157"/>
      <c r="X164" s="158"/>
      <c r="Y164" s="157"/>
      <c r="Z164" s="157"/>
      <c r="AA164" s="157"/>
      <c r="AB164" s="157"/>
      <c r="AC164" s="157"/>
      <c r="AD164" s="158"/>
      <c r="AE164" s="158"/>
    </row>
    <row r="165" spans="1:31" s="1" customFormat="1" x14ac:dyDescent="0.35">
      <c r="A165" s="128" t="s">
        <v>949</v>
      </c>
      <c r="B165" s="63" t="s">
        <v>93</v>
      </c>
      <c r="C165" s="34">
        <v>1</v>
      </c>
      <c r="D165" s="112">
        <v>638.4</v>
      </c>
      <c r="E165" s="112">
        <v>3728.5</v>
      </c>
      <c r="F165" s="112">
        <v>3728.5</v>
      </c>
      <c r="H165" s="180"/>
      <c r="I165" s="122"/>
      <c r="J165" s="116"/>
      <c r="K165" s="116"/>
      <c r="L165" s="118"/>
      <c r="M165" s="105"/>
      <c r="N165" s="34"/>
      <c r="O165" s="34"/>
      <c r="P165" s="105"/>
      <c r="Q165" s="105"/>
      <c r="R165" s="105"/>
      <c r="S165" s="105"/>
      <c r="T165" s="34"/>
      <c r="V165" s="157"/>
      <c r="W165" s="157"/>
      <c r="X165" s="158"/>
      <c r="Y165" s="157"/>
      <c r="Z165" s="157"/>
      <c r="AA165" s="157"/>
      <c r="AB165" s="157"/>
      <c r="AC165" s="157"/>
      <c r="AD165" s="158"/>
      <c r="AE165" s="158"/>
    </row>
    <row r="166" spans="1:31" s="1" customFormat="1" x14ac:dyDescent="0.35">
      <c r="A166" s="128" t="s">
        <v>951</v>
      </c>
      <c r="B166" s="63" t="s">
        <v>1166</v>
      </c>
      <c r="C166" s="34">
        <v>1</v>
      </c>
      <c r="D166" s="112"/>
      <c r="E166" s="112"/>
      <c r="F166" s="111"/>
      <c r="H166" s="180"/>
      <c r="I166" s="122"/>
      <c r="J166" s="116"/>
      <c r="K166" s="116"/>
      <c r="L166" s="118"/>
      <c r="M166" s="105"/>
      <c r="N166" s="105"/>
      <c r="O166" s="105"/>
      <c r="P166" s="105"/>
      <c r="Q166" s="105"/>
      <c r="R166" s="105"/>
      <c r="S166" s="105"/>
      <c r="T166" s="105"/>
      <c r="V166" s="157"/>
      <c r="W166" s="157"/>
      <c r="X166" s="158"/>
      <c r="Y166" s="157"/>
      <c r="Z166" s="157"/>
      <c r="AA166" s="157"/>
      <c r="AB166" s="157"/>
      <c r="AC166" s="157"/>
      <c r="AD166" s="158"/>
      <c r="AE166" s="158"/>
    </row>
    <row r="167" spans="1:31" s="1" customFormat="1" x14ac:dyDescent="0.35">
      <c r="A167" s="128" t="s">
        <v>953</v>
      </c>
      <c r="B167" s="63" t="s">
        <v>93</v>
      </c>
      <c r="C167" s="34">
        <v>1</v>
      </c>
      <c r="D167" s="112"/>
      <c r="E167" s="112"/>
      <c r="F167" s="111"/>
      <c r="H167" s="180"/>
      <c r="I167" s="122"/>
      <c r="J167" s="116"/>
      <c r="K167" s="116"/>
      <c r="L167" s="118"/>
      <c r="M167" s="105"/>
      <c r="N167" s="105"/>
      <c r="O167" s="105"/>
      <c r="P167" s="105"/>
      <c r="Q167" s="105"/>
      <c r="R167" s="105"/>
      <c r="S167" s="105"/>
      <c r="T167" s="105"/>
      <c r="V167" s="157"/>
      <c r="W167" s="157"/>
      <c r="X167" s="158"/>
      <c r="Y167" s="159"/>
      <c r="Z167" s="159"/>
      <c r="AA167" s="159"/>
      <c r="AB167" s="159"/>
      <c r="AC167" s="159"/>
      <c r="AD167" s="158"/>
      <c r="AE167" s="158"/>
    </row>
    <row r="168" spans="1:31" s="1" customFormat="1" x14ac:dyDescent="0.35">
      <c r="A168" s="128" t="s">
        <v>954</v>
      </c>
      <c r="B168" s="63" t="s">
        <v>92</v>
      </c>
      <c r="C168" s="34">
        <v>2</v>
      </c>
      <c r="D168" s="112"/>
      <c r="E168" s="112"/>
      <c r="F168" s="111"/>
      <c r="H168" s="180"/>
      <c r="I168" s="122"/>
      <c r="J168" s="116"/>
      <c r="K168" s="116"/>
      <c r="L168" s="118"/>
      <c r="M168" s="105"/>
      <c r="N168" s="34"/>
      <c r="O168" s="34"/>
      <c r="P168" s="105"/>
      <c r="Q168" s="105"/>
      <c r="R168" s="105"/>
      <c r="S168" s="105"/>
      <c r="T168" s="34"/>
      <c r="V168" s="157"/>
      <c r="W168" s="157"/>
      <c r="X168" s="158"/>
      <c r="Y168" s="157"/>
      <c r="Z168" s="157"/>
      <c r="AA168" s="157"/>
      <c r="AB168" s="157"/>
      <c r="AC168" s="157"/>
      <c r="AD168" s="158"/>
      <c r="AE168" s="158"/>
    </row>
    <row r="169" spans="1:31" s="1" customFormat="1" x14ac:dyDescent="0.35">
      <c r="A169" s="128" t="s">
        <v>956</v>
      </c>
      <c r="B169" s="63" t="s">
        <v>1166</v>
      </c>
      <c r="C169" s="34">
        <v>0</v>
      </c>
      <c r="D169" s="112">
        <v>576.29999999999995</v>
      </c>
      <c r="E169" s="112">
        <v>2684.2857142857142</v>
      </c>
      <c r="F169" s="112">
        <v>2684.2857142857142</v>
      </c>
      <c r="H169" s="180"/>
      <c r="I169" s="122"/>
      <c r="J169" s="116"/>
      <c r="K169" s="116"/>
      <c r="L169" s="118"/>
      <c r="M169" s="105"/>
      <c r="N169" s="105"/>
      <c r="O169" s="105"/>
      <c r="P169" s="105"/>
      <c r="Q169" s="105"/>
      <c r="R169" s="105"/>
      <c r="S169" s="105"/>
      <c r="T169" s="105"/>
      <c r="V169" s="157"/>
      <c r="W169" s="157"/>
      <c r="X169" s="158"/>
      <c r="Y169" s="158"/>
      <c r="Z169" s="158"/>
      <c r="AA169" s="158"/>
      <c r="AB169" s="158"/>
      <c r="AC169" s="158"/>
      <c r="AD169" s="158"/>
      <c r="AE169" s="158"/>
    </row>
    <row r="170" spans="1:31" s="1" customFormat="1" x14ac:dyDescent="0.35">
      <c r="A170" s="128" t="s">
        <v>957</v>
      </c>
      <c r="B170" s="63" t="s">
        <v>1166</v>
      </c>
      <c r="C170" s="34">
        <v>1</v>
      </c>
      <c r="D170" s="112"/>
      <c r="E170" s="112"/>
      <c r="F170" s="111"/>
      <c r="H170" s="180"/>
      <c r="I170" s="122"/>
      <c r="J170" s="116"/>
      <c r="K170" s="116"/>
      <c r="L170" s="118"/>
      <c r="M170" s="105"/>
      <c r="N170" s="80"/>
      <c r="O170" s="80"/>
      <c r="P170" s="105"/>
      <c r="Q170" s="105"/>
      <c r="R170" s="105"/>
      <c r="S170" s="105"/>
      <c r="T170" s="80"/>
      <c r="V170" s="157"/>
      <c r="W170" s="157"/>
      <c r="X170" s="158"/>
      <c r="Y170" s="157"/>
      <c r="Z170" s="157"/>
      <c r="AA170" s="157"/>
      <c r="AB170" s="157"/>
      <c r="AC170" s="157"/>
      <c r="AD170" s="158"/>
      <c r="AE170" s="158"/>
    </row>
    <row r="171" spans="1:31" s="1" customFormat="1" x14ac:dyDescent="0.35">
      <c r="A171" s="145" t="s">
        <v>958</v>
      </c>
      <c r="B171" s="67" t="s">
        <v>93</v>
      </c>
      <c r="C171" s="80">
        <v>1</v>
      </c>
      <c r="D171" s="112">
        <v>469.1</v>
      </c>
      <c r="E171" s="112">
        <v>1921</v>
      </c>
      <c r="F171" s="112">
        <v>1921</v>
      </c>
      <c r="H171" s="181"/>
      <c r="I171" s="148"/>
      <c r="J171" s="114"/>
      <c r="K171" s="114"/>
      <c r="L171" s="149"/>
      <c r="M171" s="80"/>
      <c r="N171" s="34"/>
      <c r="O171" s="34"/>
      <c r="P171" s="80"/>
      <c r="Q171" s="80"/>
      <c r="R171" s="80"/>
      <c r="S171" s="80"/>
      <c r="T171" s="34"/>
      <c r="V171" s="159"/>
      <c r="W171" s="159"/>
      <c r="X171" s="158"/>
      <c r="Y171" s="157"/>
      <c r="Z171" s="157"/>
      <c r="AA171" s="157"/>
      <c r="AB171" s="157"/>
      <c r="AC171" s="157"/>
      <c r="AD171" s="158"/>
      <c r="AE171" s="158"/>
    </row>
    <row r="172" spans="1:31" s="1" customFormat="1" x14ac:dyDescent="0.35">
      <c r="A172" s="128" t="s">
        <v>959</v>
      </c>
      <c r="B172" s="63" t="s">
        <v>1168</v>
      </c>
      <c r="C172" s="34">
        <v>1</v>
      </c>
      <c r="D172" s="112"/>
      <c r="E172" s="112"/>
      <c r="F172" s="111"/>
      <c r="H172" s="180"/>
      <c r="I172" s="122"/>
      <c r="J172" s="116"/>
      <c r="K172" s="116"/>
      <c r="L172" s="118"/>
      <c r="M172" s="105"/>
      <c r="N172" s="105"/>
      <c r="O172" s="105"/>
      <c r="P172" s="105"/>
      <c r="Q172" s="105"/>
      <c r="R172" s="105"/>
      <c r="S172" s="105"/>
      <c r="T172" s="105"/>
      <c r="V172" s="157"/>
      <c r="W172" s="157"/>
      <c r="X172" s="158"/>
      <c r="Y172" s="158"/>
      <c r="Z172" s="158"/>
      <c r="AA172" s="158"/>
      <c r="AB172" s="158"/>
      <c r="AC172" s="158"/>
      <c r="AD172" s="158"/>
      <c r="AE172" s="158"/>
    </row>
    <row r="173" spans="1:31" s="1" customFormat="1" x14ac:dyDescent="0.35">
      <c r="A173" s="128" t="s">
        <v>960</v>
      </c>
      <c r="B173" s="63" t="s">
        <v>1166</v>
      </c>
      <c r="C173" s="34">
        <v>2</v>
      </c>
      <c r="D173" s="112">
        <v>641.9</v>
      </c>
      <c r="E173" s="112">
        <v>2595.1428571428573</v>
      </c>
      <c r="F173" s="124">
        <v>3339</v>
      </c>
      <c r="G173" s="124">
        <v>1767</v>
      </c>
      <c r="H173" s="180">
        <v>23</v>
      </c>
      <c r="I173" s="122">
        <v>0.30550441330809736</v>
      </c>
      <c r="J173" s="116">
        <v>3.4636050760094497</v>
      </c>
      <c r="K173" s="116">
        <v>2.8116544864573405</v>
      </c>
      <c r="L173" s="162">
        <v>1E-4</v>
      </c>
      <c r="M173" s="34">
        <v>43.51</v>
      </c>
      <c r="N173" s="34">
        <v>56.46</v>
      </c>
      <c r="O173" s="34">
        <v>0.01</v>
      </c>
      <c r="P173" s="34">
        <v>0</v>
      </c>
      <c r="Q173" s="34">
        <v>14.085261586592001</v>
      </c>
      <c r="R173" s="34">
        <v>30.135899999999999</v>
      </c>
      <c r="S173" s="1">
        <v>0.46739143634641744</v>
      </c>
      <c r="T173" s="34">
        <v>2.1395342794830925</v>
      </c>
      <c r="U173" s="34">
        <v>8.8000000000000005E-3</v>
      </c>
      <c r="V173" s="158">
        <v>78.67</v>
      </c>
      <c r="W173" s="158">
        <v>14.66666667</v>
      </c>
      <c r="X173" s="158">
        <v>0</v>
      </c>
      <c r="Y173" s="158">
        <v>3</v>
      </c>
      <c r="Z173" s="158">
        <v>0</v>
      </c>
      <c r="AA173" s="158">
        <v>1.6666666666666667</v>
      </c>
      <c r="AB173" s="158">
        <v>1.3333333333333335</v>
      </c>
      <c r="AC173" s="158">
        <v>0.66666666666666674</v>
      </c>
      <c r="AD173" s="158">
        <f t="shared" ref="AD173:AD193" si="4">V173/W173</f>
        <v>5.3638636351445763</v>
      </c>
      <c r="AE173" s="158">
        <f t="shared" ref="AE173:AE193" si="5">W173/V173</f>
        <v>0.18643277831447819</v>
      </c>
    </row>
    <row r="174" spans="1:31" s="1" customFormat="1" x14ac:dyDescent="0.35">
      <c r="A174" s="128" t="s">
        <v>962</v>
      </c>
      <c r="B174" s="63" t="s">
        <v>92</v>
      </c>
      <c r="C174" s="34">
        <v>2</v>
      </c>
      <c r="D174" s="112"/>
      <c r="E174" s="112"/>
      <c r="F174" s="84"/>
      <c r="H174" s="178"/>
      <c r="I174" s="176"/>
      <c r="J174" s="116"/>
      <c r="K174" s="116"/>
      <c r="L174" s="118"/>
      <c r="M174" s="105"/>
      <c r="N174" s="105"/>
      <c r="O174" s="105"/>
      <c r="P174" s="105"/>
      <c r="T174" s="105"/>
      <c r="V174" s="157"/>
      <c r="W174" s="157"/>
      <c r="X174" s="158"/>
      <c r="Y174" s="157"/>
      <c r="Z174" s="158"/>
      <c r="AA174" s="158"/>
      <c r="AB174" s="158"/>
      <c r="AC174" s="158"/>
      <c r="AD174" s="158"/>
      <c r="AE174" s="158"/>
    </row>
    <row r="175" spans="1:31" s="1" customFormat="1" x14ac:dyDescent="0.35">
      <c r="A175" s="128" t="s">
        <v>964</v>
      </c>
      <c r="B175" s="63" t="s">
        <v>1168</v>
      </c>
      <c r="C175" s="34">
        <v>3</v>
      </c>
      <c r="D175" s="112"/>
      <c r="E175" s="112"/>
      <c r="F175" s="84"/>
      <c r="H175" s="178"/>
      <c r="I175" s="176"/>
      <c r="J175" s="116"/>
      <c r="K175" s="116"/>
      <c r="L175" s="118"/>
      <c r="M175" s="105"/>
      <c r="N175" s="105"/>
      <c r="O175" s="105"/>
      <c r="P175" s="105"/>
      <c r="T175" s="105"/>
      <c r="V175" s="157"/>
      <c r="W175" s="157"/>
      <c r="X175" s="158"/>
      <c r="Y175" s="159"/>
      <c r="Z175" s="158"/>
      <c r="AA175" s="158"/>
      <c r="AB175" s="158"/>
      <c r="AC175" s="158"/>
      <c r="AD175" s="158"/>
      <c r="AE175" s="158"/>
    </row>
    <row r="176" spans="1:31" s="1" customFormat="1" x14ac:dyDescent="0.35">
      <c r="A176" s="128" t="s">
        <v>966</v>
      </c>
      <c r="B176" s="63" t="s">
        <v>1166</v>
      </c>
      <c r="C176" s="34">
        <v>0</v>
      </c>
      <c r="D176" s="112">
        <v>566.4</v>
      </c>
      <c r="E176" s="112">
        <v>2507.1428571428573</v>
      </c>
      <c r="F176" s="124">
        <v>2582</v>
      </c>
      <c r="G176" s="124">
        <v>2063</v>
      </c>
      <c r="H176" s="180">
        <v>15</v>
      </c>
      <c r="I176" s="122">
        <v>-0.38270458839658106</v>
      </c>
      <c r="J176" s="116">
        <v>7.107170464254942</v>
      </c>
      <c r="K176" s="116">
        <v>2.8543191039289799</v>
      </c>
      <c r="L176" s="162">
        <v>1E-4</v>
      </c>
      <c r="M176" s="34">
        <v>50.48</v>
      </c>
      <c r="N176" s="34">
        <v>49.51</v>
      </c>
      <c r="O176" s="34">
        <v>0.01</v>
      </c>
      <c r="P176" s="34">
        <v>0</v>
      </c>
      <c r="Q176" s="34">
        <v>17.444242136376001</v>
      </c>
      <c r="R176" s="34">
        <v>28.212700000000002</v>
      </c>
      <c r="S176" s="1">
        <v>0.61831168716131391</v>
      </c>
      <c r="T176" s="34">
        <v>1.6173072913938078</v>
      </c>
      <c r="U176" s="34">
        <v>5.4000000000000003E-3</v>
      </c>
      <c r="V176" s="158">
        <v>61.67</v>
      </c>
      <c r="W176" s="158">
        <v>35</v>
      </c>
      <c r="X176" s="158">
        <v>0</v>
      </c>
      <c r="Y176" s="158">
        <v>0</v>
      </c>
      <c r="Z176" s="158">
        <v>0.33333333333333337</v>
      </c>
      <c r="AA176" s="158">
        <v>0</v>
      </c>
      <c r="AB176" s="158">
        <v>3</v>
      </c>
      <c r="AC176" s="158">
        <v>0</v>
      </c>
      <c r="AD176" s="158">
        <f t="shared" si="4"/>
        <v>1.762</v>
      </c>
      <c r="AE176" s="158">
        <f t="shared" si="5"/>
        <v>0.56753688989784334</v>
      </c>
    </row>
    <row r="177" spans="1:31" s="1" customFormat="1" x14ac:dyDescent="0.35">
      <c r="A177" s="128" t="s">
        <v>968</v>
      </c>
      <c r="B177" s="63" t="s">
        <v>1166</v>
      </c>
      <c r="C177" s="34">
        <v>0</v>
      </c>
      <c r="D177" s="112"/>
      <c r="E177" s="112"/>
      <c r="F177" s="84"/>
      <c r="H177" s="178"/>
      <c r="I177" s="176"/>
      <c r="J177" s="116"/>
      <c r="K177" s="116"/>
      <c r="L177" s="118"/>
      <c r="M177" s="78"/>
      <c r="N177" s="34"/>
      <c r="O177" s="34"/>
      <c r="P177" s="105"/>
      <c r="T177" s="34"/>
      <c r="V177" s="157"/>
      <c r="W177" s="157"/>
      <c r="X177" s="158"/>
      <c r="Y177" s="158"/>
      <c r="Z177" s="158"/>
      <c r="AA177" s="158"/>
      <c r="AB177" s="158"/>
      <c r="AC177" s="158"/>
      <c r="AD177" s="158"/>
      <c r="AE177" s="158"/>
    </row>
    <row r="178" spans="1:31" s="1" customFormat="1" x14ac:dyDescent="0.35">
      <c r="A178" s="128" t="s">
        <v>970</v>
      </c>
      <c r="B178" s="63" t="s">
        <v>93</v>
      </c>
      <c r="C178" s="34">
        <v>0</v>
      </c>
      <c r="D178" s="112">
        <v>657.8</v>
      </c>
      <c r="E178" s="112">
        <v>3926.1666666666665</v>
      </c>
      <c r="F178" s="183">
        <v>3089</v>
      </c>
      <c r="G178" s="183">
        <v>2007</v>
      </c>
      <c r="H178" s="180">
        <v>24</v>
      </c>
      <c r="I178" s="122">
        <v>0.1347349920346356</v>
      </c>
      <c r="J178" s="124">
        <v>2.6379999999999999</v>
      </c>
      <c r="K178" s="116">
        <v>2.8050000000000002</v>
      </c>
      <c r="L178" s="162">
        <v>1E-4</v>
      </c>
      <c r="M178" s="105">
        <v>54.79</v>
      </c>
      <c r="N178" s="34">
        <v>45.2</v>
      </c>
      <c r="O178" s="34">
        <v>0.01</v>
      </c>
      <c r="P178" s="80">
        <v>0</v>
      </c>
      <c r="Q178" s="78">
        <v>18.862621754908002</v>
      </c>
      <c r="R178" s="78">
        <v>25.656600000000001</v>
      </c>
      <c r="S178" s="1">
        <v>0.7351956905789544</v>
      </c>
      <c r="T178" s="34">
        <v>1.3601820750778839</v>
      </c>
      <c r="U178" s="34">
        <v>4.7999999999999996E-3</v>
      </c>
      <c r="V178" s="159">
        <v>89</v>
      </c>
      <c r="W178" s="159">
        <v>4</v>
      </c>
      <c r="X178" s="158">
        <v>0</v>
      </c>
      <c r="Y178" s="158">
        <v>0</v>
      </c>
      <c r="Z178" s="158">
        <v>2.3333333333333335</v>
      </c>
      <c r="AA178" s="158">
        <v>4</v>
      </c>
      <c r="AB178" s="158">
        <v>0.66666666666666674</v>
      </c>
      <c r="AC178" s="158">
        <v>0</v>
      </c>
      <c r="AD178" s="158">
        <f t="shared" si="4"/>
        <v>22.25</v>
      </c>
      <c r="AE178" s="158">
        <f t="shared" si="5"/>
        <v>4.49438202247191E-2</v>
      </c>
    </row>
    <row r="179" spans="1:31" s="1" customFormat="1" x14ac:dyDescent="0.35">
      <c r="A179" s="128" t="s">
        <v>972</v>
      </c>
      <c r="B179" s="63" t="s">
        <v>92</v>
      </c>
      <c r="C179" s="34">
        <v>2</v>
      </c>
      <c r="D179" s="112">
        <v>587.4</v>
      </c>
      <c r="E179" s="112">
        <v>3258.5</v>
      </c>
      <c r="F179" s="124">
        <v>3044</v>
      </c>
      <c r="G179" s="124">
        <v>2177</v>
      </c>
      <c r="H179" s="180">
        <v>26</v>
      </c>
      <c r="I179" s="122">
        <v>-2.3496848743440654E-2</v>
      </c>
      <c r="J179" s="116">
        <v>8.0240898735941659</v>
      </c>
      <c r="K179" s="116">
        <v>2.8126689604325388</v>
      </c>
      <c r="L179" s="162">
        <v>1E-4</v>
      </c>
      <c r="M179" s="34">
        <v>54.41</v>
      </c>
      <c r="N179" s="34">
        <v>45.58</v>
      </c>
      <c r="O179" s="34">
        <v>0.01</v>
      </c>
      <c r="P179" s="34">
        <v>0</v>
      </c>
      <c r="Q179" s="78">
        <v>19.418431667071999</v>
      </c>
      <c r="R179" s="78">
        <v>26.822900000000001</v>
      </c>
      <c r="S179" s="1">
        <v>0.72394974693534253</v>
      </c>
      <c r="T179" s="34">
        <v>1.3813113468624669</v>
      </c>
      <c r="U179" s="34">
        <v>3.8999999999999998E-3</v>
      </c>
      <c r="V179" s="158"/>
      <c r="W179" s="158"/>
      <c r="X179" s="158"/>
      <c r="Y179" s="157"/>
      <c r="Z179" s="158"/>
      <c r="AA179" s="158"/>
      <c r="AB179" s="158"/>
      <c r="AC179" s="158"/>
      <c r="AD179" s="158"/>
      <c r="AE179" s="158"/>
    </row>
    <row r="180" spans="1:31" s="1" customFormat="1" x14ac:dyDescent="0.35">
      <c r="A180" s="128" t="s">
        <v>974</v>
      </c>
      <c r="B180" s="63" t="s">
        <v>1166</v>
      </c>
      <c r="C180" s="34">
        <v>1</v>
      </c>
      <c r="D180" s="112"/>
      <c r="E180" s="112"/>
      <c r="F180" s="84"/>
      <c r="H180" s="178"/>
      <c r="I180" s="176"/>
      <c r="J180" s="116"/>
      <c r="K180" s="116"/>
      <c r="L180" s="118"/>
      <c r="M180" s="105"/>
      <c r="N180" s="105"/>
      <c r="O180" s="105"/>
      <c r="P180" s="105"/>
      <c r="T180" s="105"/>
      <c r="V180" s="157"/>
      <c r="W180" s="157"/>
      <c r="X180" s="158"/>
      <c r="Y180" s="157"/>
      <c r="Z180" s="157"/>
      <c r="AA180" s="157"/>
      <c r="AB180" s="157"/>
      <c r="AC180" s="157"/>
      <c r="AD180" s="158"/>
      <c r="AE180" s="158"/>
    </row>
    <row r="181" spans="1:31" s="1" customFormat="1" x14ac:dyDescent="0.35">
      <c r="A181" s="128" t="s">
        <v>976</v>
      </c>
      <c r="B181" s="63" t="s">
        <v>93</v>
      </c>
      <c r="C181" s="34">
        <v>0</v>
      </c>
      <c r="D181" s="112"/>
      <c r="E181" s="112"/>
      <c r="F181" s="84"/>
      <c r="H181" s="180"/>
      <c r="I181" s="122"/>
      <c r="J181" s="116"/>
      <c r="K181" s="116"/>
      <c r="L181" s="118"/>
      <c r="M181" s="105"/>
      <c r="N181" s="105"/>
      <c r="O181" s="105"/>
      <c r="P181" s="105"/>
      <c r="T181" s="105"/>
      <c r="V181" s="157"/>
      <c r="W181" s="157"/>
      <c r="X181" s="158"/>
      <c r="Y181" s="157"/>
      <c r="Z181" s="157"/>
      <c r="AA181" s="157"/>
      <c r="AB181" s="157"/>
      <c r="AC181" s="157"/>
      <c r="AD181" s="158"/>
      <c r="AE181" s="158"/>
    </row>
    <row r="182" spans="1:31" s="1" customFormat="1" x14ac:dyDescent="0.35">
      <c r="A182" s="128" t="s">
        <v>978</v>
      </c>
      <c r="B182" s="63" t="s">
        <v>1166</v>
      </c>
      <c r="C182" s="34">
        <v>0</v>
      </c>
      <c r="D182" s="112"/>
      <c r="E182" s="112"/>
      <c r="F182" s="84"/>
      <c r="H182" s="180"/>
      <c r="I182" s="122"/>
      <c r="J182" s="116"/>
      <c r="K182" s="116"/>
      <c r="L182" s="118"/>
      <c r="M182" s="105"/>
      <c r="N182" s="105"/>
      <c r="O182" s="105"/>
      <c r="P182" s="105"/>
      <c r="T182" s="105"/>
      <c r="V182" s="157"/>
      <c r="W182" s="157"/>
      <c r="X182" s="158"/>
      <c r="Y182" s="158"/>
      <c r="Z182" s="158"/>
      <c r="AA182" s="158"/>
      <c r="AB182" s="158"/>
      <c r="AC182" s="158"/>
      <c r="AD182" s="158"/>
      <c r="AE182" s="158"/>
    </row>
    <row r="183" spans="1:31" s="1" customFormat="1" x14ac:dyDescent="0.35">
      <c r="A183" s="128" t="s">
        <v>979</v>
      </c>
      <c r="B183" s="63" t="s">
        <v>1166</v>
      </c>
      <c r="C183" s="34">
        <v>0</v>
      </c>
      <c r="D183" s="112">
        <v>696.8</v>
      </c>
      <c r="E183" s="112">
        <v>3868.4285714285716</v>
      </c>
      <c r="F183" s="124">
        <v>2731</v>
      </c>
      <c r="G183" s="124">
        <v>1766</v>
      </c>
      <c r="H183" s="180">
        <v>20</v>
      </c>
      <c r="I183" s="122">
        <v>0.14066360878467052</v>
      </c>
      <c r="J183" s="116">
        <v>4.8762799987160523</v>
      </c>
      <c r="K183" s="116">
        <v>2.8746676281040155</v>
      </c>
      <c r="L183" s="162">
        <v>1E-4</v>
      </c>
      <c r="M183" s="34">
        <v>49.73</v>
      </c>
      <c r="N183" s="34">
        <v>50.25</v>
      </c>
      <c r="O183" s="34">
        <v>0.02</v>
      </c>
      <c r="P183" s="34">
        <v>0</v>
      </c>
      <c r="Q183" s="78">
        <v>16.654457779251999</v>
      </c>
      <c r="R183" s="78">
        <v>27.7501</v>
      </c>
      <c r="S183" s="1">
        <v>0.6001584779605118</v>
      </c>
      <c r="T183" s="34">
        <v>1.6662265663533562</v>
      </c>
      <c r="U183" s="34">
        <v>1.03E-2</v>
      </c>
      <c r="V183" s="158"/>
      <c r="W183" s="158"/>
      <c r="X183" s="158"/>
      <c r="Y183" s="157"/>
      <c r="Z183" s="157"/>
      <c r="AA183" s="157"/>
      <c r="AB183" s="157"/>
      <c r="AC183" s="157"/>
      <c r="AD183" s="158"/>
      <c r="AE183" s="158"/>
    </row>
    <row r="184" spans="1:31" s="1" customFormat="1" x14ac:dyDescent="0.35">
      <c r="A184" s="128" t="s">
        <v>980</v>
      </c>
      <c r="B184" s="63" t="s">
        <v>93</v>
      </c>
      <c r="C184" s="34">
        <v>1</v>
      </c>
      <c r="D184" s="112"/>
      <c r="E184" s="112"/>
      <c r="F184" s="84"/>
      <c r="H184" s="180"/>
      <c r="I184" s="122"/>
      <c r="J184" s="116"/>
      <c r="K184" s="116"/>
      <c r="L184" s="118"/>
      <c r="M184" s="105"/>
      <c r="N184" s="105"/>
      <c r="O184" s="105"/>
      <c r="P184" s="105"/>
      <c r="T184" s="105"/>
      <c r="V184" s="157"/>
      <c r="W184" s="157"/>
      <c r="X184" s="158"/>
      <c r="Y184" s="157"/>
      <c r="Z184" s="157"/>
      <c r="AA184" s="157"/>
      <c r="AB184" s="157"/>
      <c r="AC184" s="157"/>
      <c r="AD184" s="158"/>
      <c r="AE184" s="158"/>
    </row>
    <row r="185" spans="1:31" s="1" customFormat="1" x14ac:dyDescent="0.35">
      <c r="A185" s="128" t="s">
        <v>981</v>
      </c>
      <c r="B185" s="63" t="s">
        <v>1165</v>
      </c>
      <c r="C185" s="34">
        <v>1</v>
      </c>
      <c r="D185" s="112">
        <v>690.8</v>
      </c>
      <c r="E185" s="112">
        <v>3812</v>
      </c>
      <c r="F185" s="112">
        <v>3812</v>
      </c>
      <c r="H185" s="180"/>
      <c r="I185" s="122"/>
      <c r="J185" s="116"/>
      <c r="K185" s="116"/>
      <c r="L185" s="118"/>
      <c r="M185" s="105"/>
      <c r="N185" s="34"/>
      <c r="O185" s="34"/>
      <c r="P185" s="105"/>
      <c r="T185" s="34"/>
      <c r="V185" s="157"/>
      <c r="W185" s="157"/>
      <c r="X185" s="158"/>
      <c r="Y185" s="157"/>
      <c r="Z185" s="157"/>
      <c r="AA185" s="157"/>
      <c r="AB185" s="157"/>
      <c r="AC185" s="157"/>
      <c r="AD185" s="158"/>
      <c r="AE185" s="158"/>
    </row>
    <row r="186" spans="1:31" s="1" customFormat="1" x14ac:dyDescent="0.35">
      <c r="A186" s="128" t="s">
        <v>982</v>
      </c>
      <c r="B186" s="63" t="s">
        <v>92</v>
      </c>
      <c r="C186" s="34">
        <v>3</v>
      </c>
      <c r="D186" s="112"/>
      <c r="E186" s="112"/>
      <c r="F186" s="84"/>
      <c r="H186" s="180"/>
      <c r="I186" s="122"/>
      <c r="J186" s="116"/>
      <c r="K186" s="116"/>
      <c r="L186" s="118"/>
      <c r="M186" s="105"/>
      <c r="N186" s="105"/>
      <c r="O186" s="105"/>
      <c r="P186" s="105"/>
      <c r="T186" s="105"/>
      <c r="V186" s="157"/>
      <c r="W186" s="157"/>
      <c r="X186" s="158"/>
      <c r="Y186" s="157"/>
      <c r="Z186" s="157"/>
      <c r="AA186" s="157"/>
      <c r="AB186" s="157"/>
      <c r="AC186" s="157"/>
      <c r="AD186" s="158"/>
      <c r="AE186" s="158"/>
    </row>
    <row r="187" spans="1:31" s="1" customFormat="1" x14ac:dyDescent="0.35">
      <c r="A187" s="128" t="s">
        <v>984</v>
      </c>
      <c r="B187" s="63" t="s">
        <v>93</v>
      </c>
      <c r="C187" s="34">
        <v>0</v>
      </c>
      <c r="D187" s="112"/>
      <c r="E187" s="112"/>
      <c r="F187" s="111"/>
      <c r="G187" s="124">
        <v>2256</v>
      </c>
      <c r="H187" s="180">
        <v>29</v>
      </c>
      <c r="I187" s="122">
        <v>4.1574763092341323E-2</v>
      </c>
      <c r="J187" s="116"/>
      <c r="K187" s="116"/>
      <c r="L187" s="118"/>
      <c r="M187" s="105"/>
      <c r="N187" s="105"/>
      <c r="O187" s="105"/>
      <c r="P187" s="105"/>
      <c r="Q187" s="105"/>
      <c r="R187" s="105"/>
      <c r="S187" s="105"/>
      <c r="T187" s="105"/>
      <c r="V187" s="157"/>
      <c r="W187" s="157"/>
      <c r="X187" s="158"/>
      <c r="Y187" s="158"/>
      <c r="Z187" s="158"/>
      <c r="AA187" s="158"/>
      <c r="AB187" s="158"/>
      <c r="AC187" s="158"/>
      <c r="AD187" s="158"/>
      <c r="AE187" s="158"/>
    </row>
    <row r="188" spans="1:31" s="1" customFormat="1" x14ac:dyDescent="0.35">
      <c r="A188" s="128" t="s">
        <v>986</v>
      </c>
      <c r="B188" s="63" t="s">
        <v>1165</v>
      </c>
      <c r="C188" s="34">
        <v>0</v>
      </c>
      <c r="D188" s="112">
        <v>740.4</v>
      </c>
      <c r="E188" s="112">
        <v>3812.5</v>
      </c>
      <c r="F188" s="124">
        <v>3262</v>
      </c>
      <c r="H188" s="178"/>
      <c r="I188" s="176"/>
      <c r="J188" s="116">
        <v>0.38084659193388715</v>
      </c>
      <c r="K188" s="116">
        <v>2.7163638458141608</v>
      </c>
      <c r="L188" s="162">
        <v>1E-4</v>
      </c>
      <c r="M188" s="34">
        <v>7.78</v>
      </c>
      <c r="N188" s="34">
        <v>92.2</v>
      </c>
      <c r="O188" s="34">
        <v>0</v>
      </c>
      <c r="P188" s="34">
        <v>0</v>
      </c>
      <c r="Q188" s="78">
        <v>2.0770056205560001</v>
      </c>
      <c r="R188" s="78">
        <v>40.573</v>
      </c>
      <c r="S188" s="1">
        <v>5.1191817724989527E-2</v>
      </c>
      <c r="T188" s="34">
        <v>19.534371789104203</v>
      </c>
      <c r="U188" s="34">
        <v>1.5900000000000001E-2</v>
      </c>
      <c r="V188" s="158"/>
      <c r="W188" s="158"/>
      <c r="X188" s="158"/>
      <c r="Y188" s="157"/>
      <c r="Z188" s="157"/>
      <c r="AA188" s="157"/>
      <c r="AB188" s="157"/>
      <c r="AC188" s="157"/>
      <c r="AD188" s="158"/>
      <c r="AE188" s="158"/>
    </row>
    <row r="189" spans="1:31" s="1" customFormat="1" x14ac:dyDescent="0.35">
      <c r="A189" s="128" t="s">
        <v>988</v>
      </c>
      <c r="B189" s="63" t="s">
        <v>93</v>
      </c>
      <c r="C189" s="34">
        <v>0</v>
      </c>
      <c r="D189" s="112">
        <v>721.4</v>
      </c>
      <c r="E189" s="112">
        <v>4702.5</v>
      </c>
      <c r="F189" s="112">
        <v>4702.5</v>
      </c>
      <c r="H189" s="178"/>
      <c r="I189" s="176"/>
      <c r="J189" s="116"/>
      <c r="K189" s="116"/>
      <c r="L189" s="118"/>
      <c r="M189" s="105"/>
      <c r="N189" s="34"/>
      <c r="O189" s="34"/>
      <c r="P189" s="105"/>
      <c r="T189" s="34"/>
      <c r="V189" s="157"/>
      <c r="W189" s="157"/>
      <c r="X189" s="158"/>
      <c r="Y189" s="157"/>
      <c r="Z189" s="157"/>
      <c r="AA189" s="157"/>
      <c r="AB189" s="157"/>
      <c r="AC189" s="157"/>
      <c r="AD189" s="158"/>
      <c r="AE189" s="158"/>
    </row>
    <row r="190" spans="1:31" s="1" customFormat="1" x14ac:dyDescent="0.35">
      <c r="A190" s="128" t="s">
        <v>990</v>
      </c>
      <c r="B190" s="63" t="s">
        <v>92</v>
      </c>
      <c r="C190" s="34">
        <v>3</v>
      </c>
      <c r="D190" s="112">
        <v>628.20000000000005</v>
      </c>
      <c r="E190" s="112">
        <v>3872.8571428571427</v>
      </c>
      <c r="F190" s="112">
        <v>3872.8571428571427</v>
      </c>
      <c r="H190" s="178"/>
      <c r="I190" s="176"/>
      <c r="J190" s="116"/>
      <c r="K190" s="116"/>
      <c r="L190" s="118"/>
      <c r="M190" s="105"/>
      <c r="N190" s="105"/>
      <c r="O190" s="105"/>
      <c r="P190" s="105"/>
      <c r="T190" s="105"/>
      <c r="V190" s="157"/>
      <c r="W190" s="157"/>
      <c r="X190" s="158"/>
      <c r="Y190" s="158"/>
      <c r="Z190" s="158"/>
      <c r="AA190" s="158"/>
      <c r="AB190" s="158"/>
      <c r="AC190" s="158"/>
      <c r="AD190" s="158"/>
      <c r="AE190" s="158"/>
    </row>
    <row r="191" spans="1:31" s="1" customFormat="1" x14ac:dyDescent="0.35">
      <c r="A191" s="128" t="s">
        <v>992</v>
      </c>
      <c r="B191" s="63" t="s">
        <v>1165</v>
      </c>
      <c r="C191" s="34">
        <v>0</v>
      </c>
      <c r="D191" s="112">
        <v>737.5</v>
      </c>
      <c r="E191" s="112">
        <v>4522.333333333333</v>
      </c>
      <c r="F191" s="124">
        <v>3192</v>
      </c>
      <c r="G191" s="124">
        <v>2177</v>
      </c>
      <c r="H191" s="180">
        <v>28</v>
      </c>
      <c r="I191" s="170">
        <v>6.5162073461313696E-2</v>
      </c>
      <c r="J191" s="116">
        <v>0.65626833917895355</v>
      </c>
      <c r="K191" s="116">
        <v>2.7405163617227459</v>
      </c>
      <c r="L191" s="162">
        <v>1E-4</v>
      </c>
      <c r="M191" s="34">
        <v>24.04</v>
      </c>
      <c r="N191" s="34">
        <v>75.95</v>
      </c>
      <c r="O191" s="34">
        <v>0</v>
      </c>
      <c r="P191" s="34">
        <v>0</v>
      </c>
      <c r="Q191" s="78">
        <v>7.028037541832</v>
      </c>
      <c r="R191" s="78">
        <v>36.613300000000002</v>
      </c>
      <c r="S191" s="78">
        <v>0.19195313019673177</v>
      </c>
      <c r="T191" s="34">
        <v>5.2096050685659838</v>
      </c>
      <c r="U191" s="34">
        <v>1.46E-2</v>
      </c>
      <c r="V191" s="158"/>
      <c r="W191" s="158"/>
      <c r="X191" s="158"/>
      <c r="Y191" s="157"/>
      <c r="Z191" s="157"/>
      <c r="AA191" s="157"/>
      <c r="AB191" s="157"/>
      <c r="AC191" s="157"/>
      <c r="AD191" s="158"/>
      <c r="AE191" s="158"/>
    </row>
    <row r="192" spans="1:31" s="1" customFormat="1" x14ac:dyDescent="0.35">
      <c r="A192" s="128" t="s">
        <v>993</v>
      </c>
      <c r="B192" s="63" t="s">
        <v>93</v>
      </c>
      <c r="C192" s="34">
        <v>1</v>
      </c>
      <c r="D192" s="112"/>
      <c r="E192" s="112"/>
      <c r="F192" s="84"/>
      <c r="H192" s="178"/>
      <c r="I192" s="176"/>
      <c r="J192" s="116"/>
      <c r="K192" s="116"/>
      <c r="L192" s="118"/>
      <c r="M192" s="105"/>
      <c r="N192" s="34"/>
      <c r="O192" s="34"/>
      <c r="P192" s="105"/>
      <c r="T192" s="34"/>
      <c r="V192" s="157"/>
      <c r="W192" s="157"/>
      <c r="X192" s="158"/>
      <c r="Y192" s="158"/>
      <c r="Z192" s="158"/>
      <c r="AA192" s="158"/>
      <c r="AB192" s="158"/>
      <c r="AC192" s="158"/>
      <c r="AD192" s="158"/>
      <c r="AE192" s="158"/>
    </row>
    <row r="193" spans="1:31" s="1" customFormat="1" x14ac:dyDescent="0.35">
      <c r="A193" s="128" t="s">
        <v>994</v>
      </c>
      <c r="B193" s="63" t="s">
        <v>92</v>
      </c>
      <c r="C193" s="34">
        <v>2</v>
      </c>
      <c r="D193" s="112">
        <v>582.5</v>
      </c>
      <c r="E193" s="112">
        <v>3061.8333333333335</v>
      </c>
      <c r="F193" s="124">
        <v>2397</v>
      </c>
      <c r="G193" s="124">
        <v>1848</v>
      </c>
      <c r="H193" s="180">
        <v>15</v>
      </c>
      <c r="I193" s="122">
        <v>-0.23269613238332476</v>
      </c>
      <c r="J193" s="116">
        <v>9.8159196239196174</v>
      </c>
      <c r="K193" s="116">
        <v>2.8238450074515651</v>
      </c>
      <c r="L193" s="162">
        <v>1E-4</v>
      </c>
      <c r="M193" s="34">
        <v>55.8</v>
      </c>
      <c r="N193" s="34">
        <v>44.19</v>
      </c>
      <c r="O193" s="34">
        <v>0</v>
      </c>
      <c r="P193" s="34">
        <v>0</v>
      </c>
      <c r="Q193" s="78">
        <v>18.544525054608002</v>
      </c>
      <c r="R193" s="78">
        <v>24.213200000000001</v>
      </c>
      <c r="S193" s="1">
        <v>0.76588493278905723</v>
      </c>
      <c r="T193" s="34">
        <v>1.305679165613542</v>
      </c>
      <c r="U193" s="34">
        <v>3.5999999999999999E-3</v>
      </c>
      <c r="V193" s="158">
        <v>78.67</v>
      </c>
      <c r="W193" s="158">
        <v>0.33333333300000001</v>
      </c>
      <c r="X193" s="158">
        <v>0</v>
      </c>
      <c r="Y193" s="158">
        <v>0</v>
      </c>
      <c r="Z193" s="158">
        <v>16.333333333333332</v>
      </c>
      <c r="AA193" s="158">
        <v>3.6666666666666665</v>
      </c>
      <c r="AB193" s="158">
        <v>1</v>
      </c>
      <c r="AC193" s="158">
        <v>0</v>
      </c>
      <c r="AD193" s="158">
        <f t="shared" si="4"/>
        <v>236.01000023601</v>
      </c>
      <c r="AE193" s="158">
        <f t="shared" si="5"/>
        <v>4.2371085928562353E-3</v>
      </c>
    </row>
    <row r="194" spans="1:31" s="1" customFormat="1" x14ac:dyDescent="0.35">
      <c r="A194" s="128" t="s">
        <v>996</v>
      </c>
      <c r="B194" s="63" t="s">
        <v>1168</v>
      </c>
      <c r="C194" s="34">
        <v>1</v>
      </c>
      <c r="F194" s="111"/>
      <c r="H194" s="171"/>
      <c r="I194" s="177"/>
      <c r="V194" s="158"/>
      <c r="W194" s="158"/>
      <c r="X194" s="158"/>
      <c r="Y194" s="158"/>
      <c r="Z194" s="158"/>
      <c r="AA194" s="158"/>
      <c r="AB194" s="158"/>
      <c r="AC194" s="158"/>
      <c r="AD194" s="158"/>
      <c r="AE194" s="158"/>
    </row>
    <row r="195" spans="1:31" s="1" customFormat="1" x14ac:dyDescent="0.35">
      <c r="A195" s="128" t="s">
        <v>997</v>
      </c>
      <c r="B195" s="63" t="s">
        <v>93</v>
      </c>
      <c r="C195" s="34">
        <v>1</v>
      </c>
      <c r="E195" s="8"/>
      <c r="F195" s="111"/>
      <c r="H195" s="166"/>
      <c r="I195" s="176"/>
      <c r="J195" s="12"/>
      <c r="V195" s="158"/>
      <c r="W195" s="158"/>
      <c r="X195" s="158"/>
      <c r="Y195" s="158"/>
      <c r="Z195" s="158"/>
      <c r="AA195" s="158"/>
      <c r="AB195" s="158"/>
      <c r="AC195" s="158"/>
      <c r="AD195" s="158"/>
      <c r="AE195" s="158"/>
    </row>
    <row r="196" spans="1:31" x14ac:dyDescent="0.35">
      <c r="H196" s="173"/>
    </row>
    <row r="197" spans="1:31" x14ac:dyDescent="0.35">
      <c r="H197" s="173"/>
    </row>
  </sheetData>
  <autoFilter ref="A1:AE195" xr:uid="{9F8862B3-F8CC-4DF1-8949-7C9897B3E4FC}"/>
  <conditionalFormatting sqref="D1:D19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93 F7 F10 F16 F19 F21:F22 F33 F29 F35 F37 F39 F43:F45 F47:F50 F58 F61 F72 F75 F90 F95 F106:F107 F110 F112:F114 F118:F119 F123 F126 F129 F133:F135 F138:F140 F143 F149:F151 F156 F158:F159 F161 F163 F165 F169 F171 F185 F189:F19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9:J193 J1:J17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8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93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V19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9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9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1 N193 N188 N183 N178:N179 N176 N173 N136 N132 N128 N121 N117 N109 N103 N94 N87 N76 N81 N73 N69 N67 N55 N64 N51 N34 N27 N20 N13:N14 N8 N5:N6 N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1 O193 O188 O183 O178:O179 O176 O173 O136 O132 O128 O121 O117 O109 O103 O94 O64 O67 O69 O73 O76 O81 O87 O51 O55 O34 O13:O14 O20 O27 O8 O5:O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19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9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9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9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91 U193 U188 U183 U178:U179 U176 U173 U136 U132 U128 U121 U117 U109 U103 U94 U87 U81 U64 U67 U69 U73 U76 U51 U55 U20 U27 U34 U3 U5:U6 U8 U13:U1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5:X75 X56:X63 X28:X54 X21:X26 X14:X19 X7:X12 X85:X193 X4 X1:X2 AE2:AE193 Y1:AC1">
    <cfRule type="colorScale" priority="5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1:Y24 T191 X65:X75 X56:X63 X28:X54 X21:X26 X85:X193 X4:Y4 T193 T188 T183 T178:T179 T176 T173 T136 T132 T128 T121 T117 T109 T103 T94 T87 T67 T69 T73 T76 T81 T55 T64 T51 T34 T5:T6 T8 T13:T14 T20 T27 O3:O4 T3 V3:W36 AD3:AE193 M3:M36 X1:AC1 X2:Y2 X7:Y12 X14:Y19">
    <cfRule type="colorScale" priority="7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4:O175 S5 Y180:AC192 Y179 Y174:Y175 Y177 Y126:AC172 Y122:Y125 Y118:Y120 Y116:AC116 Y110:Y115 Y102:AC108 Y95:Y101 X39:AC54 X28:Y38 X74:AC75 X65:Y73 X56:Y63 X21:Y26 Y85:AC93 Y77:Y84 X85:X193 X4:Y4 P145:S172 P187:S187 P188:P193 P173:P186 P136:P144 N57:N63 N118:O120 N122:O127 N129:O131 N133:O135 N137:O172 N177:O177 N180:O182 N184:O187 N189:O190 N192:O192 M178:M193 N4 O3:O4 N7:O7 N9:O12 N15:O19 N21:O26 O28:O33 O35:O50 O52:O54 O56:O63 N65:O66 N68:O68 N70:O72 N74:O75 N77:O80 N82:O86 N88:O93 N95:O102 N104:O108 N110:O116 P39:P121 V1:W193 M3:M176 X1:X2 Y2 AD2:AE193 Y1:AE1 X7:Y12 X14:Y19 M1:T1 M2:P2 T2:T193 Q3:R3">
    <cfRule type="colorScale" priority="9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80:AC192 Y179 Y174:Y175 Y177 Y126:AC172 Y122:Y125 Y118:Y120 Y116:AC116 Y110:Y115 Y102:AC108 Y95:Y101 Y85:AC93 Y77:Y84 Y74:AC75 Y65:Y73 Y56:Y63 Y39:AC54 Y28:Y38 Y21:Y26 W2:W193 Y4 Y2 Y7:Y12 Y14:Y19">
    <cfRule type="colorScale" priority="9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104857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04857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04857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104857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:R73 Q76:R76 Q81:R81 Q87:R87 Q94:S94 Q103:R103 Q109:R109 Q117:R117 Q121:R121 Q128:R128 Q132:R132 Q136:R136 Q173:R173 Q176:R176 Q13:R13 P122:P135 P5:P6 Q20:S20 P16:P29 P13:P14 Q64:S64 Q67:R67 P3 Q5:R5 P8:S8">
    <cfRule type="colorScale" priority="12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44 S13 S5 Q3:R3 Q5:R6 Q8:S8 Q13:R14 Q20:S20 Q27:R27 Q34:R34 Q51:R51 Q55:R55 Q64:S64 Q67:S67 Q69:R69 Q73:R73 Q76:R76 Q81:R81 Q87:R87 Q94:S94 Q103:R103 Q109:R109 Q117:R117 Q121:R121 Q128:R128 Q132:R132 Q136:S136 P145:S172 P173:R173 P174:P186 Q176:R176 Q178:R179 Q183:R183 P187:S187 P188:R188 P189:P190 P191:S191 P192 P193:R193">
    <cfRule type="colorScale" priority="12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95">
    <cfRule type="containsText" dxfId="56" priority="7" operator="containsText" text="FZ">
      <formula>NOT(ISERROR(SEARCH("FZ",B1)))</formula>
    </cfRule>
    <cfRule type="containsText" dxfId="55" priority="10" operator="containsText" text="M3">
      <formula>NOT(ISERROR(SEARCH("M3",B1)))</formula>
    </cfRule>
    <cfRule type="containsText" dxfId="54" priority="11" operator="containsText" text="M2">
      <formula>NOT(ISERROR(SEARCH("M2",B1)))</formula>
    </cfRule>
    <cfRule type="containsText" dxfId="53" priority="12" operator="containsText" text="M1">
      <formula>NOT(ISERROR(SEARCH("M1",B1)))</formula>
    </cfRule>
    <cfRule type="containsText" dxfId="52" priority="13" operator="containsText" text="MH">
      <formula>NOT(ISERROR(SEARCH("MH",B1)))</formula>
    </cfRule>
  </conditionalFormatting>
  <conditionalFormatting sqref="B1:B195">
    <cfRule type="containsText" dxfId="51" priority="8" operator="containsText" text="F">
      <formula>NOT(ISERROR(SEARCH("F",B1)))</formula>
    </cfRule>
    <cfRule type="containsText" dxfId="50" priority="9" operator="containsText" text="MS">
      <formula>NOT(ISERROR(SEARCH("MS",B1)))</formula>
    </cfRule>
  </conditionalFormatting>
  <conditionalFormatting sqref="H1:H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:F42 F2 F78:F80 F83:F86 F93 F99:F102 F108 F115:F116 F120 F122 F152:F155 F187 F124:F125 F157 F160 F162 F164 F166:F168 F170 F17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6 F8:F9 F11:F15 F17:F18 F20 F23:F28 F34 F30:F32 F36 F38 F40:F42 F46 F51:F57 F59:F60 F62:F71 F73:F74 F76:F89 F91:F94 F96:F105 F108:F109 F111 F115:F117 F120:F122 F124:F125 F127:F128 F130:F132 F136:F137 F141:F142 F144:F148 F152:F155 F157 F160 F162 F164 F166:F168 F170 F172:F184 F186:F188 F19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197"/>
  <sheetViews>
    <sheetView topLeftCell="I1" zoomScale="85" zoomScaleNormal="85" workbookViewId="0">
      <pane ySplit="1" topLeftCell="A2" activePane="bottomLeft" state="frozen"/>
      <selection activeCell="V7" sqref="V7"/>
      <selection pane="bottomLeft" activeCell="P1" sqref="P1:P1048576"/>
    </sheetView>
  </sheetViews>
  <sheetFormatPr baseColWidth="10" defaultRowHeight="14.5" x14ac:dyDescent="0.35"/>
  <cols>
    <col min="1" max="2" width="10.90625" style="128" customWidth="1"/>
    <col min="3" max="3" width="11.54296875" style="34" customWidth="1"/>
    <col min="4" max="4" width="10.90625" style="34" customWidth="1"/>
    <col min="5" max="5" width="28.81640625" style="34" bestFit="1" customWidth="1"/>
    <col min="6" max="6" width="8.81640625" style="34" bestFit="1" customWidth="1"/>
    <col min="7" max="7" width="8.54296875" style="34" bestFit="1" customWidth="1"/>
    <col min="8" max="8" width="8.54296875" style="34" customWidth="1"/>
    <col min="9" max="9" width="100.54296875" style="58" customWidth="1"/>
    <col min="10" max="10" width="8.453125" style="112" customWidth="1"/>
    <col min="11" max="12" width="8" style="34" customWidth="1"/>
    <col min="13" max="13" width="13.1796875" style="84" customWidth="1"/>
    <col min="14" max="14" width="17" style="34" bestFit="1" customWidth="1"/>
    <col min="15" max="16" width="13.1796875" style="84" customWidth="1"/>
    <col min="17" max="17" width="10.36328125" style="169" customWidth="1"/>
    <col min="18" max="18" width="14.453125" style="34" bestFit="1" customWidth="1"/>
    <col min="19" max="19" width="14.453125" style="34" customWidth="1"/>
    <col min="20" max="21" width="14.453125" style="84" customWidth="1"/>
    <col min="22" max="22" width="10.36328125" style="34" customWidth="1"/>
    <col min="23" max="23" width="8.6328125" style="63" bestFit="1" customWidth="1"/>
    <col min="24" max="24" width="19.08984375" style="78" bestFit="1" customWidth="1"/>
    <col min="25" max="25" width="15.453125" style="105" bestFit="1" customWidth="1"/>
    <col min="26" max="28" width="10.36328125" style="65" customWidth="1"/>
    <col min="29" max="29" width="13.08984375" style="65" bestFit="1" customWidth="1"/>
    <col min="30" max="30" width="10.36328125" style="65" customWidth="1"/>
    <col min="31" max="31" width="12.7265625" style="65" bestFit="1" customWidth="1"/>
    <col min="32" max="32" width="11.08984375" style="65" bestFit="1" customWidth="1"/>
    <col min="33" max="33" width="12.54296875" style="65" customWidth="1"/>
    <col min="34" max="34" width="14.08984375" style="65" bestFit="1" customWidth="1"/>
    <col min="35" max="35" width="9.81640625" style="65" bestFit="1" customWidth="1"/>
    <col min="36" max="37" width="9.81640625" style="65" customWidth="1"/>
    <col min="38" max="38" width="8.453125" style="1" bestFit="1" customWidth="1"/>
    <col min="39" max="45" width="10.90625" style="1"/>
    <col min="46" max="46" width="11.81640625" style="1" bestFit="1" customWidth="1"/>
    <col min="47" max="47" width="6.81640625" style="1" bestFit="1" customWidth="1"/>
    <col min="48" max="48" width="3.08984375" style="1" bestFit="1" customWidth="1"/>
    <col min="49" max="16384" width="10.90625" style="1"/>
  </cols>
  <sheetData>
    <row r="1" spans="1:47" ht="42" x14ac:dyDescent="0.35">
      <c r="A1" s="126" t="s">
        <v>9</v>
      </c>
      <c r="B1" s="126" t="s">
        <v>10</v>
      </c>
      <c r="C1" s="69" t="s">
        <v>41</v>
      </c>
      <c r="D1" s="69" t="s">
        <v>42</v>
      </c>
      <c r="E1" s="69" t="s">
        <v>43</v>
      </c>
      <c r="F1" s="69" t="s">
        <v>1152</v>
      </c>
      <c r="G1" s="70" t="s">
        <v>20</v>
      </c>
      <c r="H1" s="70" t="s">
        <v>90</v>
      </c>
      <c r="I1" s="71" t="s">
        <v>1</v>
      </c>
      <c r="J1" s="131" t="s">
        <v>1154</v>
      </c>
      <c r="K1" s="135" t="s">
        <v>1110</v>
      </c>
      <c r="L1" s="135" t="s">
        <v>1111</v>
      </c>
      <c r="M1" s="85" t="s">
        <v>1155</v>
      </c>
      <c r="N1" s="96" t="s">
        <v>1176</v>
      </c>
      <c r="O1" s="85" t="s">
        <v>1210</v>
      </c>
      <c r="P1" s="85" t="s">
        <v>1211</v>
      </c>
      <c r="Q1" s="69" t="s">
        <v>1203</v>
      </c>
      <c r="R1" s="86" t="s">
        <v>1108</v>
      </c>
      <c r="S1" s="87" t="s">
        <v>1110</v>
      </c>
      <c r="T1" s="88" t="s">
        <v>1112</v>
      </c>
      <c r="U1" s="88" t="s">
        <v>1111</v>
      </c>
      <c r="V1" s="70" t="s">
        <v>13</v>
      </c>
      <c r="W1" s="138" t="s">
        <v>1167</v>
      </c>
      <c r="X1" s="103" t="s">
        <v>1117</v>
      </c>
      <c r="Y1" s="97" t="s">
        <v>831</v>
      </c>
      <c r="Z1" s="68" t="s">
        <v>832</v>
      </c>
      <c r="AA1" s="68" t="s">
        <v>1113</v>
      </c>
      <c r="AB1" s="68" t="s">
        <v>1109</v>
      </c>
      <c r="AC1" s="95" t="s">
        <v>1114</v>
      </c>
      <c r="AD1" s="68" t="s">
        <v>1153</v>
      </c>
      <c r="AE1" s="119" t="s">
        <v>1159</v>
      </c>
      <c r="AF1" s="119" t="s">
        <v>1160</v>
      </c>
      <c r="AG1" s="68" t="s">
        <v>1157</v>
      </c>
      <c r="AH1" s="119" t="s">
        <v>1187</v>
      </c>
      <c r="AI1" s="68" t="s">
        <v>1158</v>
      </c>
      <c r="AJ1" s="68" t="s">
        <v>1162</v>
      </c>
      <c r="AK1" s="68" t="s">
        <v>1202</v>
      </c>
      <c r="AL1" s="151" t="s">
        <v>1177</v>
      </c>
      <c r="AM1" s="151" t="s">
        <v>1178</v>
      </c>
      <c r="AN1" s="151" t="s">
        <v>1179</v>
      </c>
      <c r="AO1" s="151" t="s">
        <v>1180</v>
      </c>
      <c r="AP1" s="152" t="s">
        <v>1181</v>
      </c>
      <c r="AQ1" s="152" t="s">
        <v>1182</v>
      </c>
      <c r="AR1" s="152" t="s">
        <v>1183</v>
      </c>
      <c r="AS1" s="152" t="s">
        <v>1184</v>
      </c>
      <c r="AT1" s="153" t="s">
        <v>1185</v>
      </c>
      <c r="AU1" s="154" t="s">
        <v>1186</v>
      </c>
    </row>
    <row r="2" spans="1:47" x14ac:dyDescent="0.35">
      <c r="A2" s="127">
        <v>0</v>
      </c>
      <c r="B2" s="127" t="s">
        <v>571</v>
      </c>
      <c r="C2" s="72" t="s">
        <v>15</v>
      </c>
      <c r="D2" s="72" t="s">
        <v>570</v>
      </c>
      <c r="E2" s="72" t="s">
        <v>16</v>
      </c>
      <c r="F2" s="72">
        <v>0</v>
      </c>
      <c r="G2" s="72" t="s">
        <v>170</v>
      </c>
      <c r="H2" s="73" t="s">
        <v>93</v>
      </c>
      <c r="I2" s="74" t="s">
        <v>17</v>
      </c>
      <c r="J2" s="133">
        <v>701.6</v>
      </c>
      <c r="K2" s="136">
        <v>5</v>
      </c>
      <c r="L2" s="137">
        <v>27.3</v>
      </c>
      <c r="M2" s="134">
        <v>5149.625</v>
      </c>
      <c r="N2" s="98"/>
      <c r="O2" s="134"/>
      <c r="P2" s="134"/>
      <c r="R2" s="89" t="s">
        <v>541</v>
      </c>
      <c r="S2" s="90">
        <v>8</v>
      </c>
      <c r="T2" s="91">
        <v>5152.5</v>
      </c>
      <c r="U2" s="91">
        <v>182.79569977749162</v>
      </c>
      <c r="V2" s="75" t="s">
        <v>15</v>
      </c>
      <c r="W2" s="139" t="s">
        <v>93</v>
      </c>
      <c r="X2" s="98"/>
      <c r="Y2" s="64"/>
      <c r="Z2" s="64"/>
      <c r="AA2" s="64"/>
      <c r="AB2" s="64"/>
      <c r="AC2" s="75"/>
      <c r="AD2" s="64"/>
      <c r="AE2" s="120"/>
      <c r="AF2" s="122"/>
      <c r="AG2" s="114"/>
      <c r="AH2" s="114"/>
      <c r="AI2" s="64"/>
      <c r="AJ2" s="64"/>
      <c r="AL2" s="98"/>
      <c r="AM2" s="98"/>
      <c r="AN2" s="98"/>
      <c r="AO2" s="98"/>
      <c r="AP2" s="98"/>
      <c r="AQ2" s="98"/>
      <c r="AR2" s="98"/>
      <c r="AS2" s="98"/>
      <c r="AT2" s="98"/>
    </row>
    <row r="3" spans="1:47" x14ac:dyDescent="0.35">
      <c r="A3" s="127" t="s">
        <v>572</v>
      </c>
      <c r="B3" s="127" t="s">
        <v>573</v>
      </c>
      <c r="C3" s="72" t="s">
        <v>45</v>
      </c>
      <c r="D3" s="72" t="s">
        <v>46</v>
      </c>
      <c r="E3" s="109" t="s">
        <v>34</v>
      </c>
      <c r="F3" s="72">
        <v>1</v>
      </c>
      <c r="G3" s="72" t="s">
        <v>170</v>
      </c>
      <c r="H3" s="76" t="s">
        <v>91</v>
      </c>
      <c r="I3" s="74" t="s">
        <v>239</v>
      </c>
      <c r="J3" s="133">
        <v>611.79999999999995</v>
      </c>
      <c r="K3" s="136">
        <v>5</v>
      </c>
      <c r="L3" s="137">
        <v>61.7</v>
      </c>
      <c r="M3" s="134">
        <v>4207.125</v>
      </c>
      <c r="N3" s="99" t="s">
        <v>1121</v>
      </c>
      <c r="O3" s="182">
        <v>4831</v>
      </c>
      <c r="P3" s="182">
        <v>2510</v>
      </c>
      <c r="Q3" s="70">
        <v>46</v>
      </c>
      <c r="R3" s="92" t="s">
        <v>542</v>
      </c>
      <c r="S3" s="90">
        <v>8</v>
      </c>
      <c r="T3" s="91">
        <v>4393</v>
      </c>
      <c r="U3" s="91">
        <v>559.43681821223436</v>
      </c>
      <c r="V3" s="75" t="s">
        <v>46</v>
      </c>
      <c r="W3" s="140" t="s">
        <v>1164</v>
      </c>
      <c r="X3" s="98" t="s">
        <v>1044</v>
      </c>
      <c r="Y3" s="64" t="s">
        <v>853</v>
      </c>
      <c r="Z3" s="64" t="s">
        <v>854</v>
      </c>
      <c r="AA3" s="64" t="s">
        <v>1044</v>
      </c>
      <c r="AB3" s="64" t="s">
        <v>1044</v>
      </c>
      <c r="AC3" s="75"/>
      <c r="AD3" s="64"/>
      <c r="AE3" s="121">
        <v>2.5299999999999998</v>
      </c>
      <c r="AF3" s="123">
        <v>2.96</v>
      </c>
      <c r="AG3" s="115">
        <v>3.7019497039376468</v>
      </c>
      <c r="AH3" s="115">
        <v>2.7643093413725244</v>
      </c>
      <c r="AI3" s="125">
        <v>8.5168667921256449E-4</v>
      </c>
      <c r="AJ3" s="170">
        <v>0.2995565000036266</v>
      </c>
      <c r="AK3" s="167">
        <v>0.3151212131189548</v>
      </c>
      <c r="AL3" s="34">
        <v>65.67</v>
      </c>
      <c r="AM3" s="34">
        <v>30.666666670000001</v>
      </c>
      <c r="AN3" s="34">
        <f>AL3/AM3</f>
        <v>2.1414130432454987</v>
      </c>
      <c r="AO3" s="34">
        <f>AM3/AL3</f>
        <v>0.46698137155474345</v>
      </c>
      <c r="AP3" s="34">
        <v>18.850000000000001</v>
      </c>
      <c r="AQ3" s="34">
        <v>81.14</v>
      </c>
      <c r="AR3" s="34">
        <v>0.01</v>
      </c>
      <c r="AS3" s="34">
        <v>0</v>
      </c>
      <c r="AT3" s="34">
        <v>7.0974112026302674</v>
      </c>
      <c r="AU3" s="24">
        <v>8.0999999999999996E-3</v>
      </c>
    </row>
    <row r="4" spans="1:47" x14ac:dyDescent="0.35">
      <c r="A4" s="128" t="s">
        <v>574</v>
      </c>
      <c r="B4" s="128" t="s">
        <v>575</v>
      </c>
      <c r="C4" s="34" t="s">
        <v>47</v>
      </c>
      <c r="D4" s="34" t="s">
        <v>47</v>
      </c>
      <c r="E4" s="34" t="s">
        <v>16</v>
      </c>
      <c r="F4" s="34">
        <v>2</v>
      </c>
      <c r="G4" s="72" t="s">
        <v>170</v>
      </c>
      <c r="H4" s="77" t="s">
        <v>92</v>
      </c>
      <c r="I4" s="58" t="s">
        <v>49</v>
      </c>
      <c r="K4" s="136"/>
      <c r="L4" s="137"/>
      <c r="M4" s="111"/>
      <c r="N4" s="100"/>
      <c r="R4" s="90"/>
      <c r="S4" s="90"/>
      <c r="T4" s="91"/>
      <c r="U4" s="91"/>
      <c r="W4" s="141" t="s">
        <v>92</v>
      </c>
      <c r="X4" s="98"/>
      <c r="Y4" s="65"/>
      <c r="AC4" s="75"/>
      <c r="AE4" s="120"/>
      <c r="AF4" s="122"/>
      <c r="AG4" s="116"/>
      <c r="AH4" s="116"/>
      <c r="AI4" s="118"/>
      <c r="AJ4" s="118"/>
      <c r="AL4" s="34"/>
      <c r="AM4" s="34"/>
      <c r="AN4" s="34"/>
      <c r="AO4" s="34"/>
      <c r="AP4" s="34"/>
      <c r="AQ4" s="105"/>
      <c r="AR4" s="34"/>
      <c r="AS4" s="78"/>
      <c r="AT4" s="105"/>
    </row>
    <row r="5" spans="1:47" x14ac:dyDescent="0.35">
      <c r="A5" s="128" t="s">
        <v>576</v>
      </c>
      <c r="B5" s="128" t="s">
        <v>577</v>
      </c>
      <c r="C5" s="34" t="s">
        <v>51</v>
      </c>
      <c r="D5" s="34" t="s">
        <v>48</v>
      </c>
      <c r="E5" s="109" t="s">
        <v>16</v>
      </c>
      <c r="F5" s="34">
        <v>0</v>
      </c>
      <c r="G5" s="72" t="s">
        <v>170</v>
      </c>
      <c r="H5" s="73" t="s">
        <v>93</v>
      </c>
      <c r="I5" s="58" t="s">
        <v>49</v>
      </c>
      <c r="J5" s="132">
        <v>629</v>
      </c>
      <c r="K5" s="136">
        <v>5</v>
      </c>
      <c r="L5" s="137">
        <v>47.9</v>
      </c>
      <c r="M5" s="111">
        <v>4783.25</v>
      </c>
      <c r="N5" s="101" t="s">
        <v>1122</v>
      </c>
      <c r="O5" s="124">
        <v>4964</v>
      </c>
      <c r="P5" s="124">
        <v>2421</v>
      </c>
      <c r="Q5" s="70">
        <v>43</v>
      </c>
      <c r="R5" s="90" t="s">
        <v>543</v>
      </c>
      <c r="S5" s="90">
        <v>4</v>
      </c>
      <c r="T5" s="91">
        <v>4762</v>
      </c>
      <c r="U5" s="91">
        <v>92.536029019332062</v>
      </c>
      <c r="V5" s="75" t="s">
        <v>544</v>
      </c>
      <c r="W5" s="139" t="s">
        <v>93</v>
      </c>
      <c r="X5" s="104" t="s">
        <v>1044</v>
      </c>
      <c r="Y5" s="66" t="s">
        <v>855</v>
      </c>
      <c r="Z5" s="66" t="s">
        <v>856</v>
      </c>
      <c r="AA5" s="66" t="s">
        <v>1044</v>
      </c>
      <c r="AB5" s="66" t="s">
        <v>1044</v>
      </c>
      <c r="AC5" s="75"/>
      <c r="AD5" s="66"/>
      <c r="AE5" s="121">
        <v>2.5299999999999998</v>
      </c>
      <c r="AF5" s="124">
        <v>2.85</v>
      </c>
      <c r="AG5" s="117">
        <v>1.1709996401523852</v>
      </c>
      <c r="AH5" s="117">
        <v>2.7493132013644161</v>
      </c>
      <c r="AI5" s="125">
        <v>2.9192456625201472E-4</v>
      </c>
      <c r="AJ5" s="170">
        <v>0.13973997428548504</v>
      </c>
      <c r="AK5" s="170">
        <v>0.34395037714213295</v>
      </c>
      <c r="AL5" s="34">
        <v>35.67</v>
      </c>
      <c r="AM5" s="34">
        <v>62.666666669999998</v>
      </c>
      <c r="AN5" s="34">
        <f t="shared" ref="AN5:AN55" si="0">AL5/AM5</f>
        <v>0.56920212762929778</v>
      </c>
      <c r="AO5" s="34">
        <f t="shared" ref="AO5:AO64" si="1">AM5/AL5</f>
        <v>1.7568451547518922</v>
      </c>
      <c r="AP5" s="34">
        <v>24.22</v>
      </c>
      <c r="AQ5" s="34">
        <v>75.77</v>
      </c>
      <c r="AR5" s="34">
        <v>0.01</v>
      </c>
      <c r="AS5" s="34">
        <v>0</v>
      </c>
      <c r="AT5" s="34">
        <v>5.1590246152968149</v>
      </c>
      <c r="AU5" s="24">
        <v>9.9000000000000008E-3</v>
      </c>
    </row>
    <row r="6" spans="1:47" x14ac:dyDescent="0.35">
      <c r="A6" s="128" t="s">
        <v>577</v>
      </c>
      <c r="B6" s="128" t="s">
        <v>578</v>
      </c>
      <c r="C6" s="34" t="s">
        <v>50</v>
      </c>
      <c r="D6" s="34" t="s">
        <v>52</v>
      </c>
      <c r="E6" s="109" t="s">
        <v>34</v>
      </c>
      <c r="F6" s="34">
        <v>2</v>
      </c>
      <c r="G6" s="72" t="s">
        <v>170</v>
      </c>
      <c r="H6" s="79" t="s">
        <v>100</v>
      </c>
      <c r="I6" s="58" t="s">
        <v>40</v>
      </c>
      <c r="J6" s="132">
        <v>672.3</v>
      </c>
      <c r="K6" s="136">
        <v>5</v>
      </c>
      <c r="L6" s="137">
        <v>21.8</v>
      </c>
      <c r="M6" s="111">
        <v>5219</v>
      </c>
      <c r="N6" s="101" t="s">
        <v>1123</v>
      </c>
      <c r="O6" s="124">
        <v>4666</v>
      </c>
      <c r="P6" s="124">
        <v>2436</v>
      </c>
      <c r="Q6" s="166">
        <v>42</v>
      </c>
      <c r="R6" s="90" t="s">
        <v>546</v>
      </c>
      <c r="S6" s="90">
        <v>4</v>
      </c>
      <c r="T6" s="91">
        <v>5183.5</v>
      </c>
      <c r="U6" s="91">
        <v>172.0135653565342</v>
      </c>
      <c r="V6" s="80" t="s">
        <v>548</v>
      </c>
      <c r="W6" s="142" t="s">
        <v>1164</v>
      </c>
      <c r="X6" s="104" t="s">
        <v>1044</v>
      </c>
      <c r="Y6" s="67" t="s">
        <v>857</v>
      </c>
      <c r="Z6" s="67" t="s">
        <v>858</v>
      </c>
      <c r="AA6" s="67" t="s">
        <v>1044</v>
      </c>
      <c r="AB6" s="67" t="s">
        <v>1044</v>
      </c>
      <c r="AC6" s="75"/>
      <c r="AD6" s="67"/>
      <c r="AE6" s="121">
        <v>2.5299999999999998</v>
      </c>
      <c r="AF6" s="124">
        <v>2.93</v>
      </c>
      <c r="AG6" s="117">
        <v>0.8843089988066174</v>
      </c>
      <c r="AH6" s="117">
        <v>2.6929504917942957</v>
      </c>
      <c r="AI6" s="125">
        <v>1.2347729760370449E-4</v>
      </c>
      <c r="AJ6" s="170">
        <v>7.3021458741078668E-2</v>
      </c>
      <c r="AK6" s="118">
        <v>0.31265632241533681</v>
      </c>
      <c r="AL6" s="34">
        <v>14</v>
      </c>
      <c r="AM6" s="34">
        <v>85</v>
      </c>
      <c r="AN6" s="34">
        <f t="shared" si="0"/>
        <v>0.16470588235294117</v>
      </c>
      <c r="AO6" s="34">
        <f t="shared" si="1"/>
        <v>6.0714285714285712</v>
      </c>
      <c r="AP6" s="34">
        <v>10.62</v>
      </c>
      <c r="AQ6" s="34">
        <v>89.37</v>
      </c>
      <c r="AR6" s="34">
        <v>0</v>
      </c>
      <c r="AS6" s="34">
        <v>0</v>
      </c>
      <c r="AT6" s="34">
        <v>13.87849672044044</v>
      </c>
      <c r="AU6" s="24">
        <v>1.1299999999999999E-2</v>
      </c>
    </row>
    <row r="7" spans="1:47" x14ac:dyDescent="0.35">
      <c r="A7" s="128" t="s">
        <v>579</v>
      </c>
      <c r="B7" s="128" t="s">
        <v>580</v>
      </c>
      <c r="C7" s="34" t="s">
        <v>38</v>
      </c>
      <c r="D7" s="34" t="s">
        <v>240</v>
      </c>
      <c r="E7" s="34" t="s">
        <v>16</v>
      </c>
      <c r="F7" s="34">
        <v>1</v>
      </c>
      <c r="G7" s="72" t="s">
        <v>170</v>
      </c>
      <c r="H7" s="81" t="s">
        <v>99</v>
      </c>
      <c r="I7" s="58" t="s">
        <v>40</v>
      </c>
      <c r="J7" s="132">
        <v>713.7</v>
      </c>
      <c r="K7" s="136">
        <v>5</v>
      </c>
      <c r="L7" s="137">
        <v>7.4</v>
      </c>
      <c r="M7" s="111">
        <v>5336.6</v>
      </c>
      <c r="N7" s="100"/>
      <c r="R7" s="90" t="s">
        <v>547</v>
      </c>
      <c r="S7" s="90">
        <v>5</v>
      </c>
      <c r="T7" s="91">
        <v>5380</v>
      </c>
      <c r="U7" s="91">
        <v>158.71924899015872</v>
      </c>
      <c r="V7" s="34" t="s">
        <v>550</v>
      </c>
      <c r="W7" s="67" t="s">
        <v>1165</v>
      </c>
      <c r="X7" s="98"/>
      <c r="Y7" s="65"/>
      <c r="AC7" s="80"/>
      <c r="AE7" s="120"/>
      <c r="AF7" s="122"/>
      <c r="AG7" s="116"/>
      <c r="AH7" s="116"/>
      <c r="AI7" s="118"/>
      <c r="AJ7" s="118"/>
      <c r="AL7" s="34"/>
      <c r="AM7" s="34"/>
      <c r="AN7" s="34"/>
      <c r="AO7" s="34"/>
      <c r="AP7" s="34"/>
      <c r="AQ7" s="105"/>
      <c r="AR7" s="105"/>
      <c r="AS7" s="78"/>
      <c r="AT7" s="105"/>
    </row>
    <row r="8" spans="1:47" x14ac:dyDescent="0.35">
      <c r="A8" s="128" t="s">
        <v>581</v>
      </c>
      <c r="B8" s="128" t="s">
        <v>582</v>
      </c>
      <c r="C8" s="34" t="s">
        <v>241</v>
      </c>
      <c r="D8" s="34" t="s">
        <v>242</v>
      </c>
      <c r="E8" s="110" t="s">
        <v>16</v>
      </c>
      <c r="F8" s="34">
        <v>1</v>
      </c>
      <c r="G8" s="72" t="s">
        <v>170</v>
      </c>
      <c r="H8" s="81" t="s">
        <v>103</v>
      </c>
      <c r="I8" s="58" t="s">
        <v>258</v>
      </c>
      <c r="J8" s="132">
        <v>664.8</v>
      </c>
      <c r="K8" s="136">
        <v>5</v>
      </c>
      <c r="L8" s="137">
        <v>77.7</v>
      </c>
      <c r="M8" s="111">
        <v>4918.2</v>
      </c>
      <c r="N8" s="104" t="s">
        <v>1124</v>
      </c>
      <c r="O8" s="124">
        <v>4484</v>
      </c>
      <c r="P8" s="124">
        <v>1790</v>
      </c>
      <c r="Q8" s="166">
        <v>28</v>
      </c>
      <c r="R8" s="90" t="s">
        <v>551</v>
      </c>
      <c r="S8" s="90">
        <v>5</v>
      </c>
      <c r="T8" s="91">
        <v>5000</v>
      </c>
      <c r="U8" s="91">
        <v>512.83496370664898</v>
      </c>
      <c r="V8" s="34" t="s">
        <v>549</v>
      </c>
      <c r="W8" s="67" t="s">
        <v>1166</v>
      </c>
      <c r="X8" s="104" t="s">
        <v>1044</v>
      </c>
      <c r="Y8" s="65" t="s">
        <v>1115</v>
      </c>
      <c r="Z8" s="65" t="s">
        <v>1115</v>
      </c>
      <c r="AB8" s="65" t="s">
        <v>1044</v>
      </c>
      <c r="AC8" s="80"/>
      <c r="AE8" s="121">
        <v>2.5299999999999998</v>
      </c>
      <c r="AF8" s="124">
        <v>2.3199999999999998</v>
      </c>
      <c r="AG8" s="116">
        <v>0.47698478643440256</v>
      </c>
      <c r="AH8" s="116">
        <v>2.7139977256280368</v>
      </c>
      <c r="AI8" s="125">
        <v>1.2337293030881659E-4</v>
      </c>
      <c r="AJ8" s="170">
        <v>9.226913381582745E-2</v>
      </c>
      <c r="AK8" s="170">
        <v>0.40521623395263895</v>
      </c>
      <c r="AL8" s="34"/>
      <c r="AM8" s="34"/>
      <c r="AN8" s="34"/>
      <c r="AO8" s="34"/>
      <c r="AP8" s="34">
        <v>15.74</v>
      </c>
      <c r="AQ8" s="34">
        <v>84.24</v>
      </c>
      <c r="AR8" s="34">
        <v>0</v>
      </c>
      <c r="AS8" s="34">
        <v>0</v>
      </c>
      <c r="AT8" s="34">
        <v>8.823075959280974</v>
      </c>
      <c r="AU8" s="24">
        <v>1.38E-2</v>
      </c>
    </row>
    <row r="9" spans="1:47" x14ac:dyDescent="0.35">
      <c r="A9" s="128" t="s">
        <v>583</v>
      </c>
      <c r="B9" s="128" t="s">
        <v>584</v>
      </c>
      <c r="C9" s="34" t="s">
        <v>243</v>
      </c>
      <c r="D9" s="34" t="s">
        <v>53</v>
      </c>
      <c r="E9" s="34" t="s">
        <v>16</v>
      </c>
      <c r="F9" s="34">
        <v>0</v>
      </c>
      <c r="G9" s="72" t="s">
        <v>171</v>
      </c>
      <c r="H9" s="82" t="s">
        <v>93</v>
      </c>
      <c r="I9" s="57" t="s">
        <v>552</v>
      </c>
      <c r="K9" s="136"/>
      <c r="L9" s="137"/>
      <c r="M9" s="111"/>
      <c r="N9" s="100"/>
      <c r="R9" s="90"/>
      <c r="S9" s="90"/>
      <c r="T9" s="91"/>
      <c r="U9" s="91"/>
      <c r="W9" s="143" t="s">
        <v>93</v>
      </c>
      <c r="X9" s="98"/>
      <c r="Y9" s="65"/>
      <c r="AC9" s="80"/>
      <c r="AE9" s="120"/>
      <c r="AF9" s="122"/>
      <c r="AG9" s="116"/>
      <c r="AH9" s="116"/>
      <c r="AI9" s="118"/>
      <c r="AJ9" s="118"/>
      <c r="AL9" s="34"/>
      <c r="AM9" s="34"/>
      <c r="AN9" s="34"/>
      <c r="AO9" s="34"/>
      <c r="AP9" s="34"/>
      <c r="AQ9" s="80"/>
      <c r="AR9" s="80"/>
      <c r="AS9" s="78"/>
      <c r="AT9" s="80"/>
    </row>
    <row r="10" spans="1:47" x14ac:dyDescent="0.35">
      <c r="A10" s="128" t="s">
        <v>585</v>
      </c>
      <c r="B10" s="128" t="s">
        <v>586</v>
      </c>
      <c r="C10" s="34" t="s">
        <v>54</v>
      </c>
      <c r="D10" s="34" t="s">
        <v>55</v>
      </c>
      <c r="E10" s="34" t="s">
        <v>34</v>
      </c>
      <c r="F10" s="34">
        <v>0</v>
      </c>
      <c r="G10" s="72" t="s">
        <v>170</v>
      </c>
      <c r="H10" s="83" t="s">
        <v>91</v>
      </c>
      <c r="J10" s="132">
        <v>686</v>
      </c>
      <c r="K10" s="136">
        <v>5</v>
      </c>
      <c r="L10" s="137">
        <v>13.3</v>
      </c>
      <c r="M10" s="111">
        <v>5067.6000000000004</v>
      </c>
      <c r="N10" s="100"/>
      <c r="R10" s="90" t="s">
        <v>553</v>
      </c>
      <c r="S10" s="90">
        <v>5</v>
      </c>
      <c r="T10" s="91">
        <v>5000</v>
      </c>
      <c r="U10" s="91">
        <v>298.80478577158027</v>
      </c>
      <c r="V10" s="34" t="s">
        <v>554</v>
      </c>
      <c r="W10" s="144" t="s">
        <v>1164</v>
      </c>
      <c r="X10" s="98"/>
      <c r="Y10" s="65"/>
      <c r="AC10" s="80"/>
      <c r="AE10" s="120"/>
      <c r="AF10" s="122"/>
      <c r="AG10" s="116"/>
      <c r="AH10" s="116"/>
      <c r="AI10" s="118"/>
      <c r="AJ10" s="118"/>
      <c r="AL10" s="34"/>
      <c r="AM10" s="34"/>
      <c r="AN10" s="34"/>
      <c r="AO10" s="34"/>
      <c r="AP10" s="34"/>
      <c r="AQ10" s="105"/>
      <c r="AR10" s="105"/>
      <c r="AS10" s="78"/>
      <c r="AT10" s="105"/>
    </row>
    <row r="11" spans="1:47" x14ac:dyDescent="0.35">
      <c r="A11" s="128" t="s">
        <v>587</v>
      </c>
      <c r="B11" s="128" t="s">
        <v>588</v>
      </c>
      <c r="C11" s="34" t="s">
        <v>56</v>
      </c>
      <c r="D11" s="34" t="s">
        <v>57</v>
      </c>
      <c r="E11" s="34" t="s">
        <v>16</v>
      </c>
      <c r="F11" s="34">
        <v>0</v>
      </c>
      <c r="G11" s="72" t="s">
        <v>170</v>
      </c>
      <c r="H11" s="82" t="s">
        <v>93</v>
      </c>
      <c r="K11" s="136"/>
      <c r="L11" s="137"/>
      <c r="M11" s="111"/>
      <c r="N11" s="100"/>
      <c r="R11" s="90"/>
      <c r="S11" s="90"/>
      <c r="T11" s="91"/>
      <c r="U11" s="91"/>
      <c r="W11" s="143" t="s">
        <v>93</v>
      </c>
      <c r="X11" s="98"/>
      <c r="Y11" s="65"/>
      <c r="AC11" s="80"/>
      <c r="AE11" s="120"/>
      <c r="AF11" s="122"/>
      <c r="AG11" s="116"/>
      <c r="AH11" s="116"/>
      <c r="AI11" s="118"/>
      <c r="AJ11" s="118"/>
      <c r="AL11" s="34"/>
      <c r="AM11" s="34"/>
      <c r="AN11" s="34"/>
      <c r="AO11" s="34"/>
      <c r="AP11" s="34"/>
      <c r="AQ11" s="105"/>
      <c r="AR11" s="105"/>
      <c r="AS11" s="78"/>
      <c r="AT11" s="105"/>
    </row>
    <row r="12" spans="1:47" x14ac:dyDescent="0.35">
      <c r="A12" s="128" t="s">
        <v>589</v>
      </c>
      <c r="B12" s="128" t="s">
        <v>590</v>
      </c>
      <c r="C12" s="34" t="s">
        <v>58</v>
      </c>
      <c r="D12" s="34" t="s">
        <v>58</v>
      </c>
      <c r="E12" s="34" t="s">
        <v>34</v>
      </c>
      <c r="F12" s="34">
        <v>0</v>
      </c>
      <c r="G12" s="72" t="s">
        <v>170</v>
      </c>
      <c r="H12" s="34" t="s">
        <v>91</v>
      </c>
      <c r="K12" s="136"/>
      <c r="L12" s="137"/>
      <c r="M12" s="111"/>
      <c r="N12" s="100"/>
      <c r="R12" s="90"/>
      <c r="S12" s="90"/>
      <c r="T12" s="91"/>
      <c r="U12" s="91"/>
      <c r="W12" s="63" t="s">
        <v>1164</v>
      </c>
      <c r="X12" s="98"/>
      <c r="Y12" s="65"/>
      <c r="AC12" s="80"/>
      <c r="AE12" s="120"/>
      <c r="AF12" s="122"/>
      <c r="AG12" s="116"/>
      <c r="AH12" s="116"/>
      <c r="AI12" s="118"/>
      <c r="AJ12" s="118"/>
      <c r="AL12" s="34"/>
      <c r="AM12" s="34"/>
      <c r="AN12" s="34"/>
      <c r="AO12" s="34"/>
      <c r="AP12" s="34"/>
      <c r="AQ12" s="105"/>
      <c r="AR12" s="105"/>
      <c r="AS12" s="78"/>
      <c r="AT12" s="105"/>
    </row>
    <row r="13" spans="1:47" x14ac:dyDescent="0.35">
      <c r="A13" s="128" t="s">
        <v>591</v>
      </c>
      <c r="B13" s="128" t="s">
        <v>592</v>
      </c>
      <c r="C13" s="34" t="s">
        <v>59</v>
      </c>
      <c r="D13" s="34" t="s">
        <v>593</v>
      </c>
      <c r="E13" s="109" t="s">
        <v>16</v>
      </c>
      <c r="F13" s="34">
        <v>0</v>
      </c>
      <c r="G13" s="72" t="s">
        <v>170</v>
      </c>
      <c r="H13" s="34" t="s">
        <v>103</v>
      </c>
      <c r="I13" s="58" t="s">
        <v>63</v>
      </c>
      <c r="J13" s="132">
        <v>734.4</v>
      </c>
      <c r="K13" s="136">
        <v>5</v>
      </c>
      <c r="L13" s="137">
        <v>18.100000000000001</v>
      </c>
      <c r="M13" s="111">
        <v>4868.6000000000004</v>
      </c>
      <c r="N13" s="101" t="s">
        <v>1125</v>
      </c>
      <c r="O13" s="124">
        <v>4579</v>
      </c>
      <c r="P13" s="124">
        <v>2893</v>
      </c>
      <c r="Q13" s="166">
        <v>53</v>
      </c>
      <c r="R13" s="90" t="s">
        <v>556</v>
      </c>
      <c r="S13" s="90">
        <v>5</v>
      </c>
      <c r="T13" s="91">
        <v>5120</v>
      </c>
      <c r="U13" s="91">
        <v>494.41864851560769</v>
      </c>
      <c r="V13" s="34" t="s">
        <v>555</v>
      </c>
      <c r="W13" s="63" t="s">
        <v>1166</v>
      </c>
      <c r="X13" s="104" t="s">
        <v>1044</v>
      </c>
      <c r="Y13" s="63" t="s">
        <v>859</v>
      </c>
      <c r="Z13" s="63" t="s">
        <v>860</v>
      </c>
      <c r="AA13" s="63" t="s">
        <v>1044</v>
      </c>
      <c r="AB13" s="63" t="s">
        <v>1044</v>
      </c>
      <c r="AC13" s="34"/>
      <c r="AD13" s="63" t="s">
        <v>1044</v>
      </c>
      <c r="AE13" s="121">
        <v>2.5299999999999998</v>
      </c>
      <c r="AF13" s="124">
        <v>3.14</v>
      </c>
      <c r="AG13" s="115">
        <v>1.4467698493739021</v>
      </c>
      <c r="AH13" s="115">
        <v>2.718484045972283</v>
      </c>
      <c r="AI13" s="125">
        <v>1.330976492563542E-3</v>
      </c>
      <c r="AJ13" s="170">
        <v>0.39934825044303734</v>
      </c>
      <c r="AK13" s="170">
        <v>0.1678207974857816</v>
      </c>
      <c r="AL13" s="34">
        <v>24.33</v>
      </c>
      <c r="AM13" s="34">
        <v>68</v>
      </c>
      <c r="AN13" s="34">
        <f t="shared" si="0"/>
        <v>0.35779411764705882</v>
      </c>
      <c r="AO13" s="34">
        <f t="shared" si="1"/>
        <v>2.794903411426223</v>
      </c>
      <c r="AP13" s="34">
        <v>9.74</v>
      </c>
      <c r="AQ13" s="34">
        <v>90.24</v>
      </c>
      <c r="AR13" s="34">
        <v>0.01</v>
      </c>
      <c r="AS13" s="34">
        <v>0</v>
      </c>
      <c r="AT13" s="34">
        <v>15.278049286122267</v>
      </c>
      <c r="AU13" s="24">
        <v>1.5900000000000001E-2</v>
      </c>
    </row>
    <row r="14" spans="1:47" x14ac:dyDescent="0.35">
      <c r="A14" s="128" t="s">
        <v>592</v>
      </c>
      <c r="B14" s="128" t="s">
        <v>594</v>
      </c>
      <c r="C14" s="34" t="s">
        <v>61</v>
      </c>
      <c r="D14" s="34" t="s">
        <v>62</v>
      </c>
      <c r="E14" s="110" t="s">
        <v>16</v>
      </c>
      <c r="F14" s="34">
        <v>3</v>
      </c>
      <c r="G14" s="72" t="s">
        <v>170</v>
      </c>
      <c r="H14" s="34" t="s">
        <v>558</v>
      </c>
      <c r="I14" s="58" t="s">
        <v>557</v>
      </c>
      <c r="J14" s="132">
        <v>641.20000000000005</v>
      </c>
      <c r="K14" s="136">
        <v>5</v>
      </c>
      <c r="L14" s="137">
        <v>33.299999999999997</v>
      </c>
      <c r="M14" s="111">
        <v>3691.6</v>
      </c>
      <c r="N14" s="80" t="s">
        <v>1126</v>
      </c>
      <c r="O14" s="124">
        <v>3877</v>
      </c>
      <c r="P14" s="124">
        <v>2127</v>
      </c>
      <c r="Q14" s="166">
        <v>31</v>
      </c>
      <c r="R14" s="90" t="s">
        <v>559</v>
      </c>
      <c r="S14" s="90">
        <v>5</v>
      </c>
      <c r="T14" s="91">
        <v>3744</v>
      </c>
      <c r="U14" s="91">
        <v>782.04143112753354</v>
      </c>
      <c r="V14" s="34" t="s">
        <v>545</v>
      </c>
      <c r="W14" s="63" t="s">
        <v>1165</v>
      </c>
      <c r="X14" s="80" t="s">
        <v>1044</v>
      </c>
      <c r="Y14" s="65" t="s">
        <v>1072</v>
      </c>
      <c r="Z14" s="65" t="s">
        <v>1073</v>
      </c>
      <c r="AB14" s="65" t="s">
        <v>1044</v>
      </c>
      <c r="AC14" s="34"/>
      <c r="AE14" s="121">
        <v>2.5299999999999998</v>
      </c>
      <c r="AF14" s="124">
        <v>3.15</v>
      </c>
      <c r="AG14" s="116">
        <v>1.9010884156329646</v>
      </c>
      <c r="AH14" s="116">
        <v>2.710559517985426</v>
      </c>
      <c r="AI14" s="125">
        <v>7.8255545528754605E-2</v>
      </c>
      <c r="AJ14" s="170">
        <v>12.522103090046746</v>
      </c>
      <c r="AK14" s="118">
        <v>0.28470881317217095</v>
      </c>
      <c r="AL14" s="34"/>
      <c r="AM14" s="34"/>
      <c r="AN14" s="34"/>
      <c r="AO14" s="34"/>
      <c r="AP14" s="34">
        <v>2.2599999999999998</v>
      </c>
      <c r="AQ14" s="34">
        <v>97.72</v>
      </c>
      <c r="AR14" s="34">
        <v>0.01</v>
      </c>
      <c r="AS14" s="34">
        <v>0</v>
      </c>
      <c r="AT14" s="34">
        <v>71.270013907476624</v>
      </c>
      <c r="AU14" s="24">
        <v>1.0500000000000001E-2</v>
      </c>
    </row>
    <row r="15" spans="1:47" x14ac:dyDescent="0.35">
      <c r="A15" s="128" t="s">
        <v>595</v>
      </c>
      <c r="B15" s="128" t="s">
        <v>596</v>
      </c>
      <c r="C15" s="34" t="s">
        <v>64</v>
      </c>
      <c r="D15" s="34" t="s">
        <v>66</v>
      </c>
      <c r="E15" s="34" t="s">
        <v>34</v>
      </c>
      <c r="F15" s="34">
        <v>1</v>
      </c>
      <c r="G15" s="72" t="s">
        <v>170</v>
      </c>
      <c r="H15" s="34" t="s">
        <v>91</v>
      </c>
      <c r="I15" s="58" t="s">
        <v>65</v>
      </c>
      <c r="K15" s="136"/>
      <c r="L15" s="137"/>
      <c r="M15" s="111"/>
      <c r="N15" s="78"/>
      <c r="R15" s="90"/>
      <c r="S15" s="90"/>
      <c r="T15" s="91"/>
      <c r="U15" s="91"/>
      <c r="W15" s="63" t="s">
        <v>1164</v>
      </c>
      <c r="X15" s="105"/>
      <c r="Y15" s="65"/>
      <c r="AC15" s="34"/>
      <c r="AE15" s="120"/>
      <c r="AF15" s="122"/>
      <c r="AG15" s="116"/>
      <c r="AH15" s="116"/>
      <c r="AI15" s="118"/>
      <c r="AJ15" s="118"/>
      <c r="AL15" s="34"/>
      <c r="AM15" s="34"/>
      <c r="AN15" s="34"/>
      <c r="AO15" s="34"/>
      <c r="AP15" s="34"/>
      <c r="AQ15" s="105"/>
      <c r="AR15" s="105"/>
      <c r="AS15" s="78"/>
      <c r="AT15" s="105"/>
    </row>
    <row r="16" spans="1:47" x14ac:dyDescent="0.35">
      <c r="A16" s="128" t="s">
        <v>596</v>
      </c>
      <c r="B16" s="128" t="s">
        <v>597</v>
      </c>
      <c r="C16" s="34" t="s">
        <v>67</v>
      </c>
      <c r="D16" s="34" t="s">
        <v>69</v>
      </c>
      <c r="E16" s="34" t="s">
        <v>16</v>
      </c>
      <c r="F16" s="34">
        <v>2</v>
      </c>
      <c r="G16" s="72" t="s">
        <v>170</v>
      </c>
      <c r="H16" s="34" t="s">
        <v>102</v>
      </c>
      <c r="I16" s="58" t="s">
        <v>68</v>
      </c>
      <c r="J16" s="132">
        <v>648.4</v>
      </c>
      <c r="K16" s="136">
        <v>5</v>
      </c>
      <c r="L16" s="137">
        <v>73.099999999999994</v>
      </c>
      <c r="M16" s="111">
        <v>4878.166666666667</v>
      </c>
      <c r="N16" s="78"/>
      <c r="R16" s="90" t="s">
        <v>561</v>
      </c>
      <c r="S16" s="90">
        <v>6</v>
      </c>
      <c r="T16" s="91">
        <v>5090</v>
      </c>
      <c r="U16" s="91">
        <v>777.97131480965845</v>
      </c>
      <c r="V16" s="34" t="s">
        <v>560</v>
      </c>
      <c r="W16" s="63" t="s">
        <v>1166</v>
      </c>
      <c r="X16" s="105"/>
      <c r="Y16" s="65"/>
      <c r="AC16" s="34"/>
      <c r="AE16" s="120"/>
      <c r="AF16" s="122"/>
      <c r="AG16" s="116"/>
      <c r="AH16" s="116"/>
      <c r="AI16" s="118"/>
      <c r="AJ16" s="118"/>
      <c r="AL16" s="34"/>
      <c r="AM16" s="34"/>
      <c r="AN16" s="34"/>
      <c r="AO16" s="34"/>
      <c r="AP16" s="34"/>
      <c r="AQ16" s="105"/>
      <c r="AR16" s="105"/>
      <c r="AS16" s="34"/>
      <c r="AT16" s="105"/>
    </row>
    <row r="17" spans="1:47" x14ac:dyDescent="0.35">
      <c r="A17" s="128" t="s">
        <v>597</v>
      </c>
      <c r="B17" s="128" t="s">
        <v>598</v>
      </c>
      <c r="C17" s="34" t="s">
        <v>71</v>
      </c>
      <c r="D17" s="34" t="s">
        <v>71</v>
      </c>
      <c r="E17" s="34" t="s">
        <v>16</v>
      </c>
      <c r="F17" s="34">
        <v>2</v>
      </c>
      <c r="G17" s="72" t="s">
        <v>170</v>
      </c>
      <c r="H17" s="34" t="s">
        <v>105</v>
      </c>
      <c r="I17" s="58" t="s">
        <v>70</v>
      </c>
      <c r="K17" s="136"/>
      <c r="L17" s="137"/>
      <c r="M17" s="111"/>
      <c r="N17" s="78"/>
      <c r="R17" s="90"/>
      <c r="S17" s="90"/>
      <c r="T17" s="91"/>
      <c r="U17" s="91"/>
      <c r="W17" s="63" t="s">
        <v>1166</v>
      </c>
      <c r="X17" s="105"/>
      <c r="Y17" s="65"/>
      <c r="AC17" s="34"/>
      <c r="AE17" s="120"/>
      <c r="AF17" s="122"/>
      <c r="AG17" s="116"/>
      <c r="AH17" s="116"/>
      <c r="AI17" s="118"/>
      <c r="AJ17" s="118"/>
      <c r="AL17" s="34"/>
      <c r="AM17" s="34"/>
      <c r="AN17" s="34"/>
      <c r="AO17" s="34"/>
      <c r="AP17" s="34"/>
      <c r="AQ17" s="105"/>
      <c r="AR17" s="105"/>
      <c r="AS17" s="34"/>
      <c r="AT17" s="105"/>
    </row>
    <row r="18" spans="1:47" x14ac:dyDescent="0.35">
      <c r="A18" s="128" t="s">
        <v>599</v>
      </c>
      <c r="B18" s="128" t="s">
        <v>600</v>
      </c>
      <c r="C18" s="34" t="s">
        <v>72</v>
      </c>
      <c r="D18" s="34" t="s">
        <v>73</v>
      </c>
      <c r="E18" s="34" t="s">
        <v>16</v>
      </c>
      <c r="F18" s="34">
        <v>1</v>
      </c>
      <c r="G18" s="72" t="s">
        <v>170</v>
      </c>
      <c r="H18" s="34" t="s">
        <v>93</v>
      </c>
      <c r="I18" s="58" t="s">
        <v>49</v>
      </c>
      <c r="K18" s="136"/>
      <c r="L18" s="137"/>
      <c r="M18" s="111"/>
      <c r="N18" s="78"/>
      <c r="R18" s="90"/>
      <c r="S18" s="90"/>
      <c r="T18" s="91"/>
      <c r="U18" s="91"/>
      <c r="W18" s="63" t="s">
        <v>93</v>
      </c>
      <c r="X18" s="105"/>
      <c r="Y18" s="65"/>
      <c r="AC18" s="34"/>
      <c r="AE18" s="120"/>
      <c r="AF18" s="122"/>
      <c r="AG18" s="116"/>
      <c r="AH18" s="116"/>
      <c r="AI18" s="118"/>
      <c r="AJ18" s="118"/>
      <c r="AL18" s="34"/>
      <c r="AM18" s="34"/>
      <c r="AN18" s="34"/>
      <c r="AO18" s="34"/>
      <c r="AP18" s="34"/>
      <c r="AQ18" s="105"/>
      <c r="AR18" s="105"/>
      <c r="AS18" s="34"/>
      <c r="AT18" s="105"/>
    </row>
    <row r="19" spans="1:47" x14ac:dyDescent="0.35">
      <c r="A19" s="128" t="s">
        <v>601</v>
      </c>
      <c r="B19" s="128" t="s">
        <v>602</v>
      </c>
      <c r="C19" s="34" t="s">
        <v>74</v>
      </c>
      <c r="D19" s="34" t="s">
        <v>76</v>
      </c>
      <c r="E19" s="34" t="s">
        <v>16</v>
      </c>
      <c r="F19" s="34">
        <v>3</v>
      </c>
      <c r="G19" s="72" t="s">
        <v>170</v>
      </c>
      <c r="H19" s="34" t="s">
        <v>105</v>
      </c>
      <c r="I19" s="58" t="s">
        <v>75</v>
      </c>
      <c r="J19" s="132">
        <v>576.1</v>
      </c>
      <c r="K19" s="136">
        <v>5</v>
      </c>
      <c r="L19" s="137">
        <v>106.2</v>
      </c>
      <c r="M19" s="111">
        <v>3839.6</v>
      </c>
      <c r="N19" s="78"/>
      <c r="R19" s="90" t="s">
        <v>563</v>
      </c>
      <c r="S19" s="90">
        <v>5</v>
      </c>
      <c r="T19" s="91">
        <v>3696</v>
      </c>
      <c r="U19" s="91">
        <v>948.39380006408771</v>
      </c>
      <c r="V19" s="34" t="s">
        <v>562</v>
      </c>
      <c r="W19" s="63" t="s">
        <v>1166</v>
      </c>
      <c r="X19" s="105"/>
      <c r="Y19" s="65"/>
      <c r="AC19" s="34"/>
      <c r="AE19" s="120"/>
      <c r="AF19" s="122"/>
      <c r="AG19" s="116"/>
      <c r="AH19" s="116"/>
      <c r="AI19" s="118"/>
      <c r="AJ19" s="118"/>
      <c r="AL19" s="34"/>
      <c r="AM19" s="34"/>
      <c r="AN19" s="34"/>
      <c r="AO19" s="34"/>
      <c r="AP19" s="34"/>
      <c r="AQ19" s="105"/>
      <c r="AR19" s="105"/>
      <c r="AS19" s="34"/>
      <c r="AT19" s="105"/>
    </row>
    <row r="20" spans="1:47" x14ac:dyDescent="0.35">
      <c r="A20" s="128" t="s">
        <v>603</v>
      </c>
      <c r="B20" s="128" t="s">
        <v>604</v>
      </c>
      <c r="C20" s="34" t="s">
        <v>77</v>
      </c>
      <c r="D20" s="34" t="s">
        <v>78</v>
      </c>
      <c r="E20" s="109" t="s">
        <v>16</v>
      </c>
      <c r="F20" s="34">
        <v>4</v>
      </c>
      <c r="G20" s="72" t="s">
        <v>170</v>
      </c>
      <c r="H20" s="34" t="s">
        <v>106</v>
      </c>
      <c r="I20" s="58" t="s">
        <v>75</v>
      </c>
      <c r="J20" s="132">
        <v>639.1</v>
      </c>
      <c r="K20" s="136">
        <v>7</v>
      </c>
      <c r="L20" s="137">
        <v>90.9</v>
      </c>
      <c r="M20" s="111">
        <v>3508.2</v>
      </c>
      <c r="N20" s="93" t="s">
        <v>1127</v>
      </c>
      <c r="O20" s="124">
        <v>3218</v>
      </c>
      <c r="P20" s="124">
        <v>1526</v>
      </c>
      <c r="Q20" s="166">
        <v>17</v>
      </c>
      <c r="R20" s="90" t="s">
        <v>565</v>
      </c>
      <c r="S20" s="90">
        <v>5</v>
      </c>
      <c r="T20" s="91">
        <v>3556</v>
      </c>
      <c r="U20" s="91">
        <v>281.4501732101084</v>
      </c>
      <c r="V20" s="34" t="s">
        <v>564</v>
      </c>
      <c r="W20" s="63" t="s">
        <v>1166</v>
      </c>
      <c r="X20" s="80" t="s">
        <v>1044</v>
      </c>
      <c r="Y20" s="63" t="s">
        <v>851</v>
      </c>
      <c r="Z20" s="63" t="s">
        <v>852</v>
      </c>
      <c r="AA20" s="63" t="s">
        <v>1044</v>
      </c>
      <c r="AB20" s="63" t="s">
        <v>1044</v>
      </c>
      <c r="AC20" s="34"/>
      <c r="AD20" s="63"/>
      <c r="AE20" s="121">
        <v>2.5299999999999998</v>
      </c>
      <c r="AF20" s="124">
        <v>2.89</v>
      </c>
      <c r="AG20" s="115">
        <v>9.0569779810309186</v>
      </c>
      <c r="AH20" s="115">
        <v>2.7328595539207896</v>
      </c>
      <c r="AI20" s="125">
        <v>0.232729992585371</v>
      </c>
      <c r="AJ20" s="170">
        <v>37.284310880155793</v>
      </c>
      <c r="AK20" s="170">
        <v>0.35494455606982972</v>
      </c>
      <c r="AL20" s="34">
        <v>3.33</v>
      </c>
      <c r="AM20" s="34">
        <v>89</v>
      </c>
      <c r="AN20" s="34">
        <f t="shared" si="0"/>
        <v>3.7415730337078651E-2</v>
      </c>
      <c r="AO20" s="34">
        <f t="shared" si="1"/>
        <v>26.726726726726728</v>
      </c>
      <c r="AP20" s="34">
        <v>2.2799999999999998</v>
      </c>
      <c r="AQ20" s="34">
        <v>97.72</v>
      </c>
      <c r="AR20" s="34">
        <v>0</v>
      </c>
      <c r="AS20" s="34">
        <v>0</v>
      </c>
      <c r="AT20" s="34">
        <v>70.798436127110321</v>
      </c>
      <c r="AU20" s="24">
        <v>7.1000000000000004E-3</v>
      </c>
    </row>
    <row r="21" spans="1:47" x14ac:dyDescent="0.35">
      <c r="A21" s="128" t="s">
        <v>605</v>
      </c>
      <c r="B21" s="128" t="s">
        <v>606</v>
      </c>
      <c r="C21" s="34" t="s">
        <v>79</v>
      </c>
      <c r="D21" s="34" t="s">
        <v>83</v>
      </c>
      <c r="E21" s="34" t="s">
        <v>16</v>
      </c>
      <c r="F21" s="34">
        <v>1</v>
      </c>
      <c r="G21" s="72" t="s">
        <v>170</v>
      </c>
      <c r="H21" s="34" t="s">
        <v>108</v>
      </c>
      <c r="I21" s="58" t="s">
        <v>1171</v>
      </c>
      <c r="J21" s="132">
        <v>519.9</v>
      </c>
      <c r="K21" s="136">
        <v>5</v>
      </c>
      <c r="L21" s="137">
        <v>41.2</v>
      </c>
      <c r="M21" s="111">
        <v>2056.1999999999998</v>
      </c>
      <c r="N21" s="78"/>
      <c r="R21" s="90" t="s">
        <v>567</v>
      </c>
      <c r="S21" s="90">
        <v>5</v>
      </c>
      <c r="T21" s="91">
        <v>2208</v>
      </c>
      <c r="U21" s="91">
        <v>497.46276242549067</v>
      </c>
      <c r="V21" s="34" t="s">
        <v>566</v>
      </c>
      <c r="W21" s="63" t="s">
        <v>1166</v>
      </c>
      <c r="X21" s="105"/>
      <c r="Y21" s="65"/>
      <c r="AC21" s="34"/>
      <c r="AE21" s="120"/>
      <c r="AF21" s="122"/>
      <c r="AG21" s="116"/>
      <c r="AH21" s="116"/>
      <c r="AI21" s="118"/>
      <c r="AJ21" s="118"/>
      <c r="AL21" s="34"/>
      <c r="AM21" s="34"/>
      <c r="AN21" s="34"/>
      <c r="AO21" s="34"/>
      <c r="AP21" s="34"/>
      <c r="AQ21" s="105"/>
      <c r="AR21" s="105"/>
      <c r="AS21" s="34"/>
      <c r="AT21" s="105"/>
    </row>
    <row r="22" spans="1:47" x14ac:dyDescent="0.35">
      <c r="A22" s="128" t="s">
        <v>606</v>
      </c>
      <c r="B22" s="128" t="s">
        <v>607</v>
      </c>
      <c r="C22" s="34" t="s">
        <v>82</v>
      </c>
      <c r="D22" s="34" t="s">
        <v>87</v>
      </c>
      <c r="E22" s="34" t="s">
        <v>16</v>
      </c>
      <c r="F22" s="34">
        <v>0</v>
      </c>
      <c r="G22" s="34" t="s">
        <v>81</v>
      </c>
      <c r="H22" s="34" t="s">
        <v>99</v>
      </c>
      <c r="I22" s="58" t="s">
        <v>1169</v>
      </c>
      <c r="J22" s="132">
        <v>703.7</v>
      </c>
      <c r="K22" s="136">
        <v>6</v>
      </c>
      <c r="L22" s="137">
        <v>28.5</v>
      </c>
      <c r="M22" s="111">
        <v>5009.3999999999996</v>
      </c>
      <c r="N22" s="78"/>
      <c r="R22" s="90" t="s">
        <v>569</v>
      </c>
      <c r="S22" s="90">
        <v>5</v>
      </c>
      <c r="T22" s="91">
        <v>5000</v>
      </c>
      <c r="U22" s="91">
        <v>149.57038476917816</v>
      </c>
      <c r="V22" s="34" t="s">
        <v>568</v>
      </c>
      <c r="W22" s="63" t="s">
        <v>1165</v>
      </c>
      <c r="X22" s="105"/>
      <c r="Y22" s="65"/>
      <c r="AC22" s="34"/>
      <c r="AE22" s="120"/>
      <c r="AF22" s="122"/>
      <c r="AG22" s="116"/>
      <c r="AH22" s="116"/>
      <c r="AI22" s="118"/>
      <c r="AJ22" s="118"/>
      <c r="AL22" s="34"/>
      <c r="AM22" s="34"/>
      <c r="AN22" s="34"/>
      <c r="AO22" s="34"/>
      <c r="AP22" s="34"/>
      <c r="AQ22" s="105"/>
      <c r="AR22" s="105"/>
      <c r="AS22" s="34"/>
      <c r="AT22" s="105"/>
    </row>
    <row r="23" spans="1:47" x14ac:dyDescent="0.35">
      <c r="A23" s="128" t="s">
        <v>608</v>
      </c>
      <c r="B23" s="128" t="s">
        <v>609</v>
      </c>
      <c r="C23" s="34" t="s">
        <v>89</v>
      </c>
      <c r="D23" s="34" t="s">
        <v>110</v>
      </c>
      <c r="E23" s="34" t="s">
        <v>16</v>
      </c>
      <c r="F23" s="34">
        <v>3</v>
      </c>
      <c r="G23" s="72" t="s">
        <v>170</v>
      </c>
      <c r="H23" s="34" t="s">
        <v>92</v>
      </c>
      <c r="I23" s="58" t="s">
        <v>49</v>
      </c>
      <c r="K23" s="136"/>
      <c r="L23" s="137"/>
      <c r="M23" s="111"/>
      <c r="N23" s="78"/>
      <c r="R23" s="90"/>
      <c r="S23" s="90"/>
      <c r="T23" s="91"/>
      <c r="U23" s="91"/>
      <c r="W23" s="63" t="s">
        <v>92</v>
      </c>
      <c r="X23" s="105"/>
      <c r="Y23" s="65"/>
      <c r="AC23" s="34"/>
      <c r="AE23" s="120"/>
      <c r="AF23" s="122"/>
      <c r="AG23" s="116"/>
      <c r="AH23" s="116"/>
      <c r="AI23" s="118"/>
      <c r="AJ23" s="118"/>
      <c r="AL23" s="34"/>
      <c r="AM23" s="34"/>
      <c r="AN23" s="34"/>
      <c r="AO23" s="34"/>
      <c r="AP23" s="34"/>
      <c r="AQ23" s="105"/>
      <c r="AR23" s="105"/>
      <c r="AS23" s="34"/>
      <c r="AT23" s="105"/>
    </row>
    <row r="24" spans="1:47" x14ac:dyDescent="0.35">
      <c r="A24" s="128" t="s">
        <v>610</v>
      </c>
      <c r="B24" s="128" t="s">
        <v>611</v>
      </c>
      <c r="C24" s="34" t="s">
        <v>111</v>
      </c>
      <c r="D24" s="34" t="s">
        <v>112</v>
      </c>
      <c r="E24" s="34" t="s">
        <v>16</v>
      </c>
      <c r="F24" s="34">
        <v>0</v>
      </c>
      <c r="G24" s="72" t="s">
        <v>170</v>
      </c>
      <c r="H24" s="34" t="s">
        <v>93</v>
      </c>
      <c r="K24" s="136"/>
      <c r="L24" s="137"/>
      <c r="M24" s="111"/>
      <c r="N24" s="78"/>
      <c r="R24" s="90"/>
      <c r="S24" s="90"/>
      <c r="T24" s="91"/>
      <c r="U24" s="91"/>
      <c r="W24" s="63" t="s">
        <v>93</v>
      </c>
      <c r="X24" s="105"/>
      <c r="Y24" s="65"/>
      <c r="AC24" s="34"/>
      <c r="AE24" s="120"/>
      <c r="AF24" s="122"/>
      <c r="AG24" s="116"/>
      <c r="AH24" s="116"/>
      <c r="AI24" s="118"/>
      <c r="AJ24" s="118"/>
      <c r="AL24" s="34"/>
      <c r="AM24" s="34"/>
      <c r="AN24" s="34"/>
      <c r="AO24" s="34"/>
      <c r="AP24" s="34"/>
      <c r="AQ24" s="34"/>
      <c r="AR24" s="34"/>
      <c r="AS24" s="34"/>
      <c r="AT24" s="34"/>
    </row>
    <row r="25" spans="1:47" x14ac:dyDescent="0.35">
      <c r="A25" s="128" t="s">
        <v>612</v>
      </c>
      <c r="B25" s="128" t="s">
        <v>613</v>
      </c>
      <c r="C25" s="34" t="s">
        <v>113</v>
      </c>
      <c r="D25" s="34" t="s">
        <v>115</v>
      </c>
      <c r="E25" s="34" t="s">
        <v>16</v>
      </c>
      <c r="F25" s="34">
        <v>1</v>
      </c>
      <c r="G25" s="72" t="s">
        <v>170</v>
      </c>
      <c r="H25" s="34" t="s">
        <v>99</v>
      </c>
      <c r="I25" s="58" t="s">
        <v>114</v>
      </c>
      <c r="K25" s="136"/>
      <c r="L25" s="137"/>
      <c r="M25" s="111"/>
      <c r="N25" s="78"/>
      <c r="R25" s="90"/>
      <c r="S25" s="90"/>
      <c r="T25" s="91"/>
      <c r="U25" s="91"/>
      <c r="W25" s="63" t="s">
        <v>1165</v>
      </c>
      <c r="X25" s="105"/>
      <c r="Y25" s="65"/>
      <c r="AC25" s="34"/>
      <c r="AE25" s="120"/>
      <c r="AF25" s="122"/>
      <c r="AG25" s="116"/>
      <c r="AH25" s="116"/>
      <c r="AI25" s="118"/>
      <c r="AJ25" s="118"/>
      <c r="AL25" s="34"/>
      <c r="AM25" s="34"/>
      <c r="AN25" s="34"/>
      <c r="AO25" s="34"/>
      <c r="AP25" s="34"/>
      <c r="AQ25" s="105"/>
      <c r="AR25" s="105"/>
      <c r="AS25" s="34"/>
      <c r="AT25" s="105"/>
    </row>
    <row r="26" spans="1:47" x14ac:dyDescent="0.35">
      <c r="A26" s="128" t="s">
        <v>613</v>
      </c>
      <c r="B26" s="128" t="s">
        <v>614</v>
      </c>
      <c r="C26" s="34" t="s">
        <v>116</v>
      </c>
      <c r="D26" s="34" t="s">
        <v>117</v>
      </c>
      <c r="E26" s="34" t="s">
        <v>16</v>
      </c>
      <c r="F26" s="34">
        <v>0</v>
      </c>
      <c r="G26" s="72" t="s">
        <v>170</v>
      </c>
      <c r="H26" s="34" t="s">
        <v>93</v>
      </c>
      <c r="I26" s="58" t="s">
        <v>118</v>
      </c>
      <c r="K26" s="136"/>
      <c r="L26" s="137"/>
      <c r="M26" s="111"/>
      <c r="N26" s="78"/>
      <c r="R26" s="90"/>
      <c r="S26" s="90"/>
      <c r="T26" s="91"/>
      <c r="U26" s="91"/>
      <c r="W26" s="63" t="s">
        <v>93</v>
      </c>
      <c r="X26" s="105"/>
      <c r="Y26" s="65"/>
      <c r="AC26" s="34"/>
      <c r="AE26" s="120"/>
      <c r="AF26" s="122"/>
      <c r="AG26" s="116"/>
      <c r="AH26" s="116"/>
      <c r="AI26" s="118"/>
      <c r="AJ26" s="118"/>
      <c r="AL26" s="34"/>
      <c r="AM26" s="34"/>
      <c r="AN26" s="34"/>
      <c r="AO26" s="34"/>
      <c r="AP26" s="34"/>
      <c r="AQ26" s="105"/>
      <c r="AR26" s="105"/>
      <c r="AS26" s="34"/>
      <c r="AT26" s="105"/>
    </row>
    <row r="27" spans="1:47" x14ac:dyDescent="0.35">
      <c r="A27" s="128" t="s">
        <v>615</v>
      </c>
      <c r="B27" s="128" t="s">
        <v>616</v>
      </c>
      <c r="C27" s="34" t="s">
        <v>119</v>
      </c>
      <c r="D27" s="34" t="s">
        <v>121</v>
      </c>
      <c r="E27" s="109" t="s">
        <v>16</v>
      </c>
      <c r="F27" s="34">
        <v>0</v>
      </c>
      <c r="G27" s="72" t="s">
        <v>170</v>
      </c>
      <c r="H27" s="34" t="s">
        <v>108</v>
      </c>
      <c r="I27" s="58" t="s">
        <v>1172</v>
      </c>
      <c r="J27" s="132">
        <v>723.8</v>
      </c>
      <c r="K27" s="136">
        <v>5</v>
      </c>
      <c r="L27" s="137">
        <v>10</v>
      </c>
      <c r="M27" s="111">
        <v>4409.5714285714284</v>
      </c>
      <c r="N27" s="94" t="s">
        <v>1128</v>
      </c>
      <c r="O27" s="124">
        <v>3958</v>
      </c>
      <c r="P27" s="124">
        <v>1733</v>
      </c>
      <c r="Q27" s="166">
        <v>23</v>
      </c>
      <c r="R27" s="90" t="s">
        <v>781</v>
      </c>
      <c r="S27" s="90">
        <v>7</v>
      </c>
      <c r="T27" s="91">
        <v>4381</v>
      </c>
      <c r="U27" s="91">
        <v>593.75917035524617</v>
      </c>
      <c r="V27" s="34" t="s">
        <v>830</v>
      </c>
      <c r="W27" s="63" t="s">
        <v>1166</v>
      </c>
      <c r="X27" s="34" t="s">
        <v>1044</v>
      </c>
      <c r="Y27" s="65" t="s">
        <v>838</v>
      </c>
      <c r="Z27" s="65" t="s">
        <v>837</v>
      </c>
      <c r="AA27" s="65" t="s">
        <v>1044</v>
      </c>
      <c r="AB27" s="65" t="s">
        <v>1044</v>
      </c>
      <c r="AC27" s="34"/>
      <c r="AE27" s="121">
        <v>2.5299999999999998</v>
      </c>
      <c r="AF27" s="124">
        <v>2.39</v>
      </c>
      <c r="AG27" s="116">
        <v>1.2695624237507903</v>
      </c>
      <c r="AH27" s="116">
        <v>2.7647396017736412</v>
      </c>
      <c r="AI27" s="125">
        <v>2.8141899456793779E-4</v>
      </c>
      <c r="AJ27" s="170">
        <v>0.16221189419595242</v>
      </c>
      <c r="AK27" s="118">
        <v>0.38140987445187452</v>
      </c>
      <c r="AL27" s="34">
        <v>34</v>
      </c>
      <c r="AM27" s="34">
        <v>65</v>
      </c>
      <c r="AN27" s="34">
        <f t="shared" si="0"/>
        <v>0.52307692307692311</v>
      </c>
      <c r="AO27" s="34">
        <f t="shared" si="1"/>
        <v>1.911764705882353</v>
      </c>
      <c r="AP27" s="34">
        <v>17.21</v>
      </c>
      <c r="AQ27" s="34">
        <v>82.78</v>
      </c>
      <c r="AR27" s="34">
        <v>0</v>
      </c>
      <c r="AS27" s="34">
        <v>0</v>
      </c>
      <c r="AT27" s="34">
        <v>7.9310036368727506</v>
      </c>
      <c r="AU27" s="24">
        <v>1.17E-2</v>
      </c>
    </row>
    <row r="28" spans="1:47" x14ac:dyDescent="0.35">
      <c r="A28" s="128" t="s">
        <v>617</v>
      </c>
      <c r="B28" s="128" t="s">
        <v>618</v>
      </c>
      <c r="C28" s="34" t="s">
        <v>122</v>
      </c>
      <c r="D28" s="34" t="s">
        <v>123</v>
      </c>
      <c r="E28" s="34" t="s">
        <v>16</v>
      </c>
      <c r="F28" s="34">
        <v>1</v>
      </c>
      <c r="G28" s="72" t="s">
        <v>170</v>
      </c>
      <c r="H28" s="34" t="s">
        <v>93</v>
      </c>
      <c r="K28" s="136"/>
      <c r="L28" s="137"/>
      <c r="M28" s="111"/>
      <c r="N28" s="78"/>
      <c r="R28" s="90"/>
      <c r="S28" s="90"/>
      <c r="T28" s="91"/>
      <c r="U28" s="91"/>
      <c r="W28" s="63" t="s">
        <v>93</v>
      </c>
      <c r="X28" s="105"/>
      <c r="Y28" s="65"/>
      <c r="AC28" s="34"/>
      <c r="AE28" s="120"/>
      <c r="AF28" s="122"/>
      <c r="AG28" s="116"/>
      <c r="AH28" s="116"/>
      <c r="AI28" s="118"/>
      <c r="AJ28" s="118"/>
      <c r="AL28" s="34"/>
      <c r="AM28" s="34"/>
      <c r="AN28" s="34"/>
      <c r="AO28" s="34"/>
      <c r="AP28" s="34"/>
      <c r="AQ28" s="78"/>
      <c r="AR28" s="105"/>
      <c r="AS28" s="34"/>
      <c r="AT28" s="105"/>
    </row>
    <row r="29" spans="1:47" x14ac:dyDescent="0.35">
      <c r="A29" s="128" t="s">
        <v>619</v>
      </c>
      <c r="B29" s="128" t="s">
        <v>620</v>
      </c>
      <c r="C29" s="34" t="s">
        <v>124</v>
      </c>
      <c r="D29" s="34" t="s">
        <v>125</v>
      </c>
      <c r="E29" s="34" t="s">
        <v>34</v>
      </c>
      <c r="F29" s="34">
        <v>1</v>
      </c>
      <c r="G29" s="72" t="s">
        <v>170</v>
      </c>
      <c r="H29" s="34" t="s">
        <v>91</v>
      </c>
      <c r="J29" s="132">
        <v>678</v>
      </c>
      <c r="K29" s="136">
        <v>5</v>
      </c>
      <c r="L29" s="137">
        <v>26.5</v>
      </c>
      <c r="M29" s="111">
        <v>4174</v>
      </c>
      <c r="N29" s="78"/>
      <c r="R29" s="90" t="s">
        <v>783</v>
      </c>
      <c r="S29" s="90">
        <v>5</v>
      </c>
      <c r="T29" s="91">
        <v>4126</v>
      </c>
      <c r="U29" s="91">
        <v>198.9786420699468</v>
      </c>
      <c r="V29" s="34" t="s">
        <v>782</v>
      </c>
      <c r="W29" s="63" t="s">
        <v>1164</v>
      </c>
      <c r="X29" s="105"/>
      <c r="Y29" s="65"/>
      <c r="AC29" s="34"/>
      <c r="AE29" s="120"/>
      <c r="AF29" s="122"/>
      <c r="AG29" s="116"/>
      <c r="AH29" s="116"/>
      <c r="AI29" s="118"/>
      <c r="AJ29" s="118"/>
      <c r="AL29" s="34"/>
      <c r="AM29" s="34"/>
      <c r="AN29" s="34"/>
      <c r="AO29" s="34"/>
      <c r="AP29" s="34"/>
      <c r="AQ29" s="78"/>
      <c r="AR29" s="34"/>
      <c r="AS29" s="34"/>
      <c r="AT29" s="34"/>
    </row>
    <row r="30" spans="1:47" x14ac:dyDescent="0.35">
      <c r="A30" s="128" t="s">
        <v>621</v>
      </c>
      <c r="B30" s="128" t="s">
        <v>622</v>
      </c>
      <c r="C30" s="34" t="s">
        <v>126</v>
      </c>
      <c r="D30" s="34" t="s">
        <v>127</v>
      </c>
      <c r="E30" s="34" t="s">
        <v>16</v>
      </c>
      <c r="F30" s="34">
        <v>2</v>
      </c>
      <c r="G30" s="72" t="s">
        <v>170</v>
      </c>
      <c r="H30" s="34" t="s">
        <v>92</v>
      </c>
      <c r="J30" s="132">
        <v>575.9</v>
      </c>
      <c r="K30" s="136">
        <v>6</v>
      </c>
      <c r="L30" s="137">
        <v>47.7</v>
      </c>
      <c r="M30" s="111"/>
      <c r="N30" s="78"/>
      <c r="R30" s="90" t="s">
        <v>786</v>
      </c>
      <c r="S30" s="90"/>
      <c r="T30" s="91"/>
      <c r="U30" s="91"/>
      <c r="V30" s="34" t="s">
        <v>784</v>
      </c>
      <c r="W30" s="63" t="s">
        <v>92</v>
      </c>
      <c r="X30" s="105"/>
      <c r="Y30" s="65"/>
      <c r="AC30" s="34"/>
      <c r="AE30" s="120"/>
      <c r="AF30" s="122"/>
      <c r="AG30" s="116"/>
      <c r="AH30" s="116"/>
      <c r="AI30" s="118"/>
      <c r="AJ30" s="118"/>
      <c r="AL30" s="34"/>
      <c r="AM30" s="34"/>
      <c r="AN30" s="34"/>
      <c r="AO30" s="34"/>
      <c r="AP30" s="34"/>
      <c r="AQ30" s="78"/>
      <c r="AR30" s="105"/>
      <c r="AS30" s="78"/>
      <c r="AT30" s="105"/>
    </row>
    <row r="31" spans="1:47" x14ac:dyDescent="0.35">
      <c r="A31" s="128" t="s">
        <v>622</v>
      </c>
      <c r="B31" s="128" t="s">
        <v>623</v>
      </c>
      <c r="C31" s="34" t="s">
        <v>128</v>
      </c>
      <c r="D31" s="34" t="s">
        <v>129</v>
      </c>
      <c r="E31" s="34" t="s">
        <v>16</v>
      </c>
      <c r="F31" s="34">
        <v>0</v>
      </c>
      <c r="G31" s="72" t="s">
        <v>170</v>
      </c>
      <c r="H31" s="34" t="s">
        <v>103</v>
      </c>
      <c r="I31" s="58" t="s">
        <v>68</v>
      </c>
      <c r="K31" s="136"/>
      <c r="L31" s="137"/>
      <c r="M31" s="111"/>
      <c r="N31" s="78"/>
      <c r="R31" s="90"/>
      <c r="S31" s="90"/>
      <c r="T31" s="91"/>
      <c r="U31" s="91"/>
      <c r="W31" s="63" t="s">
        <v>1166</v>
      </c>
      <c r="X31" s="105"/>
      <c r="Y31" s="65"/>
      <c r="AC31" s="34"/>
      <c r="AE31" s="120"/>
      <c r="AF31" s="122"/>
      <c r="AG31" s="116"/>
      <c r="AH31" s="116"/>
      <c r="AI31" s="118"/>
      <c r="AJ31" s="118"/>
      <c r="AL31" s="34"/>
      <c r="AM31" s="34"/>
      <c r="AN31" s="34"/>
      <c r="AO31" s="34"/>
      <c r="AP31" s="34"/>
      <c r="AQ31" s="78"/>
      <c r="AR31" s="105"/>
      <c r="AS31" s="78"/>
      <c r="AT31" s="105"/>
    </row>
    <row r="32" spans="1:47" x14ac:dyDescent="0.35">
      <c r="A32" s="128" t="s">
        <v>624</v>
      </c>
      <c r="B32" s="128" t="s">
        <v>625</v>
      </c>
      <c r="C32" s="34" t="s">
        <v>130</v>
      </c>
      <c r="D32" s="34" t="s">
        <v>131</v>
      </c>
      <c r="E32" s="34" t="s">
        <v>16</v>
      </c>
      <c r="F32" s="34">
        <v>1</v>
      </c>
      <c r="G32" s="72" t="s">
        <v>170</v>
      </c>
      <c r="H32" s="34" t="s">
        <v>108</v>
      </c>
      <c r="I32" s="58" t="s">
        <v>1172</v>
      </c>
      <c r="K32" s="136"/>
      <c r="L32" s="137"/>
      <c r="M32" s="111"/>
      <c r="N32" s="78"/>
      <c r="R32" s="90"/>
      <c r="S32" s="90"/>
      <c r="T32" s="91"/>
      <c r="U32" s="91"/>
      <c r="W32" s="63" t="s">
        <v>1166</v>
      </c>
      <c r="X32" s="105"/>
      <c r="Y32" s="65"/>
      <c r="AC32" s="34"/>
      <c r="AE32" s="120"/>
      <c r="AF32" s="122"/>
      <c r="AG32" s="116"/>
      <c r="AH32" s="116"/>
      <c r="AI32" s="118"/>
      <c r="AJ32" s="118"/>
      <c r="AL32" s="34"/>
      <c r="AM32" s="34"/>
      <c r="AN32" s="34"/>
      <c r="AO32" s="34"/>
      <c r="AP32" s="34"/>
      <c r="AQ32" s="78"/>
      <c r="AR32" s="105"/>
      <c r="AS32" s="78"/>
      <c r="AT32" s="105"/>
    </row>
    <row r="33" spans="1:47" x14ac:dyDescent="0.35">
      <c r="A33" s="128" t="s">
        <v>626</v>
      </c>
      <c r="B33" s="128" t="s">
        <v>627</v>
      </c>
      <c r="C33" s="34" t="s">
        <v>132</v>
      </c>
      <c r="D33" s="34" t="s">
        <v>133</v>
      </c>
      <c r="E33" s="34" t="s">
        <v>16</v>
      </c>
      <c r="F33" s="34">
        <v>0</v>
      </c>
      <c r="G33" s="72" t="s">
        <v>170</v>
      </c>
      <c r="H33" s="34" t="s">
        <v>103</v>
      </c>
      <c r="I33" s="58" t="s">
        <v>787</v>
      </c>
      <c r="J33" s="132">
        <v>599.29999999999995</v>
      </c>
      <c r="K33" s="136">
        <v>6</v>
      </c>
      <c r="L33" s="137">
        <v>32.4</v>
      </c>
      <c r="M33" s="111">
        <v>3829</v>
      </c>
      <c r="N33" s="78"/>
      <c r="R33" s="90" t="s">
        <v>788</v>
      </c>
      <c r="S33" s="90">
        <v>1</v>
      </c>
      <c r="T33" s="91">
        <v>3829</v>
      </c>
      <c r="U33" s="91"/>
      <c r="V33" s="34" t="s">
        <v>132</v>
      </c>
      <c r="W33" s="63" t="s">
        <v>1166</v>
      </c>
      <c r="X33" s="105"/>
      <c r="Y33" s="65"/>
      <c r="AC33" s="34"/>
      <c r="AE33" s="120"/>
      <c r="AF33" s="122"/>
      <c r="AG33" s="116"/>
      <c r="AH33" s="116"/>
      <c r="AI33" s="118"/>
      <c r="AJ33" s="118"/>
      <c r="AL33" s="34"/>
      <c r="AM33" s="34"/>
      <c r="AN33" s="34"/>
      <c r="AO33" s="34"/>
      <c r="AP33" s="34"/>
      <c r="AQ33" s="78"/>
      <c r="AR33" s="105"/>
      <c r="AS33" s="78"/>
      <c r="AT33" s="105"/>
    </row>
    <row r="34" spans="1:47" x14ac:dyDescent="0.35">
      <c r="A34" s="128" t="s">
        <v>627</v>
      </c>
      <c r="B34" s="128">
        <v>54.83</v>
      </c>
      <c r="C34" s="34" t="s">
        <v>134</v>
      </c>
      <c r="D34" s="34" t="s">
        <v>136</v>
      </c>
      <c r="E34" s="110" t="s">
        <v>16</v>
      </c>
      <c r="F34" s="34">
        <v>0</v>
      </c>
      <c r="G34" s="72" t="s">
        <v>170</v>
      </c>
      <c r="H34" s="34" t="s">
        <v>108</v>
      </c>
      <c r="I34" s="58" t="s">
        <v>1172</v>
      </c>
      <c r="J34" s="132">
        <v>527.29999999999995</v>
      </c>
      <c r="K34" s="136">
        <v>6</v>
      </c>
      <c r="L34" s="137">
        <v>69.900000000000006</v>
      </c>
      <c r="M34" s="111"/>
      <c r="N34" s="105" t="s">
        <v>1129</v>
      </c>
      <c r="O34" s="124">
        <v>2723</v>
      </c>
      <c r="P34" s="124">
        <v>1705</v>
      </c>
      <c r="Q34" s="166">
        <v>19</v>
      </c>
      <c r="R34" s="90" t="s">
        <v>792</v>
      </c>
      <c r="S34" s="90"/>
      <c r="T34" s="91"/>
      <c r="U34" s="91"/>
      <c r="V34" s="34" t="s">
        <v>785</v>
      </c>
      <c r="W34" s="63" t="s">
        <v>1166</v>
      </c>
      <c r="X34" s="34" t="s">
        <v>1044</v>
      </c>
      <c r="Y34" s="65" t="s">
        <v>833</v>
      </c>
      <c r="Z34" s="65" t="s">
        <v>834</v>
      </c>
      <c r="AB34" s="65" t="s">
        <v>1044</v>
      </c>
      <c r="AC34" s="34"/>
      <c r="AE34" s="121">
        <v>2.5299999999999998</v>
      </c>
      <c r="AF34" s="124">
        <v>3.15</v>
      </c>
      <c r="AG34" s="116">
        <v>9.8160390928123125</v>
      </c>
      <c r="AH34" s="116">
        <v>2.8127494503340009</v>
      </c>
      <c r="AI34" s="125">
        <v>2.1804396646489996</v>
      </c>
      <c r="AJ34" s="170">
        <v>6.6700342630769658</v>
      </c>
      <c r="AK34" s="118">
        <v>0.17754925789270992</v>
      </c>
      <c r="AL34" s="34"/>
      <c r="AM34" s="34"/>
      <c r="AN34" s="34"/>
      <c r="AO34" s="34"/>
      <c r="AP34" s="34">
        <v>51.04</v>
      </c>
      <c r="AQ34" s="34">
        <v>48.95</v>
      </c>
      <c r="AR34" s="34">
        <v>0</v>
      </c>
      <c r="AS34" s="78">
        <v>0</v>
      </c>
      <c r="AT34" s="34">
        <v>1.5811004643456619</v>
      </c>
      <c r="AU34" s="24">
        <v>4.8999999999999998E-3</v>
      </c>
    </row>
    <row r="35" spans="1:47" x14ac:dyDescent="0.35">
      <c r="A35" s="128" t="s">
        <v>628</v>
      </c>
      <c r="B35" s="128" t="s">
        <v>629</v>
      </c>
      <c r="C35" s="34" t="s">
        <v>137</v>
      </c>
      <c r="D35" s="34" t="s">
        <v>138</v>
      </c>
      <c r="E35" s="34" t="s">
        <v>16</v>
      </c>
      <c r="F35" s="34">
        <v>0</v>
      </c>
      <c r="G35" s="72" t="s">
        <v>170</v>
      </c>
      <c r="H35" s="34" t="s">
        <v>103</v>
      </c>
      <c r="I35" s="57" t="s">
        <v>790</v>
      </c>
      <c r="J35" s="132">
        <v>668.9</v>
      </c>
      <c r="K35" s="136">
        <v>6</v>
      </c>
      <c r="L35" s="137">
        <v>31.4</v>
      </c>
      <c r="M35" s="111">
        <v>4087</v>
      </c>
      <c r="N35" s="78"/>
      <c r="R35" s="90" t="s">
        <v>791</v>
      </c>
      <c r="S35" s="90">
        <v>1</v>
      </c>
      <c r="T35" s="91">
        <v>4087</v>
      </c>
      <c r="U35" s="91"/>
      <c r="V35" s="34" t="s">
        <v>789</v>
      </c>
      <c r="W35" s="63" t="s">
        <v>1166</v>
      </c>
      <c r="X35" s="105"/>
      <c r="Y35" s="65"/>
      <c r="AC35" s="34"/>
      <c r="AE35" s="120"/>
      <c r="AF35" s="122"/>
      <c r="AG35" s="116"/>
      <c r="AH35" s="116"/>
      <c r="AI35" s="118"/>
      <c r="AJ35" s="118"/>
      <c r="AL35" s="34"/>
      <c r="AM35" s="34"/>
      <c r="AN35" s="34"/>
      <c r="AO35" s="34"/>
      <c r="AP35" s="34"/>
      <c r="AQ35" s="78"/>
      <c r="AR35" s="105"/>
      <c r="AS35" s="78"/>
      <c r="AT35" s="105"/>
    </row>
    <row r="36" spans="1:47" x14ac:dyDescent="0.35">
      <c r="A36" s="128" t="s">
        <v>630</v>
      </c>
      <c r="B36" s="128" t="s">
        <v>631</v>
      </c>
      <c r="C36" s="34" t="s">
        <v>139</v>
      </c>
      <c r="D36" s="34" t="s">
        <v>139</v>
      </c>
      <c r="E36" s="34" t="s">
        <v>34</v>
      </c>
      <c r="F36" s="34">
        <v>1</v>
      </c>
      <c r="G36" s="72" t="s">
        <v>170</v>
      </c>
      <c r="H36" s="34" t="s">
        <v>91</v>
      </c>
      <c r="K36" s="136"/>
      <c r="L36" s="137"/>
      <c r="M36" s="111"/>
      <c r="N36" s="78"/>
      <c r="R36" s="90"/>
      <c r="S36" s="90"/>
      <c r="T36" s="91"/>
      <c r="U36" s="91"/>
      <c r="W36" s="63" t="s">
        <v>1164</v>
      </c>
      <c r="X36" s="105"/>
      <c r="Y36" s="65"/>
      <c r="AC36" s="34"/>
      <c r="AE36" s="120"/>
      <c r="AF36" s="122"/>
      <c r="AG36" s="116"/>
      <c r="AH36" s="116"/>
      <c r="AI36" s="118"/>
      <c r="AJ36" s="118"/>
      <c r="AL36" s="34"/>
      <c r="AM36" s="34"/>
      <c r="AN36" s="34"/>
      <c r="AO36" s="34"/>
      <c r="AP36" s="34"/>
      <c r="AQ36" s="78"/>
      <c r="AR36" s="105"/>
      <c r="AS36" s="78"/>
      <c r="AT36" s="105"/>
    </row>
    <row r="37" spans="1:47" x14ac:dyDescent="0.35">
      <c r="A37" s="128" t="s">
        <v>632</v>
      </c>
      <c r="B37" s="128" t="s">
        <v>880</v>
      </c>
      <c r="C37" s="34" t="s">
        <v>140</v>
      </c>
      <c r="D37" s="34" t="s">
        <v>142</v>
      </c>
      <c r="E37" s="34" t="s">
        <v>16</v>
      </c>
      <c r="F37" s="34">
        <v>0</v>
      </c>
      <c r="G37" s="72" t="s">
        <v>170</v>
      </c>
      <c r="H37" s="34" t="s">
        <v>103</v>
      </c>
      <c r="I37" s="57" t="s">
        <v>796</v>
      </c>
      <c r="J37" s="132">
        <v>507.2</v>
      </c>
      <c r="K37" s="136">
        <v>7</v>
      </c>
      <c r="L37" s="137">
        <v>67.7</v>
      </c>
      <c r="M37" s="111">
        <v>2568.6666666666665</v>
      </c>
      <c r="N37" s="78"/>
      <c r="R37" s="90" t="s">
        <v>797</v>
      </c>
      <c r="S37" s="90">
        <v>3</v>
      </c>
      <c r="T37" s="91">
        <v>2485</v>
      </c>
      <c r="U37" s="91">
        <v>442.47297469261775</v>
      </c>
      <c r="V37" s="34" t="s">
        <v>142</v>
      </c>
      <c r="W37" s="63" t="s">
        <v>1166</v>
      </c>
      <c r="X37" s="105"/>
      <c r="Y37" s="65"/>
      <c r="AC37" s="34"/>
      <c r="AE37" s="120"/>
      <c r="AF37" s="122"/>
      <c r="AG37" s="116"/>
      <c r="AH37" s="116"/>
      <c r="AI37" s="118"/>
      <c r="AJ37" s="118"/>
      <c r="AL37" s="105"/>
      <c r="AM37" s="105"/>
      <c r="AN37" s="34"/>
      <c r="AO37" s="34"/>
      <c r="AP37" s="105"/>
      <c r="AQ37" s="78"/>
      <c r="AR37" s="105"/>
      <c r="AS37" s="78"/>
      <c r="AT37" s="105"/>
    </row>
    <row r="38" spans="1:47" x14ac:dyDescent="0.35">
      <c r="A38" s="128" t="s">
        <v>881</v>
      </c>
      <c r="B38" s="128" t="s">
        <v>882</v>
      </c>
      <c r="C38" s="34" t="s">
        <v>793</v>
      </c>
      <c r="D38" s="34" t="s">
        <v>794</v>
      </c>
      <c r="E38" s="34" t="s">
        <v>16</v>
      </c>
      <c r="F38" s="34">
        <v>2</v>
      </c>
      <c r="G38" s="72" t="s">
        <v>170</v>
      </c>
      <c r="H38" s="34" t="s">
        <v>526</v>
      </c>
      <c r="K38" s="136"/>
      <c r="L38" s="137"/>
      <c r="M38" s="111"/>
      <c r="N38" s="78"/>
      <c r="R38" s="90"/>
      <c r="S38" s="90"/>
      <c r="T38" s="91"/>
      <c r="U38" s="91"/>
      <c r="W38" s="63" t="s">
        <v>1168</v>
      </c>
      <c r="X38" s="105"/>
      <c r="Y38" s="65"/>
      <c r="AC38" s="34"/>
      <c r="AE38" s="120"/>
      <c r="AF38" s="122"/>
      <c r="AG38" s="116"/>
      <c r="AH38" s="116"/>
      <c r="AI38" s="118"/>
      <c r="AJ38" s="118"/>
      <c r="AL38" s="105"/>
      <c r="AM38" s="105"/>
      <c r="AN38" s="34"/>
      <c r="AO38" s="34"/>
      <c r="AP38" s="105"/>
      <c r="AQ38" s="78"/>
      <c r="AR38" s="105"/>
      <c r="AS38" s="78"/>
      <c r="AT38" s="105"/>
    </row>
    <row r="39" spans="1:47" x14ac:dyDescent="0.35">
      <c r="A39" s="128" t="s">
        <v>882</v>
      </c>
      <c r="B39" s="128" t="s">
        <v>633</v>
      </c>
      <c r="C39" s="34" t="s">
        <v>795</v>
      </c>
      <c r="D39" s="34" t="s">
        <v>145</v>
      </c>
      <c r="E39" s="129" t="s">
        <v>16</v>
      </c>
      <c r="F39" s="34">
        <v>1</v>
      </c>
      <c r="G39" s="72" t="s">
        <v>170</v>
      </c>
      <c r="H39" s="34" t="s">
        <v>103</v>
      </c>
      <c r="J39" s="132">
        <v>523.5</v>
      </c>
      <c r="K39" s="136">
        <v>6</v>
      </c>
      <c r="L39" s="137">
        <v>110.4</v>
      </c>
      <c r="M39" s="111">
        <v>2653.5</v>
      </c>
      <c r="N39" s="113" t="s">
        <v>1130</v>
      </c>
      <c r="O39" s="111"/>
      <c r="P39" s="111"/>
      <c r="R39" s="90" t="s">
        <v>798</v>
      </c>
      <c r="S39" s="90">
        <v>4</v>
      </c>
      <c r="T39" s="91">
        <v>2938.5</v>
      </c>
      <c r="U39" s="91">
        <v>1256.5239087790305</v>
      </c>
      <c r="V39" s="34" t="s">
        <v>799</v>
      </c>
      <c r="W39" s="63" t="s">
        <v>1166</v>
      </c>
      <c r="X39" s="102" t="s">
        <v>1116</v>
      </c>
      <c r="Y39" s="65" t="s">
        <v>835</v>
      </c>
      <c r="Z39" s="65" t="s">
        <v>836</v>
      </c>
      <c r="AB39" s="65" t="s">
        <v>1044</v>
      </c>
      <c r="AC39" s="34"/>
      <c r="AE39" s="120"/>
      <c r="AF39" s="122"/>
      <c r="AG39" s="116"/>
      <c r="AH39" s="116"/>
      <c r="AI39" s="118"/>
      <c r="AJ39" s="118"/>
      <c r="AL39" s="80"/>
      <c r="AM39" s="80"/>
      <c r="AN39" s="34"/>
      <c r="AO39" s="34"/>
      <c r="AP39" s="80"/>
      <c r="AQ39" s="78"/>
      <c r="AR39" s="34"/>
      <c r="AS39" s="105"/>
      <c r="AT39" s="34"/>
    </row>
    <row r="40" spans="1:47" x14ac:dyDescent="0.35">
      <c r="A40" s="128" t="s">
        <v>633</v>
      </c>
      <c r="B40" s="128" t="s">
        <v>634</v>
      </c>
      <c r="C40" s="34" t="s">
        <v>146</v>
      </c>
      <c r="D40" s="34" t="s">
        <v>147</v>
      </c>
      <c r="E40" s="34" t="s">
        <v>16</v>
      </c>
      <c r="F40" s="34">
        <v>1</v>
      </c>
      <c r="G40" s="72" t="s">
        <v>170</v>
      </c>
      <c r="H40" s="34" t="s">
        <v>93</v>
      </c>
      <c r="K40" s="136"/>
      <c r="L40" s="137"/>
      <c r="M40" s="111"/>
      <c r="N40" s="78"/>
      <c r="O40" s="111"/>
      <c r="P40" s="111"/>
      <c r="R40" s="90"/>
      <c r="S40" s="90"/>
      <c r="T40" s="91"/>
      <c r="U40" s="91"/>
      <c r="W40" s="63" t="s">
        <v>93</v>
      </c>
      <c r="X40" s="105"/>
      <c r="Y40" s="65"/>
      <c r="AC40" s="34"/>
      <c r="AE40" s="120"/>
      <c r="AF40" s="122"/>
      <c r="AG40" s="116"/>
      <c r="AH40" s="116"/>
      <c r="AI40" s="118"/>
      <c r="AJ40" s="118"/>
      <c r="AL40" s="105"/>
      <c r="AM40" s="105"/>
      <c r="AN40" s="34"/>
      <c r="AO40" s="34"/>
      <c r="AP40" s="105"/>
      <c r="AQ40" s="78"/>
      <c r="AR40" s="105"/>
      <c r="AS40" s="105"/>
      <c r="AT40" s="105"/>
    </row>
    <row r="41" spans="1:47" x14ac:dyDescent="0.35">
      <c r="A41" s="128" t="s">
        <v>635</v>
      </c>
      <c r="B41" s="128" t="s">
        <v>636</v>
      </c>
      <c r="C41" s="34" t="s">
        <v>148</v>
      </c>
      <c r="D41" s="34" t="s">
        <v>149</v>
      </c>
      <c r="E41" s="34" t="s">
        <v>16</v>
      </c>
      <c r="F41" s="34">
        <v>1</v>
      </c>
      <c r="G41" s="72" t="s">
        <v>170</v>
      </c>
      <c r="H41" s="34" t="s">
        <v>103</v>
      </c>
      <c r="I41" s="58" t="s">
        <v>68</v>
      </c>
      <c r="K41" s="136"/>
      <c r="L41" s="137"/>
      <c r="M41" s="111"/>
      <c r="N41" s="78"/>
      <c r="O41" s="111"/>
      <c r="P41" s="111"/>
      <c r="R41" s="90"/>
      <c r="S41" s="90"/>
      <c r="T41" s="91"/>
      <c r="U41" s="91"/>
      <c r="W41" s="63" t="s">
        <v>1166</v>
      </c>
      <c r="X41" s="105"/>
      <c r="Y41" s="65"/>
      <c r="AC41" s="34"/>
      <c r="AE41" s="120"/>
      <c r="AF41" s="122"/>
      <c r="AG41" s="116"/>
      <c r="AH41" s="116"/>
      <c r="AI41" s="118"/>
      <c r="AJ41" s="118"/>
      <c r="AL41" s="105"/>
      <c r="AM41" s="105"/>
      <c r="AN41" s="34"/>
      <c r="AO41" s="34"/>
      <c r="AP41" s="105"/>
      <c r="AQ41" s="78"/>
      <c r="AR41" s="105"/>
      <c r="AS41" s="34"/>
      <c r="AT41" s="105"/>
    </row>
    <row r="42" spans="1:47" x14ac:dyDescent="0.35">
      <c r="A42" s="128" t="s">
        <v>637</v>
      </c>
      <c r="B42" s="128" t="s">
        <v>638</v>
      </c>
      <c r="C42" s="34" t="s">
        <v>150</v>
      </c>
      <c r="D42" s="34" t="s">
        <v>151</v>
      </c>
      <c r="E42" s="34" t="s">
        <v>16</v>
      </c>
      <c r="F42" s="34">
        <v>1</v>
      </c>
      <c r="G42" s="72" t="s">
        <v>170</v>
      </c>
      <c r="H42" s="34" t="s">
        <v>93</v>
      </c>
      <c r="I42" s="57" t="s">
        <v>152</v>
      </c>
      <c r="K42" s="136"/>
      <c r="L42" s="137"/>
      <c r="M42" s="111"/>
      <c r="N42" s="78"/>
      <c r="O42" s="111"/>
      <c r="P42" s="111"/>
      <c r="R42" s="90"/>
      <c r="S42" s="90"/>
      <c r="T42" s="91"/>
      <c r="U42" s="91"/>
      <c r="W42" s="63" t="s">
        <v>93</v>
      </c>
      <c r="X42" s="105"/>
      <c r="Y42" s="65"/>
      <c r="AC42" s="34"/>
      <c r="AE42" s="120"/>
      <c r="AF42" s="122"/>
      <c r="AG42" s="116"/>
      <c r="AH42" s="116"/>
      <c r="AI42" s="118"/>
      <c r="AJ42" s="118"/>
      <c r="AL42" s="105"/>
      <c r="AM42" s="105"/>
      <c r="AN42" s="34"/>
      <c r="AO42" s="34"/>
      <c r="AP42" s="105"/>
      <c r="AQ42" s="78"/>
      <c r="AR42" s="80"/>
      <c r="AS42" s="105"/>
      <c r="AT42" s="80"/>
    </row>
    <row r="43" spans="1:47" x14ac:dyDescent="0.35">
      <c r="A43" s="128" t="s">
        <v>638</v>
      </c>
      <c r="B43" s="128" t="s">
        <v>639</v>
      </c>
      <c r="C43" s="34" t="s">
        <v>153</v>
      </c>
      <c r="D43" s="34" t="s">
        <v>154</v>
      </c>
      <c r="E43" s="34" t="s">
        <v>34</v>
      </c>
      <c r="F43" s="34">
        <v>2</v>
      </c>
      <c r="G43" s="72" t="s">
        <v>170</v>
      </c>
      <c r="H43" s="34" t="s">
        <v>98</v>
      </c>
      <c r="J43" s="132">
        <v>680.8</v>
      </c>
      <c r="K43" s="136">
        <v>7</v>
      </c>
      <c r="L43" s="137">
        <v>61.7</v>
      </c>
      <c r="M43" s="111">
        <v>3122.5</v>
      </c>
      <c r="N43" s="78"/>
      <c r="R43" s="90" t="s">
        <v>800</v>
      </c>
      <c r="S43" s="90">
        <v>4</v>
      </c>
      <c r="T43" s="91">
        <v>3207.5</v>
      </c>
      <c r="U43" s="91">
        <v>186.96969451402188</v>
      </c>
      <c r="V43" s="34" t="s">
        <v>153</v>
      </c>
      <c r="W43" s="63" t="s">
        <v>1164</v>
      </c>
      <c r="X43" s="105"/>
      <c r="Y43" s="65"/>
      <c r="AC43" s="34"/>
      <c r="AE43" s="120"/>
      <c r="AF43" s="122"/>
      <c r="AG43" s="116"/>
      <c r="AH43" s="116"/>
      <c r="AI43" s="118"/>
      <c r="AJ43" s="118"/>
      <c r="AL43" s="105"/>
      <c r="AM43" s="105"/>
      <c r="AN43" s="34"/>
      <c r="AO43" s="34"/>
      <c r="AP43" s="105"/>
      <c r="AQ43" s="78"/>
      <c r="AR43" s="105"/>
      <c r="AS43" s="105"/>
      <c r="AT43" s="105"/>
    </row>
    <row r="44" spans="1:47" x14ac:dyDescent="0.35">
      <c r="A44" s="128" t="s">
        <v>640</v>
      </c>
      <c r="B44" s="128" t="s">
        <v>641</v>
      </c>
      <c r="C44" s="34" t="s">
        <v>155</v>
      </c>
      <c r="D44" s="34" t="s">
        <v>157</v>
      </c>
      <c r="E44" s="34" t="s">
        <v>16</v>
      </c>
      <c r="F44" s="34">
        <v>4</v>
      </c>
      <c r="G44" s="72" t="s">
        <v>170</v>
      </c>
      <c r="H44" s="34" t="s">
        <v>96</v>
      </c>
      <c r="I44" s="58" t="s">
        <v>156</v>
      </c>
      <c r="J44" s="132">
        <v>584.79999999999995</v>
      </c>
      <c r="K44" s="136">
        <v>7</v>
      </c>
      <c r="L44" s="137">
        <v>83</v>
      </c>
      <c r="M44" s="111">
        <v>2540.5</v>
      </c>
      <c r="N44" s="78"/>
      <c r="R44" s="90" t="s">
        <v>801</v>
      </c>
      <c r="S44" s="90">
        <v>4</v>
      </c>
      <c r="T44" s="91">
        <v>2361.5</v>
      </c>
      <c r="U44" s="91">
        <v>433.13008053778333</v>
      </c>
      <c r="V44" s="34" t="s">
        <v>155</v>
      </c>
      <c r="W44" s="63" t="s">
        <v>96</v>
      </c>
      <c r="X44" s="105"/>
      <c r="Y44" s="65"/>
      <c r="AC44" s="34"/>
      <c r="AE44" s="120"/>
      <c r="AF44" s="122"/>
      <c r="AG44" s="116"/>
      <c r="AH44" s="116"/>
      <c r="AI44" s="118"/>
      <c r="AJ44" s="118"/>
      <c r="AL44" s="105"/>
      <c r="AM44" s="105"/>
      <c r="AN44" s="34"/>
      <c r="AO44" s="34"/>
      <c r="AP44" s="105"/>
      <c r="AQ44" s="78"/>
      <c r="AR44" s="34"/>
      <c r="AS44" s="105"/>
      <c r="AT44" s="34"/>
    </row>
    <row r="45" spans="1:47" x14ac:dyDescent="0.35">
      <c r="A45" s="128" t="s">
        <v>641</v>
      </c>
      <c r="B45" s="128" t="s">
        <v>643</v>
      </c>
      <c r="C45" s="34" t="s">
        <v>158</v>
      </c>
      <c r="D45" s="34" t="s">
        <v>159</v>
      </c>
      <c r="E45" s="34" t="s">
        <v>16</v>
      </c>
      <c r="F45" s="34">
        <v>1</v>
      </c>
      <c r="G45" s="72" t="s">
        <v>170</v>
      </c>
      <c r="H45" s="34" t="s">
        <v>103</v>
      </c>
      <c r="I45" s="58" t="s">
        <v>68</v>
      </c>
      <c r="J45" s="132">
        <v>471.8</v>
      </c>
      <c r="K45" s="136">
        <v>7</v>
      </c>
      <c r="L45" s="137">
        <v>93.7</v>
      </c>
      <c r="M45" s="111">
        <v>1386</v>
      </c>
      <c r="N45" s="78"/>
      <c r="R45" s="90" t="s">
        <v>803</v>
      </c>
      <c r="S45" s="90">
        <v>4</v>
      </c>
      <c r="T45" s="91">
        <v>1232</v>
      </c>
      <c r="U45" s="91">
        <v>569.04891412484631</v>
      </c>
      <c r="V45" s="34" t="s">
        <v>802</v>
      </c>
      <c r="W45" s="63" t="s">
        <v>1166</v>
      </c>
      <c r="X45" s="105"/>
      <c r="Y45" s="65"/>
      <c r="AC45" s="34"/>
      <c r="AE45" s="120"/>
      <c r="AF45" s="122"/>
      <c r="AG45" s="116"/>
      <c r="AH45" s="116"/>
      <c r="AI45" s="118"/>
      <c r="AJ45" s="118"/>
      <c r="AL45" s="105"/>
      <c r="AM45" s="105"/>
      <c r="AN45" s="34"/>
      <c r="AO45" s="34"/>
      <c r="AP45" s="105"/>
      <c r="AQ45" s="78"/>
      <c r="AR45" s="105"/>
      <c r="AS45" s="105"/>
      <c r="AT45" s="105"/>
    </row>
    <row r="46" spans="1:47" x14ac:dyDescent="0.35">
      <c r="A46" s="128" t="s">
        <v>644</v>
      </c>
      <c r="B46" s="128" t="s">
        <v>645</v>
      </c>
      <c r="C46" s="34" t="s">
        <v>160</v>
      </c>
      <c r="D46" s="34" t="s">
        <v>161</v>
      </c>
      <c r="E46" s="34" t="s">
        <v>16</v>
      </c>
      <c r="F46" s="34">
        <v>1</v>
      </c>
      <c r="G46" s="72" t="s">
        <v>170</v>
      </c>
      <c r="H46" s="34" t="s">
        <v>93</v>
      </c>
      <c r="K46" s="136"/>
      <c r="L46" s="137"/>
      <c r="M46" s="111"/>
      <c r="N46" s="78"/>
      <c r="R46" s="90"/>
      <c r="S46" s="90"/>
      <c r="T46" s="91"/>
      <c r="U46" s="91"/>
      <c r="W46" s="63" t="s">
        <v>93</v>
      </c>
      <c r="X46" s="105"/>
      <c r="Y46" s="65"/>
      <c r="AC46" s="34"/>
      <c r="AE46" s="120"/>
      <c r="AF46" s="122"/>
      <c r="AG46" s="116"/>
      <c r="AH46" s="116"/>
      <c r="AI46" s="118"/>
      <c r="AJ46" s="118"/>
      <c r="AL46" s="105"/>
      <c r="AM46" s="105"/>
      <c r="AN46" s="34"/>
      <c r="AO46" s="34"/>
      <c r="AP46" s="105"/>
      <c r="AQ46" s="78"/>
      <c r="AR46" s="105"/>
      <c r="AS46" s="105"/>
      <c r="AT46" s="105"/>
    </row>
    <row r="47" spans="1:47" x14ac:dyDescent="0.35">
      <c r="A47" s="128" t="s">
        <v>646</v>
      </c>
      <c r="B47" s="128" t="s">
        <v>647</v>
      </c>
      <c r="C47" s="34" t="s">
        <v>162</v>
      </c>
      <c r="D47" s="34" t="s">
        <v>163</v>
      </c>
      <c r="E47" s="34" t="s">
        <v>16</v>
      </c>
      <c r="F47" s="34">
        <v>3</v>
      </c>
      <c r="G47" s="72" t="s">
        <v>170</v>
      </c>
      <c r="H47" s="34" t="s">
        <v>233</v>
      </c>
      <c r="I47" s="58" t="s">
        <v>1173</v>
      </c>
      <c r="J47" s="132">
        <v>613.1</v>
      </c>
      <c r="K47" s="136">
        <v>6</v>
      </c>
      <c r="L47" s="137">
        <v>34.799999999999997</v>
      </c>
      <c r="M47" s="111">
        <v>2671.2</v>
      </c>
      <c r="N47" s="78"/>
      <c r="R47" s="90" t="s">
        <v>804</v>
      </c>
      <c r="S47" s="90">
        <v>5</v>
      </c>
      <c r="T47" s="91">
        <v>2599</v>
      </c>
      <c r="U47" s="91">
        <v>1172.6818409099712</v>
      </c>
      <c r="V47" s="34" t="s">
        <v>163</v>
      </c>
      <c r="W47" s="63" t="s">
        <v>1166</v>
      </c>
      <c r="X47" s="105"/>
      <c r="Y47" s="65"/>
      <c r="AC47" s="34"/>
      <c r="AE47" s="120"/>
      <c r="AF47" s="122"/>
      <c r="AG47" s="116"/>
      <c r="AH47" s="116"/>
      <c r="AI47" s="118"/>
      <c r="AJ47" s="118"/>
      <c r="AL47" s="105"/>
      <c r="AM47" s="105"/>
      <c r="AN47" s="34"/>
      <c r="AO47" s="34"/>
      <c r="AP47" s="105"/>
      <c r="AQ47" s="78"/>
      <c r="AR47" s="105"/>
      <c r="AS47" s="105"/>
      <c r="AT47" s="105"/>
    </row>
    <row r="48" spans="1:47" x14ac:dyDescent="0.35">
      <c r="A48" s="128" t="s">
        <v>642</v>
      </c>
      <c r="B48" s="128" t="s">
        <v>648</v>
      </c>
      <c r="C48" s="34" t="s">
        <v>165</v>
      </c>
      <c r="D48" s="34" t="s">
        <v>165</v>
      </c>
      <c r="E48" s="34" t="s">
        <v>16</v>
      </c>
      <c r="F48" s="34">
        <v>0</v>
      </c>
      <c r="G48" s="34" t="s">
        <v>169</v>
      </c>
      <c r="H48" s="34" t="s">
        <v>93</v>
      </c>
      <c r="I48" s="58" t="s">
        <v>49</v>
      </c>
      <c r="J48" s="132">
        <v>623.20000000000005</v>
      </c>
      <c r="K48" s="136">
        <v>6</v>
      </c>
      <c r="L48" s="137">
        <v>76.099999999999994</v>
      </c>
      <c r="M48" s="111">
        <v>3581</v>
      </c>
      <c r="N48" s="78"/>
      <c r="R48" s="90" t="s">
        <v>805</v>
      </c>
      <c r="S48" s="90">
        <v>4</v>
      </c>
      <c r="T48" s="91">
        <v>3635.5</v>
      </c>
      <c r="U48" s="91">
        <v>423.6468655220603</v>
      </c>
      <c r="V48" s="34" t="s">
        <v>165</v>
      </c>
      <c r="W48" s="63" t="s">
        <v>93</v>
      </c>
      <c r="X48" s="105"/>
      <c r="Y48" s="65"/>
      <c r="AC48" s="34"/>
      <c r="AE48" s="120"/>
      <c r="AF48" s="122"/>
      <c r="AG48" s="116"/>
      <c r="AH48" s="116"/>
      <c r="AI48" s="118"/>
      <c r="AJ48" s="118"/>
      <c r="AL48" s="105"/>
      <c r="AM48" s="105"/>
      <c r="AN48" s="34"/>
      <c r="AO48" s="34"/>
      <c r="AP48" s="105"/>
      <c r="AQ48" s="78"/>
      <c r="AR48" s="80"/>
      <c r="AS48" s="105"/>
      <c r="AT48" s="80"/>
    </row>
    <row r="49" spans="1:47" x14ac:dyDescent="0.35">
      <c r="A49" s="128" t="s">
        <v>649</v>
      </c>
      <c r="B49" s="128" t="s">
        <v>650</v>
      </c>
      <c r="C49" s="34" t="s">
        <v>168</v>
      </c>
      <c r="D49" s="34" t="s">
        <v>166</v>
      </c>
      <c r="E49" s="34" t="s">
        <v>16</v>
      </c>
      <c r="F49" s="34">
        <v>0</v>
      </c>
      <c r="G49" s="34" t="s">
        <v>171</v>
      </c>
      <c r="H49" s="34" t="s">
        <v>99</v>
      </c>
      <c r="I49" s="58" t="s">
        <v>167</v>
      </c>
      <c r="J49" s="132">
        <v>693.4</v>
      </c>
      <c r="K49" s="136">
        <v>6</v>
      </c>
      <c r="L49" s="137">
        <v>24.1</v>
      </c>
      <c r="M49" s="111">
        <v>4874.25</v>
      </c>
      <c r="N49" s="78"/>
      <c r="R49" s="90" t="s">
        <v>807</v>
      </c>
      <c r="S49" s="90">
        <v>4</v>
      </c>
      <c r="T49" s="91">
        <v>4816</v>
      </c>
      <c r="U49" s="91">
        <v>148.93706724653873</v>
      </c>
      <c r="V49" s="34" t="s">
        <v>806</v>
      </c>
      <c r="W49" s="63" t="s">
        <v>1165</v>
      </c>
      <c r="X49" s="105"/>
      <c r="Y49" s="65"/>
      <c r="AC49" s="34"/>
      <c r="AE49" s="120"/>
      <c r="AF49" s="122"/>
      <c r="AG49" s="116"/>
      <c r="AH49" s="116"/>
      <c r="AI49" s="118"/>
      <c r="AJ49" s="118"/>
      <c r="AL49" s="105"/>
      <c r="AM49" s="105"/>
      <c r="AN49" s="34"/>
      <c r="AO49" s="34"/>
      <c r="AP49" s="105"/>
      <c r="AQ49" s="78"/>
      <c r="AR49" s="105"/>
      <c r="AS49" s="105"/>
      <c r="AT49" s="105"/>
    </row>
    <row r="50" spans="1:47" x14ac:dyDescent="0.35">
      <c r="A50" s="128" t="s">
        <v>650</v>
      </c>
      <c r="B50" s="128" t="s">
        <v>651</v>
      </c>
      <c r="C50" s="34" t="s">
        <v>172</v>
      </c>
      <c r="D50" s="34" t="s">
        <v>173</v>
      </c>
      <c r="E50" s="34" t="s">
        <v>34</v>
      </c>
      <c r="F50" s="34">
        <v>0</v>
      </c>
      <c r="G50" s="72" t="s">
        <v>170</v>
      </c>
      <c r="H50" s="34" t="s">
        <v>91</v>
      </c>
      <c r="J50" s="132">
        <v>689.8</v>
      </c>
      <c r="K50" s="136">
        <v>6</v>
      </c>
      <c r="L50" s="137">
        <v>11.8</v>
      </c>
      <c r="M50" s="111">
        <v>4181.666666666667</v>
      </c>
      <c r="N50" s="78"/>
      <c r="Q50" s="166"/>
      <c r="R50" s="90" t="s">
        <v>809</v>
      </c>
      <c r="S50" s="90">
        <v>3</v>
      </c>
      <c r="T50" s="91">
        <v>4009</v>
      </c>
      <c r="U50" s="91">
        <v>314.78458242635287</v>
      </c>
      <c r="V50" s="34" t="s">
        <v>808</v>
      </c>
      <c r="W50" s="63" t="s">
        <v>1164</v>
      </c>
      <c r="X50" s="105"/>
      <c r="Y50" s="65"/>
      <c r="AC50" s="34"/>
      <c r="AE50" s="120"/>
      <c r="AF50" s="122"/>
      <c r="AG50" s="116"/>
      <c r="AH50" s="116"/>
      <c r="AI50" s="118"/>
      <c r="AJ50" s="118"/>
      <c r="AK50" s="118"/>
      <c r="AL50" s="105"/>
      <c r="AM50" s="105"/>
      <c r="AN50" s="34"/>
      <c r="AO50" s="34"/>
      <c r="AP50" s="105"/>
      <c r="AQ50" s="78"/>
      <c r="AR50" s="105"/>
      <c r="AS50" s="34"/>
      <c r="AT50" s="105"/>
    </row>
    <row r="51" spans="1:47" x14ac:dyDescent="0.35">
      <c r="A51" s="128" t="s">
        <v>651</v>
      </c>
      <c r="B51" s="128" t="s">
        <v>652</v>
      </c>
      <c r="C51" s="34" t="s">
        <v>174</v>
      </c>
      <c r="D51" s="34" t="s">
        <v>175</v>
      </c>
      <c r="E51" s="109" t="s">
        <v>16</v>
      </c>
      <c r="F51" s="34">
        <v>2</v>
      </c>
      <c r="G51" s="34" t="s">
        <v>171</v>
      </c>
      <c r="H51" s="34" t="s">
        <v>92</v>
      </c>
      <c r="J51" s="132">
        <v>586.29999999999995</v>
      </c>
      <c r="K51" s="136">
        <v>6</v>
      </c>
      <c r="L51" s="137">
        <v>14.6</v>
      </c>
      <c r="M51" s="111">
        <v>2301</v>
      </c>
      <c r="N51" s="93" t="s">
        <v>1131</v>
      </c>
      <c r="O51" s="124">
        <v>3542</v>
      </c>
      <c r="P51" s="124">
        <v>2058</v>
      </c>
      <c r="Q51" s="166">
        <v>30</v>
      </c>
      <c r="R51" s="90" t="s">
        <v>811</v>
      </c>
      <c r="S51" s="90">
        <v>3</v>
      </c>
      <c r="T51" s="91">
        <v>2174</v>
      </c>
      <c r="U51" s="91">
        <v>596.7235540851392</v>
      </c>
      <c r="V51" s="34" t="s">
        <v>810</v>
      </c>
      <c r="W51" s="63" t="s">
        <v>92</v>
      </c>
      <c r="X51" s="34" t="s">
        <v>1044</v>
      </c>
      <c r="Y51" s="65" t="s">
        <v>843</v>
      </c>
      <c r="Z51" s="65" t="s">
        <v>844</v>
      </c>
      <c r="AA51" s="65" t="s">
        <v>1044</v>
      </c>
      <c r="AB51" s="65" t="s">
        <v>1044</v>
      </c>
      <c r="AC51" s="34" t="s">
        <v>1044</v>
      </c>
      <c r="AE51" s="121">
        <v>2.52</v>
      </c>
      <c r="AF51" s="124">
        <v>2.96</v>
      </c>
      <c r="AG51" s="116">
        <v>4.2529441609476182</v>
      </c>
      <c r="AH51" s="116">
        <v>2.8123717758252327</v>
      </c>
      <c r="AI51" s="125">
        <v>0.12988462821874647</v>
      </c>
      <c r="AJ51" s="170">
        <v>4.0600408896836448</v>
      </c>
      <c r="AK51" s="118">
        <v>0.24517688679245281</v>
      </c>
      <c r="AL51" s="34"/>
      <c r="AM51" s="34"/>
      <c r="AN51" s="34"/>
      <c r="AO51" s="34"/>
      <c r="AP51" s="34">
        <v>53.31</v>
      </c>
      <c r="AQ51" s="34">
        <v>46.68</v>
      </c>
      <c r="AR51" s="34">
        <v>0.01</v>
      </c>
      <c r="AS51" s="105">
        <v>0</v>
      </c>
      <c r="AT51" s="34">
        <v>1.4439524278925941</v>
      </c>
      <c r="AU51" s="24">
        <v>3.3999999999999998E-3</v>
      </c>
    </row>
    <row r="52" spans="1:47" x14ac:dyDescent="0.35">
      <c r="A52" s="128" t="s">
        <v>653</v>
      </c>
      <c r="B52" s="128" t="s">
        <v>654</v>
      </c>
      <c r="C52" s="34" t="s">
        <v>176</v>
      </c>
      <c r="D52" s="34" t="s">
        <v>177</v>
      </c>
      <c r="E52" s="34" t="s">
        <v>16</v>
      </c>
      <c r="F52" s="34">
        <v>1</v>
      </c>
      <c r="G52" s="72" t="s">
        <v>170</v>
      </c>
      <c r="H52" s="34" t="s">
        <v>93</v>
      </c>
      <c r="K52" s="136"/>
      <c r="L52" s="137"/>
      <c r="M52" s="111"/>
      <c r="N52" s="78"/>
      <c r="Q52" s="166"/>
      <c r="R52" s="90"/>
      <c r="S52" s="90"/>
      <c r="T52" s="91"/>
      <c r="U52" s="91"/>
      <c r="W52" s="63" t="s">
        <v>93</v>
      </c>
      <c r="X52" s="105"/>
      <c r="Y52" s="65"/>
      <c r="AC52" s="34"/>
      <c r="AE52" s="120"/>
      <c r="AF52" s="122"/>
      <c r="AG52" s="116"/>
      <c r="AH52" s="116"/>
      <c r="AI52" s="118"/>
      <c r="AJ52" s="118"/>
      <c r="AK52" s="118"/>
      <c r="AL52" s="105"/>
      <c r="AM52" s="105"/>
      <c r="AN52" s="34"/>
      <c r="AO52" s="34"/>
      <c r="AP52" s="105"/>
      <c r="AQ52" s="78"/>
      <c r="AR52" s="80"/>
      <c r="AS52" s="105"/>
      <c r="AT52" s="80"/>
    </row>
    <row r="53" spans="1:47" x14ac:dyDescent="0.35">
      <c r="A53" s="128" t="s">
        <v>655</v>
      </c>
      <c r="B53" s="128" t="s">
        <v>656</v>
      </c>
      <c r="C53" s="34" t="s">
        <v>178</v>
      </c>
      <c r="D53" s="34" t="s">
        <v>179</v>
      </c>
      <c r="E53" s="34" t="s">
        <v>16</v>
      </c>
      <c r="F53" s="34">
        <v>1</v>
      </c>
      <c r="G53" s="34" t="s">
        <v>170</v>
      </c>
      <c r="H53" s="34" t="s">
        <v>103</v>
      </c>
      <c r="I53" s="58" t="s">
        <v>68</v>
      </c>
      <c r="K53" s="136"/>
      <c r="L53" s="137"/>
      <c r="M53" s="111"/>
      <c r="N53" s="78"/>
      <c r="Q53" s="166"/>
      <c r="R53" s="90"/>
      <c r="S53" s="90"/>
      <c r="T53" s="91"/>
      <c r="U53" s="91"/>
      <c r="W53" s="63" t="s">
        <v>1166</v>
      </c>
      <c r="X53" s="105"/>
      <c r="Y53" s="65"/>
      <c r="AC53" s="34"/>
      <c r="AE53" s="120"/>
      <c r="AF53" s="122"/>
      <c r="AG53" s="116"/>
      <c r="AH53" s="116"/>
      <c r="AI53" s="118"/>
      <c r="AJ53" s="118"/>
      <c r="AK53" s="118"/>
      <c r="AL53" s="105"/>
      <c r="AM53" s="105"/>
      <c r="AN53" s="34"/>
      <c r="AO53" s="34"/>
      <c r="AP53" s="105"/>
      <c r="AQ53" s="78"/>
      <c r="AR53" s="105"/>
      <c r="AS53" s="80"/>
      <c r="AT53" s="105"/>
    </row>
    <row r="54" spans="1:47" x14ac:dyDescent="0.35">
      <c r="A54" s="128" t="s">
        <v>656</v>
      </c>
      <c r="B54" s="128" t="s">
        <v>657</v>
      </c>
      <c r="C54" s="34" t="s">
        <v>180</v>
      </c>
      <c r="D54" s="34" t="s">
        <v>181</v>
      </c>
      <c r="E54" s="34" t="s">
        <v>16</v>
      </c>
      <c r="F54" s="34">
        <v>1</v>
      </c>
      <c r="G54" s="34" t="s">
        <v>170</v>
      </c>
      <c r="H54" s="34" t="s">
        <v>93</v>
      </c>
      <c r="K54" s="136"/>
      <c r="L54" s="137"/>
      <c r="M54" s="111"/>
      <c r="N54" s="78"/>
      <c r="Q54" s="166"/>
      <c r="R54" s="90"/>
      <c r="S54" s="90"/>
      <c r="T54" s="91"/>
      <c r="U54" s="91"/>
      <c r="W54" s="63" t="s">
        <v>93</v>
      </c>
      <c r="X54" s="105"/>
      <c r="Y54" s="65"/>
      <c r="AC54" s="34"/>
      <c r="AE54" s="120"/>
      <c r="AF54" s="122"/>
      <c r="AG54" s="116"/>
      <c r="AH54" s="116"/>
      <c r="AI54" s="118"/>
      <c r="AJ54" s="118"/>
      <c r="AK54" s="118"/>
      <c r="AL54" s="105"/>
      <c r="AM54" s="105"/>
      <c r="AN54" s="34"/>
      <c r="AO54" s="34"/>
      <c r="AP54" s="105"/>
      <c r="AQ54" s="78"/>
      <c r="AR54" s="105"/>
      <c r="AS54" s="105"/>
      <c r="AT54" s="105"/>
    </row>
    <row r="55" spans="1:47" x14ac:dyDescent="0.35">
      <c r="A55" s="128" t="s">
        <v>658</v>
      </c>
      <c r="B55" s="128" t="s">
        <v>659</v>
      </c>
      <c r="C55" s="34" t="s">
        <v>182</v>
      </c>
      <c r="D55" s="34" t="s">
        <v>184</v>
      </c>
      <c r="E55" s="109" t="s">
        <v>16</v>
      </c>
      <c r="F55" s="34">
        <v>4</v>
      </c>
      <c r="G55" s="34" t="s">
        <v>170</v>
      </c>
      <c r="H55" s="34" t="s">
        <v>96</v>
      </c>
      <c r="I55" s="57"/>
      <c r="J55" s="132">
        <v>445.1</v>
      </c>
      <c r="K55" s="136">
        <v>6</v>
      </c>
      <c r="L55" s="137">
        <v>108</v>
      </c>
      <c r="M55" s="111">
        <v>2314</v>
      </c>
      <c r="N55" s="93" t="s">
        <v>1132</v>
      </c>
      <c r="O55" s="124">
        <v>3199</v>
      </c>
      <c r="P55" s="124">
        <v>1900</v>
      </c>
      <c r="Q55" s="166">
        <v>25</v>
      </c>
      <c r="R55" s="90" t="s">
        <v>813</v>
      </c>
      <c r="S55" s="90">
        <v>3</v>
      </c>
      <c r="T55" s="91">
        <v>2665</v>
      </c>
      <c r="U55" s="91">
        <v>724.36661988250125</v>
      </c>
      <c r="V55" s="34" t="s">
        <v>812</v>
      </c>
      <c r="W55" s="63" t="s">
        <v>96</v>
      </c>
      <c r="X55" s="34" t="s">
        <v>1044</v>
      </c>
      <c r="Y55" s="65" t="s">
        <v>839</v>
      </c>
      <c r="Z55" s="65" t="s">
        <v>840</v>
      </c>
      <c r="AA55" s="65" t="s">
        <v>1044</v>
      </c>
      <c r="AB55" s="65" t="s">
        <v>1044</v>
      </c>
      <c r="AC55" s="34"/>
      <c r="AE55" s="121">
        <v>2.52</v>
      </c>
      <c r="AF55" s="124">
        <v>2.78</v>
      </c>
      <c r="AG55" s="116">
        <v>5.7776980896118744</v>
      </c>
      <c r="AH55" s="116">
        <v>2.7966841186736477</v>
      </c>
      <c r="AI55" s="125">
        <v>0.21843153385111932</v>
      </c>
      <c r="AJ55" s="170">
        <v>4.5375583708475604</v>
      </c>
      <c r="AK55" s="118">
        <v>0.22748962384660557</v>
      </c>
      <c r="AL55" s="34">
        <v>65</v>
      </c>
      <c r="AM55" s="34">
        <v>10.66666667</v>
      </c>
      <c r="AN55" s="34">
        <f t="shared" si="0"/>
        <v>6.0937499980957037</v>
      </c>
      <c r="AO55" s="34">
        <f t="shared" si="1"/>
        <v>0.16410256415384614</v>
      </c>
      <c r="AP55" s="34">
        <v>47.02</v>
      </c>
      <c r="AQ55" s="34">
        <v>52.97</v>
      </c>
      <c r="AR55" s="34">
        <v>0.01</v>
      </c>
      <c r="AS55" s="34">
        <v>0</v>
      </c>
      <c r="AT55" s="34">
        <v>1.8576521485445692</v>
      </c>
      <c r="AU55" s="24">
        <v>3.5999999999999999E-3</v>
      </c>
    </row>
    <row r="56" spans="1:47" x14ac:dyDescent="0.35">
      <c r="A56" s="128" t="s">
        <v>660</v>
      </c>
      <c r="B56" s="128" t="s">
        <v>661</v>
      </c>
      <c r="C56" s="34" t="s">
        <v>185</v>
      </c>
      <c r="D56" s="34" t="s">
        <v>186</v>
      </c>
      <c r="E56" s="34" t="s">
        <v>16</v>
      </c>
      <c r="F56" s="34">
        <v>0</v>
      </c>
      <c r="G56" s="34" t="s">
        <v>170</v>
      </c>
      <c r="H56" s="34" t="s">
        <v>93</v>
      </c>
      <c r="K56" s="136"/>
      <c r="L56" s="137"/>
      <c r="M56" s="111"/>
      <c r="N56" s="78"/>
      <c r="Q56" s="166"/>
      <c r="R56" s="90"/>
      <c r="S56" s="90"/>
      <c r="T56" s="91"/>
      <c r="U56" s="91"/>
      <c r="W56" s="63" t="s">
        <v>93</v>
      </c>
      <c r="X56" s="105"/>
      <c r="Y56" s="65"/>
      <c r="AC56" s="34"/>
      <c r="AE56" s="120"/>
      <c r="AF56" s="122"/>
      <c r="AG56" s="116"/>
      <c r="AH56" s="116"/>
      <c r="AI56" s="118"/>
      <c r="AJ56" s="118"/>
      <c r="AK56" s="118"/>
      <c r="AL56" s="105"/>
      <c r="AM56" s="105"/>
      <c r="AN56" s="34"/>
      <c r="AO56" s="34"/>
      <c r="AP56" s="105"/>
      <c r="AQ56" s="78"/>
      <c r="AR56" s="105"/>
      <c r="AS56" s="105"/>
      <c r="AT56" s="105"/>
    </row>
    <row r="57" spans="1:47" x14ac:dyDescent="0.35">
      <c r="A57" s="128" t="s">
        <v>661</v>
      </c>
      <c r="B57" s="128" t="s">
        <v>662</v>
      </c>
      <c r="C57" s="34" t="s">
        <v>187</v>
      </c>
      <c r="D57" s="34" t="s">
        <v>188</v>
      </c>
      <c r="E57" s="34" t="s">
        <v>16</v>
      </c>
      <c r="F57" s="34">
        <v>1</v>
      </c>
      <c r="G57" s="34" t="s">
        <v>170</v>
      </c>
      <c r="H57" s="34" t="s">
        <v>93</v>
      </c>
      <c r="K57" s="136"/>
      <c r="L57" s="137"/>
      <c r="M57" s="111"/>
      <c r="N57" s="78"/>
      <c r="Q57" s="166"/>
      <c r="R57" s="90"/>
      <c r="S57" s="90"/>
      <c r="T57" s="91"/>
      <c r="U57" s="91"/>
      <c r="W57" s="63" t="s">
        <v>93</v>
      </c>
      <c r="X57" s="105"/>
      <c r="Y57" s="65"/>
      <c r="AC57" s="34"/>
      <c r="AE57" s="120"/>
      <c r="AF57" s="122"/>
      <c r="AG57" s="116"/>
      <c r="AH57" s="116"/>
      <c r="AI57" s="118"/>
      <c r="AJ57" s="118"/>
      <c r="AK57" s="118"/>
      <c r="AL57" s="105"/>
      <c r="AM57" s="105"/>
      <c r="AN57" s="34"/>
      <c r="AO57" s="34"/>
      <c r="AP57" s="105"/>
      <c r="AQ57" s="105"/>
      <c r="AR57" s="105"/>
      <c r="AS57" s="105"/>
      <c r="AT57" s="105"/>
    </row>
    <row r="58" spans="1:47" x14ac:dyDescent="0.35">
      <c r="A58" s="128" t="s">
        <v>662</v>
      </c>
      <c r="B58" s="128" t="s">
        <v>663</v>
      </c>
      <c r="C58" s="34" t="s">
        <v>189</v>
      </c>
      <c r="D58" s="34" t="s">
        <v>190</v>
      </c>
      <c r="E58" s="34" t="s">
        <v>16</v>
      </c>
      <c r="F58" s="34">
        <v>0</v>
      </c>
      <c r="G58" s="34" t="s">
        <v>170</v>
      </c>
      <c r="H58" s="34" t="s">
        <v>93</v>
      </c>
      <c r="I58" s="58" t="s">
        <v>118</v>
      </c>
      <c r="J58" s="132">
        <v>673.7</v>
      </c>
      <c r="K58" s="136">
        <v>6</v>
      </c>
      <c r="L58" s="137">
        <v>24.7</v>
      </c>
      <c r="M58" s="111">
        <v>4300</v>
      </c>
      <c r="N58" s="78"/>
      <c r="Q58" s="166"/>
      <c r="R58" s="90" t="s">
        <v>815</v>
      </c>
      <c r="S58" s="90">
        <v>3</v>
      </c>
      <c r="T58" s="91">
        <v>4229</v>
      </c>
      <c r="U58" s="91">
        <v>218.33689564523903</v>
      </c>
      <c r="V58" s="34" t="s">
        <v>814</v>
      </c>
      <c r="W58" s="63" t="s">
        <v>93</v>
      </c>
      <c r="X58" s="105"/>
      <c r="Y58" s="65"/>
      <c r="AC58" s="34"/>
      <c r="AE58" s="120"/>
      <c r="AF58" s="122"/>
      <c r="AG58" s="116"/>
      <c r="AH58" s="116"/>
      <c r="AI58" s="118"/>
      <c r="AJ58" s="118"/>
      <c r="AK58" s="118"/>
      <c r="AL58" s="105"/>
      <c r="AM58" s="105"/>
      <c r="AN58" s="34"/>
      <c r="AO58" s="34"/>
      <c r="AP58" s="105"/>
      <c r="AQ58" s="34"/>
      <c r="AR58" s="80"/>
      <c r="AS58" s="105"/>
      <c r="AT58" s="80"/>
    </row>
    <row r="59" spans="1:47" x14ac:dyDescent="0.35">
      <c r="A59" s="128" t="s">
        <v>664</v>
      </c>
      <c r="B59" s="128" t="s">
        <v>665</v>
      </c>
      <c r="C59" s="34" t="s">
        <v>191</v>
      </c>
      <c r="D59" s="34" t="s">
        <v>193</v>
      </c>
      <c r="E59" s="34" t="s">
        <v>16</v>
      </c>
      <c r="F59" s="34">
        <v>1</v>
      </c>
      <c r="G59" s="34" t="s">
        <v>170</v>
      </c>
      <c r="H59" s="34" t="s">
        <v>103</v>
      </c>
      <c r="I59" s="58" t="s">
        <v>1163</v>
      </c>
      <c r="K59" s="136"/>
      <c r="L59" s="137"/>
      <c r="M59" s="111"/>
      <c r="N59" s="78"/>
      <c r="Q59" s="166"/>
      <c r="R59" s="90"/>
      <c r="S59" s="90"/>
      <c r="T59" s="91"/>
      <c r="U59" s="91"/>
      <c r="W59" s="63" t="s">
        <v>1166</v>
      </c>
      <c r="X59" s="105"/>
      <c r="Y59" s="65"/>
      <c r="AC59" s="34"/>
      <c r="AE59" s="120"/>
      <c r="AF59" s="122"/>
      <c r="AG59" s="116"/>
      <c r="AH59" s="116"/>
      <c r="AI59" s="118"/>
      <c r="AJ59" s="118"/>
      <c r="AK59" s="118"/>
      <c r="AL59" s="105"/>
      <c r="AM59" s="105"/>
      <c r="AN59" s="34"/>
      <c r="AO59" s="34"/>
      <c r="AP59" s="105"/>
      <c r="AQ59" s="105"/>
      <c r="AR59" s="105"/>
      <c r="AS59" s="80"/>
      <c r="AT59" s="105"/>
    </row>
    <row r="60" spans="1:47" x14ac:dyDescent="0.35">
      <c r="A60" s="128" t="s">
        <v>666</v>
      </c>
      <c r="B60" s="128" t="s">
        <v>667</v>
      </c>
      <c r="C60" s="34" t="s">
        <v>194</v>
      </c>
      <c r="D60" s="34" t="s">
        <v>195</v>
      </c>
      <c r="E60" s="34" t="s">
        <v>16</v>
      </c>
      <c r="F60" s="34">
        <v>1</v>
      </c>
      <c r="G60" s="34" t="s">
        <v>170</v>
      </c>
      <c r="H60" s="34" t="s">
        <v>93</v>
      </c>
      <c r="I60" s="58" t="s">
        <v>49</v>
      </c>
      <c r="K60" s="136"/>
      <c r="L60" s="137"/>
      <c r="M60" s="111"/>
      <c r="N60" s="78"/>
      <c r="Q60" s="166"/>
      <c r="R60" s="90"/>
      <c r="S60" s="90"/>
      <c r="T60" s="91"/>
      <c r="U60" s="91"/>
      <c r="W60" s="63" t="s">
        <v>93</v>
      </c>
      <c r="X60" s="105"/>
      <c r="Y60" s="65"/>
      <c r="AC60" s="34"/>
      <c r="AE60" s="120"/>
      <c r="AF60" s="122"/>
      <c r="AG60" s="116"/>
      <c r="AH60" s="116"/>
      <c r="AI60" s="118"/>
      <c r="AJ60" s="118"/>
      <c r="AK60" s="118"/>
      <c r="AL60" s="105"/>
      <c r="AM60" s="105"/>
      <c r="AN60" s="34"/>
      <c r="AO60" s="34"/>
      <c r="AP60" s="105"/>
      <c r="AQ60" s="105"/>
      <c r="AR60" s="105"/>
      <c r="AS60" s="105"/>
      <c r="AT60" s="105"/>
    </row>
    <row r="61" spans="1:47" x14ac:dyDescent="0.35">
      <c r="A61" s="128" t="s">
        <v>668</v>
      </c>
      <c r="B61" s="128" t="s">
        <v>669</v>
      </c>
      <c r="C61" s="34" t="s">
        <v>196</v>
      </c>
      <c r="D61" s="34" t="s">
        <v>197</v>
      </c>
      <c r="E61" s="34" t="s">
        <v>16</v>
      </c>
      <c r="F61" s="34">
        <v>1</v>
      </c>
      <c r="G61" s="34" t="s">
        <v>170</v>
      </c>
      <c r="H61" s="34" t="s">
        <v>103</v>
      </c>
      <c r="I61" s="58" t="s">
        <v>68</v>
      </c>
      <c r="J61" s="132">
        <v>673.4</v>
      </c>
      <c r="K61" s="136">
        <v>7</v>
      </c>
      <c r="L61" s="137">
        <v>59.7</v>
      </c>
      <c r="M61" s="111">
        <v>4285.666666666667</v>
      </c>
      <c r="N61" s="78"/>
      <c r="Q61" s="166"/>
      <c r="R61" s="90" t="s">
        <v>817</v>
      </c>
      <c r="S61" s="90">
        <v>3</v>
      </c>
      <c r="T61" s="91">
        <v>4271</v>
      </c>
      <c r="U61" s="91">
        <v>25.40341184434353</v>
      </c>
      <c r="V61" s="34" t="s">
        <v>816</v>
      </c>
      <c r="W61" s="63" t="s">
        <v>1166</v>
      </c>
      <c r="X61" s="105"/>
      <c r="Y61" s="65"/>
      <c r="AC61" s="34"/>
      <c r="AE61" s="120"/>
      <c r="AF61" s="122"/>
      <c r="AG61" s="116"/>
      <c r="AH61" s="116"/>
      <c r="AI61" s="118"/>
      <c r="AJ61" s="118"/>
      <c r="AK61" s="118"/>
      <c r="AL61" s="105"/>
      <c r="AM61" s="105"/>
      <c r="AN61" s="34"/>
      <c r="AO61" s="34"/>
      <c r="AP61" s="105"/>
      <c r="AQ61" s="105"/>
      <c r="AR61" s="105"/>
      <c r="AS61" s="105"/>
      <c r="AT61" s="105"/>
    </row>
    <row r="62" spans="1:47" x14ac:dyDescent="0.35">
      <c r="A62" s="128" t="s">
        <v>670</v>
      </c>
      <c r="B62" s="128" t="s">
        <v>671</v>
      </c>
      <c r="C62" s="34" t="s">
        <v>198</v>
      </c>
      <c r="D62" s="34" t="s">
        <v>200</v>
      </c>
      <c r="E62" s="34" t="s">
        <v>16</v>
      </c>
      <c r="F62" s="34">
        <v>2</v>
      </c>
      <c r="G62" s="34" t="s">
        <v>26</v>
      </c>
      <c r="H62" s="34" t="s">
        <v>92</v>
      </c>
      <c r="K62" s="136"/>
      <c r="L62" s="137"/>
      <c r="M62" s="111"/>
      <c r="N62" s="78"/>
      <c r="R62" s="90"/>
      <c r="S62" s="90"/>
      <c r="T62" s="91"/>
      <c r="U62" s="91"/>
      <c r="W62" s="63" t="s">
        <v>92</v>
      </c>
      <c r="X62" s="105"/>
      <c r="Y62" s="65"/>
      <c r="AC62" s="34"/>
      <c r="AE62" s="120"/>
      <c r="AF62" s="122"/>
      <c r="AG62" s="116"/>
      <c r="AH62" s="116"/>
      <c r="AI62" s="118"/>
      <c r="AJ62" s="118"/>
      <c r="AL62" s="105"/>
      <c r="AM62" s="105"/>
      <c r="AN62" s="34"/>
      <c r="AO62" s="34"/>
      <c r="AP62" s="105"/>
      <c r="AQ62" s="105"/>
      <c r="AR62" s="105"/>
      <c r="AS62" s="80"/>
      <c r="AT62" s="105"/>
    </row>
    <row r="63" spans="1:47" x14ac:dyDescent="0.35">
      <c r="A63" s="128" t="s">
        <v>672</v>
      </c>
      <c r="B63" s="128" t="s">
        <v>673</v>
      </c>
      <c r="C63" s="34" t="s">
        <v>201</v>
      </c>
      <c r="D63" s="34" t="s">
        <v>202</v>
      </c>
      <c r="E63" s="34" t="s">
        <v>16</v>
      </c>
      <c r="F63" s="34">
        <v>0</v>
      </c>
      <c r="G63" s="34" t="s">
        <v>170</v>
      </c>
      <c r="H63" s="34" t="s">
        <v>93</v>
      </c>
      <c r="I63" s="59" t="s">
        <v>820</v>
      </c>
      <c r="K63" s="136"/>
      <c r="L63" s="137"/>
      <c r="M63" s="111"/>
      <c r="N63" s="78"/>
      <c r="R63" s="90"/>
      <c r="S63" s="90"/>
      <c r="T63" s="91"/>
      <c r="U63" s="91"/>
      <c r="W63" s="63" t="s">
        <v>93</v>
      </c>
      <c r="X63" s="105"/>
      <c r="Y63" s="65"/>
      <c r="AC63" s="34"/>
      <c r="AE63" s="120"/>
      <c r="AF63" s="122"/>
      <c r="AG63" s="116"/>
      <c r="AH63" s="116"/>
      <c r="AI63" s="118"/>
      <c r="AJ63" s="118"/>
      <c r="AL63" s="105"/>
      <c r="AM63" s="105"/>
      <c r="AN63" s="34"/>
      <c r="AO63" s="34"/>
      <c r="AP63" s="105"/>
      <c r="AQ63" s="105"/>
      <c r="AR63" s="105"/>
      <c r="AS63" s="105"/>
      <c r="AT63" s="105"/>
    </row>
    <row r="64" spans="1:47" x14ac:dyDescent="0.35">
      <c r="A64" s="128" t="s">
        <v>673</v>
      </c>
      <c r="B64" s="128" t="s">
        <v>674</v>
      </c>
      <c r="C64" s="34" t="s">
        <v>203</v>
      </c>
      <c r="D64" s="34" t="s">
        <v>204</v>
      </c>
      <c r="E64" s="109" t="s">
        <v>16</v>
      </c>
      <c r="F64" s="34">
        <v>2</v>
      </c>
      <c r="G64" s="34" t="s">
        <v>170</v>
      </c>
      <c r="H64" s="34" t="s">
        <v>92</v>
      </c>
      <c r="J64" s="132">
        <v>464.9</v>
      </c>
      <c r="K64" s="136">
        <v>6</v>
      </c>
      <c r="L64" s="137">
        <v>145.6</v>
      </c>
      <c r="M64" s="111">
        <v>2163.6666666666665</v>
      </c>
      <c r="N64" s="94" t="s">
        <v>1133</v>
      </c>
      <c r="O64" s="124">
        <v>2978</v>
      </c>
      <c r="P64" s="124">
        <v>1977</v>
      </c>
      <c r="Q64" s="166">
        <v>24</v>
      </c>
      <c r="R64" s="90" t="s">
        <v>819</v>
      </c>
      <c r="S64" s="90">
        <v>3</v>
      </c>
      <c r="T64" s="91">
        <v>2368</v>
      </c>
      <c r="U64" s="91">
        <v>365.23188980883504</v>
      </c>
      <c r="V64" s="34" t="s">
        <v>818</v>
      </c>
      <c r="W64" s="63" t="s">
        <v>92</v>
      </c>
      <c r="X64" s="34" t="s">
        <v>1044</v>
      </c>
      <c r="Y64" s="65" t="s">
        <v>841</v>
      </c>
      <c r="Z64" s="65" t="s">
        <v>842</v>
      </c>
      <c r="AA64" s="65" t="s">
        <v>1044</v>
      </c>
      <c r="AB64" s="65" t="s">
        <v>1044</v>
      </c>
      <c r="AC64" s="34"/>
      <c r="AE64" s="121">
        <v>2.5299999999999998</v>
      </c>
      <c r="AF64" s="124">
        <v>2.7</v>
      </c>
      <c r="AG64" s="116">
        <v>7.7561564448979219</v>
      </c>
      <c r="AH64" s="116">
        <v>2.8287329883074563</v>
      </c>
      <c r="AI64" s="125">
        <v>1.0615733557230775</v>
      </c>
      <c r="AJ64" s="170">
        <v>5.8595008065296419</v>
      </c>
      <c r="AK64" s="170">
        <v>0.105991485809851</v>
      </c>
      <c r="AL64" s="34">
        <v>85.33</v>
      </c>
      <c r="AM64" s="34">
        <v>0</v>
      </c>
      <c r="AN64" s="34"/>
      <c r="AO64" s="34">
        <f t="shared" si="1"/>
        <v>0</v>
      </c>
      <c r="AP64" s="34">
        <v>55.03</v>
      </c>
      <c r="AQ64" s="34">
        <v>44.97</v>
      </c>
      <c r="AR64" s="34">
        <v>0</v>
      </c>
      <c r="AS64" s="105">
        <v>0</v>
      </c>
      <c r="AT64" s="34">
        <v>1.347610519096079</v>
      </c>
      <c r="AU64" s="24">
        <v>3.0000000000000001E-3</v>
      </c>
    </row>
    <row r="65" spans="1:47" x14ac:dyDescent="0.35">
      <c r="A65" s="128" t="s">
        <v>674</v>
      </c>
      <c r="B65" s="128" t="s">
        <v>675</v>
      </c>
      <c r="C65" s="34" t="s">
        <v>205</v>
      </c>
      <c r="D65" s="34" t="s">
        <v>207</v>
      </c>
      <c r="E65" s="34" t="s">
        <v>16</v>
      </c>
      <c r="F65" s="34">
        <v>5</v>
      </c>
      <c r="G65" s="34" t="s">
        <v>170</v>
      </c>
      <c r="H65" s="34" t="s">
        <v>96</v>
      </c>
      <c r="K65" s="136"/>
      <c r="L65" s="137"/>
      <c r="M65" s="111"/>
      <c r="N65" s="78"/>
      <c r="R65" s="90"/>
      <c r="S65" s="90"/>
      <c r="T65" s="91"/>
      <c r="U65" s="91"/>
      <c r="W65" s="63" t="s">
        <v>96</v>
      </c>
      <c r="X65" s="105"/>
      <c r="Y65" s="65"/>
      <c r="AC65" s="34"/>
      <c r="AE65" s="120"/>
      <c r="AF65" s="122"/>
      <c r="AG65" s="116"/>
      <c r="AH65" s="116"/>
      <c r="AI65" s="118"/>
      <c r="AJ65" s="118"/>
      <c r="AL65" s="105"/>
      <c r="AM65" s="105"/>
      <c r="AN65" s="34"/>
      <c r="AO65" s="34"/>
      <c r="AP65" s="105"/>
      <c r="AQ65" s="105"/>
      <c r="AR65" s="80"/>
      <c r="AS65" s="105"/>
      <c r="AT65" s="80"/>
    </row>
    <row r="66" spans="1:47" x14ac:dyDescent="0.35">
      <c r="A66" s="128" t="s">
        <v>675</v>
      </c>
      <c r="B66" s="128" t="s">
        <v>676</v>
      </c>
      <c r="C66" s="34" t="s">
        <v>208</v>
      </c>
      <c r="D66" s="34" t="s">
        <v>210</v>
      </c>
      <c r="E66" s="34" t="s">
        <v>16</v>
      </c>
      <c r="F66" s="34">
        <v>1</v>
      </c>
      <c r="G66" s="34" t="s">
        <v>170</v>
      </c>
      <c r="H66" s="34" t="s">
        <v>524</v>
      </c>
      <c r="I66" s="58" t="s">
        <v>211</v>
      </c>
      <c r="K66" s="136"/>
      <c r="L66" s="137"/>
      <c r="M66" s="111"/>
      <c r="N66" s="78"/>
      <c r="R66" s="90"/>
      <c r="S66" s="90"/>
      <c r="T66" s="91"/>
      <c r="U66" s="91"/>
      <c r="W66" s="63" t="s">
        <v>1168</v>
      </c>
      <c r="X66" s="105"/>
      <c r="Y66" s="65"/>
      <c r="AC66" s="34"/>
      <c r="AE66" s="120"/>
      <c r="AF66" s="122"/>
      <c r="AG66" s="116"/>
      <c r="AH66" s="116"/>
      <c r="AI66" s="118"/>
      <c r="AJ66" s="118"/>
      <c r="AL66" s="105"/>
      <c r="AM66" s="105"/>
      <c r="AN66" s="34"/>
      <c r="AO66" s="34"/>
      <c r="AP66" s="105"/>
      <c r="AQ66" s="105"/>
      <c r="AR66" s="105"/>
      <c r="AS66" s="105"/>
      <c r="AT66" s="105"/>
    </row>
    <row r="67" spans="1:47" x14ac:dyDescent="0.35">
      <c r="A67" s="128" t="s">
        <v>676</v>
      </c>
      <c r="B67" s="128" t="s">
        <v>678</v>
      </c>
      <c r="C67" s="34" t="s">
        <v>209</v>
      </c>
      <c r="D67" s="34" t="s">
        <v>214</v>
      </c>
      <c r="E67" s="110" t="s">
        <v>16</v>
      </c>
      <c r="F67" s="34">
        <v>5</v>
      </c>
      <c r="G67" s="34" t="s">
        <v>170</v>
      </c>
      <c r="H67" s="34" t="s">
        <v>96</v>
      </c>
      <c r="I67" s="58" t="s">
        <v>212</v>
      </c>
      <c r="J67" s="132">
        <v>547.79999999999995</v>
      </c>
      <c r="K67" s="136">
        <v>6</v>
      </c>
      <c r="L67" s="137">
        <v>58.5</v>
      </c>
      <c r="M67" s="111">
        <v>2696.3333333333335</v>
      </c>
      <c r="N67" s="34" t="s">
        <v>1134</v>
      </c>
      <c r="O67" s="124">
        <v>2389</v>
      </c>
      <c r="P67" s="124">
        <v>1323</v>
      </c>
      <c r="Q67" s="166">
        <v>13</v>
      </c>
      <c r="R67" s="90" t="s">
        <v>822</v>
      </c>
      <c r="S67" s="90">
        <v>3</v>
      </c>
      <c r="T67" s="91">
        <v>2724</v>
      </c>
      <c r="U67" s="91">
        <v>162.27856707936922</v>
      </c>
      <c r="V67" s="34" t="s">
        <v>821</v>
      </c>
      <c r="W67" s="63" t="s">
        <v>96</v>
      </c>
      <c r="X67" s="106" t="s">
        <v>1118</v>
      </c>
      <c r="Y67" s="65" t="s">
        <v>845</v>
      </c>
      <c r="Z67" s="65" t="s">
        <v>846</v>
      </c>
      <c r="AB67" s="65" t="s">
        <v>1044</v>
      </c>
      <c r="AC67" s="34"/>
      <c r="AE67" s="121">
        <v>2.5299999999999998</v>
      </c>
      <c r="AF67" s="124">
        <v>2.35</v>
      </c>
      <c r="AG67" s="116">
        <v>7.27480865054007</v>
      </c>
      <c r="AH67" s="116">
        <v>2.822741131579428</v>
      </c>
      <c r="AI67" s="125">
        <v>1.4580864243212609E-4</v>
      </c>
      <c r="AJ67" s="170">
        <v>0.10238423404588375</v>
      </c>
      <c r="AK67" s="170">
        <v>0.27883086445461597</v>
      </c>
      <c r="AL67" s="80"/>
      <c r="AM67" s="80"/>
      <c r="AN67" s="34"/>
      <c r="AO67" s="34"/>
      <c r="AP67" s="34">
        <v>54.13</v>
      </c>
      <c r="AQ67" s="34">
        <v>45.87</v>
      </c>
      <c r="AR67" s="34">
        <v>0</v>
      </c>
      <c r="AS67" s="80">
        <v>0</v>
      </c>
      <c r="AT67" s="34">
        <v>1.3971877898763234</v>
      </c>
      <c r="AU67" s="24">
        <v>3.3999999999999998E-3</v>
      </c>
    </row>
    <row r="68" spans="1:47" x14ac:dyDescent="0.35">
      <c r="A68" s="128" t="s">
        <v>679</v>
      </c>
      <c r="B68" s="128" t="s">
        <v>680</v>
      </c>
      <c r="C68" s="34" t="s">
        <v>215</v>
      </c>
      <c r="D68" s="34" t="s">
        <v>216</v>
      </c>
      <c r="E68" s="34" t="s">
        <v>16</v>
      </c>
      <c r="F68" s="34">
        <v>1</v>
      </c>
      <c r="G68" s="34" t="s">
        <v>170</v>
      </c>
      <c r="H68" s="34" t="s">
        <v>524</v>
      </c>
      <c r="I68" s="58" t="s">
        <v>211</v>
      </c>
      <c r="K68" s="136"/>
      <c r="L68" s="137"/>
      <c r="M68" s="111"/>
      <c r="N68" s="78"/>
      <c r="R68" s="90"/>
      <c r="S68" s="90"/>
      <c r="T68" s="91"/>
      <c r="U68" s="91"/>
      <c r="W68" s="63" t="s">
        <v>1168</v>
      </c>
      <c r="X68" s="105"/>
      <c r="Y68" s="65"/>
      <c r="AC68" s="34"/>
      <c r="AE68" s="120"/>
      <c r="AF68" s="122"/>
      <c r="AG68" s="116"/>
      <c r="AH68" s="116"/>
      <c r="AI68" s="118"/>
      <c r="AJ68" s="118"/>
      <c r="AL68" s="105"/>
      <c r="AM68" s="105"/>
      <c r="AN68" s="34"/>
      <c r="AO68" s="34"/>
      <c r="AP68" s="80"/>
      <c r="AQ68" s="105"/>
      <c r="AR68" s="105"/>
      <c r="AS68" s="105"/>
      <c r="AT68" s="105"/>
    </row>
    <row r="69" spans="1:47" x14ac:dyDescent="0.35">
      <c r="A69" s="128" t="s">
        <v>680</v>
      </c>
      <c r="B69" s="128" t="s">
        <v>681</v>
      </c>
      <c r="C69" s="34" t="s">
        <v>217</v>
      </c>
      <c r="D69" s="34" t="s">
        <v>213</v>
      </c>
      <c r="E69" s="110" t="s">
        <v>16</v>
      </c>
      <c r="F69" s="34">
        <v>4</v>
      </c>
      <c r="G69" s="34" t="s">
        <v>170</v>
      </c>
      <c r="H69" s="34" t="s">
        <v>96</v>
      </c>
      <c r="J69" s="132">
        <v>402.4</v>
      </c>
      <c r="K69" s="136">
        <v>6</v>
      </c>
      <c r="L69" s="137">
        <v>97.5</v>
      </c>
      <c r="M69" s="111">
        <v>2130.3333333333335</v>
      </c>
      <c r="N69" s="80" t="s">
        <v>1135</v>
      </c>
      <c r="O69" s="124">
        <v>2975</v>
      </c>
      <c r="P69" s="124">
        <v>1866</v>
      </c>
      <c r="Q69" s="166">
        <v>23</v>
      </c>
      <c r="R69" s="90" t="s">
        <v>824</v>
      </c>
      <c r="S69" s="90">
        <v>3</v>
      </c>
      <c r="T69" s="91">
        <v>2267</v>
      </c>
      <c r="U69" s="91">
        <v>527.45078759381238</v>
      </c>
      <c r="V69" s="34" t="s">
        <v>823</v>
      </c>
      <c r="W69" s="63" t="s">
        <v>96</v>
      </c>
      <c r="X69" s="34" t="s">
        <v>1044</v>
      </c>
      <c r="Y69" s="65" t="s">
        <v>847</v>
      </c>
      <c r="Z69" s="65" t="s">
        <v>848</v>
      </c>
      <c r="AB69" s="65" t="s">
        <v>1044</v>
      </c>
      <c r="AC69" s="34"/>
      <c r="AE69" s="121">
        <v>2.5299999999999998</v>
      </c>
      <c r="AF69" s="124">
        <v>2.36</v>
      </c>
      <c r="AG69" s="116">
        <v>5.5706684554825108</v>
      </c>
      <c r="AH69" s="116">
        <v>2.796829533891497</v>
      </c>
      <c r="AI69" s="130" t="s">
        <v>1161</v>
      </c>
      <c r="AJ69" s="170">
        <v>6.1058469716692168E-2</v>
      </c>
      <c r="AK69" s="118">
        <v>0.17571515397950593</v>
      </c>
      <c r="AL69" s="34"/>
      <c r="AM69" s="34"/>
      <c r="AN69" s="34"/>
      <c r="AO69" s="34"/>
      <c r="AP69" s="105">
        <v>55.8</v>
      </c>
      <c r="AQ69" s="34">
        <v>44.2</v>
      </c>
      <c r="AR69" s="34">
        <v>0</v>
      </c>
      <c r="AS69" s="105">
        <v>0</v>
      </c>
      <c r="AT69" s="34">
        <v>1.3061160011744244</v>
      </c>
      <c r="AU69" s="24">
        <v>3.0000000000000001E-3</v>
      </c>
    </row>
    <row r="70" spans="1:47" x14ac:dyDescent="0.35">
      <c r="A70" s="128" t="s">
        <v>681</v>
      </c>
      <c r="B70" s="128" t="s">
        <v>682</v>
      </c>
      <c r="C70" s="34" t="s">
        <v>218</v>
      </c>
      <c r="D70" s="34" t="s">
        <v>219</v>
      </c>
      <c r="E70" s="34" t="s">
        <v>16</v>
      </c>
      <c r="F70" s="34">
        <v>2</v>
      </c>
      <c r="G70" s="34" t="s">
        <v>170</v>
      </c>
      <c r="H70" s="34" t="s">
        <v>526</v>
      </c>
      <c r="I70" s="58" t="s">
        <v>220</v>
      </c>
      <c r="K70" s="136"/>
      <c r="L70" s="137"/>
      <c r="M70" s="111"/>
      <c r="N70" s="78"/>
      <c r="R70" s="90"/>
      <c r="S70" s="90"/>
      <c r="T70" s="91"/>
      <c r="U70" s="91"/>
      <c r="W70" s="63" t="s">
        <v>1168</v>
      </c>
      <c r="X70" s="105"/>
      <c r="Y70" s="65"/>
      <c r="AC70" s="34"/>
      <c r="AE70" s="120"/>
      <c r="AF70" s="122"/>
      <c r="AG70" s="116"/>
      <c r="AH70" s="116"/>
      <c r="AI70" s="118"/>
      <c r="AJ70" s="118"/>
      <c r="AL70" s="105"/>
      <c r="AM70" s="105"/>
      <c r="AN70" s="34"/>
      <c r="AO70" s="34"/>
      <c r="AP70" s="105"/>
      <c r="AQ70" s="34"/>
      <c r="AR70" s="105"/>
      <c r="AS70" s="105"/>
      <c r="AT70" s="105"/>
    </row>
    <row r="71" spans="1:47" x14ac:dyDescent="0.35">
      <c r="A71" s="128" t="s">
        <v>682</v>
      </c>
      <c r="B71" s="128" t="s">
        <v>683</v>
      </c>
      <c r="C71" s="34" t="s">
        <v>221</v>
      </c>
      <c r="D71" s="34" t="s">
        <v>224</v>
      </c>
      <c r="E71" s="34" t="s">
        <v>16</v>
      </c>
      <c r="F71" s="34">
        <v>1</v>
      </c>
      <c r="G71" s="34" t="s">
        <v>81</v>
      </c>
      <c r="H71" s="34" t="s">
        <v>103</v>
      </c>
      <c r="I71" s="58" t="s">
        <v>222</v>
      </c>
      <c r="K71" s="136"/>
      <c r="L71" s="137"/>
      <c r="M71" s="111"/>
      <c r="N71" s="78"/>
      <c r="R71" s="90"/>
      <c r="S71" s="90"/>
      <c r="T71" s="91"/>
      <c r="U71" s="91"/>
      <c r="W71" s="63" t="s">
        <v>1166</v>
      </c>
      <c r="X71" s="105"/>
      <c r="Y71" s="65"/>
      <c r="AC71" s="34"/>
      <c r="AE71" s="120"/>
      <c r="AF71" s="122"/>
      <c r="AG71" s="116"/>
      <c r="AH71" s="116"/>
      <c r="AI71" s="118"/>
      <c r="AJ71" s="118"/>
      <c r="AL71" s="105"/>
      <c r="AM71" s="105"/>
      <c r="AN71" s="34"/>
      <c r="AO71" s="34"/>
      <c r="AP71" s="105"/>
      <c r="AQ71" s="105"/>
      <c r="AR71" s="105"/>
      <c r="AS71" s="105"/>
      <c r="AT71" s="105"/>
    </row>
    <row r="72" spans="1:47" x14ac:dyDescent="0.35">
      <c r="A72" s="128" t="s">
        <v>683</v>
      </c>
      <c r="B72" s="128" t="s">
        <v>684</v>
      </c>
      <c r="C72" s="34" t="s">
        <v>223</v>
      </c>
      <c r="D72" s="34" t="s">
        <v>225</v>
      </c>
      <c r="E72" s="34" t="s">
        <v>16</v>
      </c>
      <c r="F72" s="34">
        <v>0</v>
      </c>
      <c r="G72" s="34" t="s">
        <v>81</v>
      </c>
      <c r="H72" s="34" t="s">
        <v>103</v>
      </c>
      <c r="I72" s="58" t="s">
        <v>245</v>
      </c>
      <c r="J72" s="132">
        <v>703.8</v>
      </c>
      <c r="K72" s="136">
        <v>6</v>
      </c>
      <c r="L72" s="137">
        <v>16.600000000000001</v>
      </c>
      <c r="M72" s="111">
        <v>4352</v>
      </c>
      <c r="N72" s="78"/>
      <c r="R72" s="90" t="s">
        <v>825</v>
      </c>
      <c r="S72" s="90">
        <v>3</v>
      </c>
      <c r="T72" s="91">
        <v>4337</v>
      </c>
      <c r="U72" s="91">
        <v>46.357307945997036</v>
      </c>
      <c r="V72" s="34" t="s">
        <v>223</v>
      </c>
      <c r="W72" s="63" t="s">
        <v>1166</v>
      </c>
      <c r="X72" s="105"/>
      <c r="Y72" s="65"/>
      <c r="AC72" s="34"/>
      <c r="AE72" s="120"/>
      <c r="AF72" s="122"/>
      <c r="AG72" s="116"/>
      <c r="AH72" s="116"/>
      <c r="AI72" s="118"/>
      <c r="AJ72" s="118"/>
      <c r="AL72" s="105"/>
      <c r="AM72" s="105"/>
      <c r="AN72" s="34"/>
      <c r="AO72" s="34"/>
      <c r="AP72" s="105"/>
      <c r="AQ72" s="105"/>
      <c r="AR72" s="105"/>
      <c r="AS72" s="105"/>
      <c r="AT72" s="105"/>
    </row>
    <row r="73" spans="1:47" x14ac:dyDescent="0.35">
      <c r="A73" s="128" t="s">
        <v>685</v>
      </c>
      <c r="B73" s="128" t="s">
        <v>686</v>
      </c>
      <c r="C73" s="34" t="s">
        <v>226</v>
      </c>
      <c r="D73" s="34" t="s">
        <v>227</v>
      </c>
      <c r="E73" s="109" t="s">
        <v>34</v>
      </c>
      <c r="F73" s="34">
        <v>0</v>
      </c>
      <c r="G73" s="34" t="s">
        <v>81</v>
      </c>
      <c r="H73" s="34" t="s">
        <v>533</v>
      </c>
      <c r="I73" s="58" t="s">
        <v>1172</v>
      </c>
      <c r="J73" s="132">
        <v>696</v>
      </c>
      <c r="K73" s="136">
        <v>5</v>
      </c>
      <c r="L73" s="137">
        <v>45.1</v>
      </c>
      <c r="M73" s="111">
        <v>3727</v>
      </c>
      <c r="N73" s="93" t="s">
        <v>1136</v>
      </c>
      <c r="O73" s="124">
        <v>3740</v>
      </c>
      <c r="P73" s="124">
        <v>2101</v>
      </c>
      <c r="Q73" s="166">
        <v>30</v>
      </c>
      <c r="R73" s="90" t="s">
        <v>827</v>
      </c>
      <c r="S73" s="90">
        <v>3</v>
      </c>
      <c r="T73" s="91">
        <v>3935</v>
      </c>
      <c r="U73" s="91">
        <v>1165.9982847328722</v>
      </c>
      <c r="V73" s="34" t="s">
        <v>826</v>
      </c>
      <c r="W73" s="63" t="s">
        <v>1166</v>
      </c>
      <c r="X73" s="80" t="s">
        <v>1044</v>
      </c>
      <c r="Y73" s="65" t="s">
        <v>849</v>
      </c>
      <c r="Z73" s="65" t="s">
        <v>850</v>
      </c>
      <c r="AA73" s="65" t="s">
        <v>1044</v>
      </c>
      <c r="AB73" s="65" t="s">
        <v>1044</v>
      </c>
      <c r="AC73" s="34" t="s">
        <v>1044</v>
      </c>
      <c r="AE73" s="121">
        <v>2.5299999999999998</v>
      </c>
      <c r="AF73" s="124">
        <v>2.9</v>
      </c>
      <c r="AG73" s="116">
        <v>3.5697810619640045</v>
      </c>
      <c r="AH73" s="116">
        <v>2.7132858179335071</v>
      </c>
      <c r="AI73" s="130" t="s">
        <v>1161</v>
      </c>
      <c r="AJ73" s="170">
        <v>4.0670373900817243E-2</v>
      </c>
      <c r="AK73" s="118">
        <v>0.26945487177542693</v>
      </c>
      <c r="AL73" s="80"/>
      <c r="AM73" s="80"/>
      <c r="AN73" s="34"/>
      <c r="AO73" s="34"/>
      <c r="AP73" s="80">
        <v>17.72</v>
      </c>
      <c r="AQ73" s="34">
        <v>82.27</v>
      </c>
      <c r="AR73" s="34">
        <v>0.01</v>
      </c>
      <c r="AS73" s="80">
        <v>0</v>
      </c>
      <c r="AT73" s="34">
        <v>7.6567819596348849</v>
      </c>
      <c r="AU73" s="24">
        <v>1.0200000000000001E-2</v>
      </c>
    </row>
    <row r="74" spans="1:47" x14ac:dyDescent="0.35">
      <c r="A74" s="128" t="s">
        <v>686</v>
      </c>
      <c r="B74" s="128" t="s">
        <v>687</v>
      </c>
      <c r="C74" s="34" t="s">
        <v>229</v>
      </c>
      <c r="D74" s="34" t="s">
        <v>231</v>
      </c>
      <c r="E74" s="34" t="s">
        <v>16</v>
      </c>
      <c r="F74" s="34">
        <v>0</v>
      </c>
      <c r="G74" s="34" t="s">
        <v>81</v>
      </c>
      <c r="H74" s="34" t="s">
        <v>93</v>
      </c>
      <c r="I74" s="58" t="s">
        <v>230</v>
      </c>
      <c r="K74" s="136"/>
      <c r="L74" s="137"/>
      <c r="M74" s="111"/>
      <c r="N74" s="78"/>
      <c r="R74" s="90"/>
      <c r="S74" s="90"/>
      <c r="T74" s="91"/>
      <c r="U74" s="91"/>
      <c r="W74" s="63" t="s">
        <v>93</v>
      </c>
      <c r="X74" s="105"/>
      <c r="Y74" s="65"/>
      <c r="AC74" s="34"/>
      <c r="AE74" s="120"/>
      <c r="AF74" s="122"/>
      <c r="AG74" s="116"/>
      <c r="AH74" s="116"/>
      <c r="AI74" s="118"/>
      <c r="AJ74" s="118"/>
      <c r="AL74" s="105"/>
      <c r="AM74" s="105"/>
      <c r="AN74" s="34"/>
      <c r="AO74" s="34"/>
      <c r="AP74" s="105"/>
      <c r="AQ74" s="80"/>
      <c r="AR74" s="105"/>
      <c r="AS74" s="105"/>
      <c r="AT74" s="105"/>
    </row>
    <row r="75" spans="1:47" x14ac:dyDescent="0.35">
      <c r="A75" s="128" t="s">
        <v>688</v>
      </c>
      <c r="B75" s="128" t="s">
        <v>689</v>
      </c>
      <c r="C75" s="34" t="s">
        <v>232</v>
      </c>
      <c r="D75" s="34" t="s">
        <v>234</v>
      </c>
      <c r="E75" s="34" t="s">
        <v>16</v>
      </c>
      <c r="F75" s="34">
        <v>2</v>
      </c>
      <c r="G75" s="34" t="s">
        <v>81</v>
      </c>
      <c r="H75" s="34" t="s">
        <v>233</v>
      </c>
      <c r="I75" s="58" t="s">
        <v>1172</v>
      </c>
      <c r="J75" s="132">
        <v>682.2</v>
      </c>
      <c r="K75" s="136">
        <v>6</v>
      </c>
      <c r="L75" s="137">
        <v>50.7</v>
      </c>
      <c r="M75" s="111">
        <v>4348</v>
      </c>
      <c r="N75" s="78"/>
      <c r="R75" s="90" t="s">
        <v>829</v>
      </c>
      <c r="S75" s="90">
        <v>2</v>
      </c>
      <c r="T75" s="91">
        <v>4348</v>
      </c>
      <c r="U75" s="91">
        <v>15.556349186104045</v>
      </c>
      <c r="V75" s="34" t="s">
        <v>828</v>
      </c>
      <c r="W75" s="63" t="s">
        <v>1166</v>
      </c>
      <c r="X75" s="105"/>
      <c r="Y75" s="65"/>
      <c r="AC75" s="34"/>
      <c r="AE75" s="120"/>
      <c r="AF75" s="122"/>
      <c r="AG75" s="116"/>
      <c r="AH75" s="116"/>
      <c r="AI75" s="118"/>
      <c r="AJ75" s="118"/>
      <c r="AL75" s="105"/>
      <c r="AM75" s="105"/>
      <c r="AN75" s="34"/>
      <c r="AO75" s="34"/>
      <c r="AP75" s="105"/>
      <c r="AQ75" s="105"/>
      <c r="AR75" s="80"/>
      <c r="AS75" s="105"/>
      <c r="AT75" s="80"/>
    </row>
    <row r="76" spans="1:47" x14ac:dyDescent="0.35">
      <c r="A76" s="128" t="s">
        <v>690</v>
      </c>
      <c r="B76" s="128" t="s">
        <v>691</v>
      </c>
      <c r="C76" s="34" t="s">
        <v>235</v>
      </c>
      <c r="D76" s="34" t="s">
        <v>237</v>
      </c>
      <c r="E76" s="109" t="s">
        <v>16</v>
      </c>
      <c r="F76" s="34">
        <v>2</v>
      </c>
      <c r="G76" s="34" t="s">
        <v>81</v>
      </c>
      <c r="H76" s="34" t="s">
        <v>102</v>
      </c>
      <c r="I76" s="58" t="s">
        <v>861</v>
      </c>
      <c r="J76" s="132">
        <v>634.20000000000005</v>
      </c>
      <c r="K76" s="136">
        <v>5</v>
      </c>
      <c r="L76" s="137">
        <v>34.799999999999997</v>
      </c>
      <c r="M76" s="111">
        <v>1800</v>
      </c>
      <c r="N76" s="93" t="s">
        <v>1137</v>
      </c>
      <c r="O76" s="124">
        <v>3649</v>
      </c>
      <c r="P76" s="124">
        <v>1805</v>
      </c>
      <c r="Q76" s="166">
        <v>24</v>
      </c>
      <c r="R76" s="90" t="s">
        <v>862</v>
      </c>
      <c r="S76" s="90">
        <v>10</v>
      </c>
      <c r="T76" s="91">
        <v>1639</v>
      </c>
      <c r="U76" s="91">
        <v>899.03120697287875</v>
      </c>
      <c r="V76" s="34" t="s">
        <v>235</v>
      </c>
      <c r="W76" s="63" t="s">
        <v>1166</v>
      </c>
      <c r="X76" s="80" t="s">
        <v>1044</v>
      </c>
      <c r="Y76" s="65" t="s">
        <v>690</v>
      </c>
      <c r="Z76" s="65" t="s">
        <v>863</v>
      </c>
      <c r="AA76" s="65" t="s">
        <v>1044</v>
      </c>
      <c r="AB76" s="65" t="s">
        <v>1044</v>
      </c>
      <c r="AC76" s="34"/>
      <c r="AD76" s="65" t="s">
        <v>1044</v>
      </c>
      <c r="AE76" s="121">
        <v>2.5299999999999998</v>
      </c>
      <c r="AF76" s="124">
        <v>2.91</v>
      </c>
      <c r="AG76" s="116">
        <v>1.7274383566897282</v>
      </c>
      <c r="AH76" s="116">
        <v>2.6990387156907749</v>
      </c>
      <c r="AI76" s="130" t="s">
        <v>1161</v>
      </c>
      <c r="AJ76" s="170">
        <v>4.778201619877686E-2</v>
      </c>
      <c r="AK76" s="118">
        <v>0.33802485906580532</v>
      </c>
      <c r="AL76" s="80">
        <v>1</v>
      </c>
      <c r="AM76" s="80">
        <v>98.333333330000002</v>
      </c>
      <c r="AN76" s="34">
        <f t="shared" ref="AN76:AN121" si="2">AL76/AM76</f>
        <v>1.0169491525768458E-2</v>
      </c>
      <c r="AO76" s="34">
        <f t="shared" ref="AO76:AO121" si="3">AM76/AL76</f>
        <v>98.333333330000002</v>
      </c>
      <c r="AP76" s="80">
        <v>4.5199999999999996</v>
      </c>
      <c r="AQ76" s="34">
        <v>95.46</v>
      </c>
      <c r="AR76" s="34">
        <v>0</v>
      </c>
      <c r="AS76" s="105">
        <v>0</v>
      </c>
      <c r="AT76" s="34">
        <v>34.803862218090146</v>
      </c>
      <c r="AU76" s="24">
        <v>9.4000000000000004E-3</v>
      </c>
    </row>
    <row r="77" spans="1:47" x14ac:dyDescent="0.35">
      <c r="A77" s="128" t="s">
        <v>691</v>
      </c>
      <c r="B77" s="128" t="s">
        <v>692</v>
      </c>
      <c r="C77" s="34" t="s">
        <v>238</v>
      </c>
      <c r="D77" s="34" t="s">
        <v>246</v>
      </c>
      <c r="E77" s="34" t="s">
        <v>16</v>
      </c>
      <c r="F77" s="34">
        <v>1</v>
      </c>
      <c r="G77" s="34" t="s">
        <v>81</v>
      </c>
      <c r="H77" s="34" t="s">
        <v>108</v>
      </c>
      <c r="I77" s="58" t="s">
        <v>1170</v>
      </c>
      <c r="K77" s="136"/>
      <c r="L77" s="137"/>
      <c r="M77" s="111"/>
      <c r="N77" s="78"/>
      <c r="R77" s="90"/>
      <c r="S77" s="90"/>
      <c r="T77" s="91"/>
      <c r="U77" s="91"/>
      <c r="W77" s="63" t="s">
        <v>1166</v>
      </c>
      <c r="X77" s="105"/>
      <c r="Y77" s="65"/>
      <c r="AC77" s="34"/>
      <c r="AE77" s="120"/>
      <c r="AF77" s="122"/>
      <c r="AG77" s="116"/>
      <c r="AH77" s="116"/>
      <c r="AI77" s="118"/>
      <c r="AJ77" s="118"/>
      <c r="AL77" s="105"/>
      <c r="AM77" s="105"/>
      <c r="AN77" s="34"/>
      <c r="AO77" s="34"/>
      <c r="AP77" s="105"/>
      <c r="AQ77" s="34"/>
      <c r="AR77" s="105"/>
      <c r="AS77" s="105"/>
      <c r="AT77" s="105"/>
    </row>
    <row r="78" spans="1:47" x14ac:dyDescent="0.35">
      <c r="A78" s="128" t="s">
        <v>693</v>
      </c>
      <c r="B78" s="128" t="s">
        <v>694</v>
      </c>
      <c r="C78" s="34" t="s">
        <v>247</v>
      </c>
      <c r="D78" s="34" t="s">
        <v>249</v>
      </c>
      <c r="E78" s="34" t="s">
        <v>16</v>
      </c>
      <c r="F78" s="34">
        <v>1</v>
      </c>
      <c r="G78" s="34" t="s">
        <v>81</v>
      </c>
      <c r="H78" s="34" t="s">
        <v>103</v>
      </c>
      <c r="I78" s="58" t="s">
        <v>222</v>
      </c>
      <c r="K78" s="136"/>
      <c r="L78" s="137"/>
      <c r="M78" s="111"/>
      <c r="N78" s="78"/>
      <c r="O78" s="111"/>
      <c r="P78" s="111"/>
      <c r="R78" s="90"/>
      <c r="S78" s="90"/>
      <c r="T78" s="91"/>
      <c r="U78" s="91"/>
      <c r="W78" s="63" t="s">
        <v>1166</v>
      </c>
      <c r="X78" s="105"/>
      <c r="Y78" s="65"/>
      <c r="AC78" s="34"/>
      <c r="AE78" s="120"/>
      <c r="AF78" s="122"/>
      <c r="AG78" s="116"/>
      <c r="AH78" s="116"/>
      <c r="AI78" s="118"/>
      <c r="AJ78" s="118"/>
      <c r="AL78" s="105"/>
      <c r="AM78" s="105"/>
      <c r="AN78" s="34"/>
      <c r="AO78" s="34"/>
      <c r="AP78" s="105"/>
      <c r="AQ78" s="105"/>
      <c r="AR78" s="105"/>
      <c r="AS78" s="105"/>
      <c r="AT78" s="105"/>
    </row>
    <row r="79" spans="1:47" x14ac:dyDescent="0.35">
      <c r="A79" s="128" t="s">
        <v>695</v>
      </c>
      <c r="B79" s="128" t="s">
        <v>696</v>
      </c>
      <c r="C79" s="34" t="s">
        <v>250</v>
      </c>
      <c r="D79" s="34" t="s">
        <v>251</v>
      </c>
      <c r="E79" s="34" t="s">
        <v>16</v>
      </c>
      <c r="F79" s="34">
        <v>3</v>
      </c>
      <c r="G79" s="34" t="s">
        <v>81</v>
      </c>
      <c r="H79" s="34" t="s">
        <v>92</v>
      </c>
      <c r="K79" s="136"/>
      <c r="L79" s="137"/>
      <c r="M79" s="111"/>
      <c r="N79" s="78"/>
      <c r="O79" s="111"/>
      <c r="P79" s="111"/>
      <c r="R79" s="90"/>
      <c r="S79" s="90"/>
      <c r="T79" s="91"/>
      <c r="U79" s="91"/>
      <c r="W79" s="63" t="s">
        <v>92</v>
      </c>
      <c r="X79" s="105"/>
      <c r="Y79" s="65"/>
      <c r="AC79" s="34"/>
      <c r="AE79" s="120"/>
      <c r="AF79" s="122"/>
      <c r="AG79" s="116"/>
      <c r="AH79" s="116"/>
      <c r="AI79" s="118"/>
      <c r="AJ79" s="118"/>
      <c r="AL79" s="105"/>
      <c r="AM79" s="105"/>
      <c r="AN79" s="34"/>
      <c r="AO79" s="34"/>
      <c r="AP79" s="105"/>
      <c r="AQ79" s="105"/>
      <c r="AR79" s="105"/>
      <c r="AS79" s="105"/>
      <c r="AT79" s="105"/>
    </row>
    <row r="80" spans="1:47" x14ac:dyDescent="0.35">
      <c r="A80" s="128" t="s">
        <v>697</v>
      </c>
      <c r="B80" s="128" t="s">
        <v>698</v>
      </c>
      <c r="C80" s="34" t="s">
        <v>252</v>
      </c>
      <c r="D80" s="34" t="s">
        <v>253</v>
      </c>
      <c r="E80" s="34" t="s">
        <v>16</v>
      </c>
      <c r="F80" s="34">
        <v>1</v>
      </c>
      <c r="G80" s="34" t="s">
        <v>81</v>
      </c>
      <c r="H80" s="34" t="s">
        <v>103</v>
      </c>
      <c r="I80" s="58" t="s">
        <v>245</v>
      </c>
      <c r="K80" s="136"/>
      <c r="L80" s="137"/>
      <c r="M80" s="111"/>
      <c r="N80" s="78"/>
      <c r="O80" s="111"/>
      <c r="P80" s="111"/>
      <c r="R80" s="90"/>
      <c r="S80" s="90"/>
      <c r="T80" s="91"/>
      <c r="U80" s="91"/>
      <c r="W80" s="63" t="s">
        <v>1166</v>
      </c>
      <c r="X80" s="105"/>
      <c r="Y80" s="65"/>
      <c r="AC80" s="34"/>
      <c r="AE80" s="120"/>
      <c r="AF80" s="122"/>
      <c r="AG80" s="116"/>
      <c r="AH80" s="116"/>
      <c r="AI80" s="118"/>
      <c r="AJ80" s="118"/>
      <c r="AL80" s="105"/>
      <c r="AM80" s="105"/>
      <c r="AN80" s="34"/>
      <c r="AO80" s="34"/>
      <c r="AP80" s="105"/>
      <c r="AQ80" s="105"/>
      <c r="AR80" s="105"/>
      <c r="AS80" s="80"/>
      <c r="AT80" s="105"/>
    </row>
    <row r="81" spans="1:47" x14ac:dyDescent="0.35">
      <c r="A81" s="128" t="s">
        <v>699</v>
      </c>
      <c r="B81" s="128" t="s">
        <v>700</v>
      </c>
      <c r="C81" s="34" t="s">
        <v>254</v>
      </c>
      <c r="D81" s="34" t="s">
        <v>255</v>
      </c>
      <c r="E81" s="109" t="s">
        <v>16</v>
      </c>
      <c r="F81" s="34">
        <v>2</v>
      </c>
      <c r="G81" s="34" t="s">
        <v>170</v>
      </c>
      <c r="H81" s="34" t="s">
        <v>102</v>
      </c>
      <c r="I81" s="58" t="s">
        <v>265</v>
      </c>
      <c r="J81" s="132">
        <v>625.9</v>
      </c>
      <c r="K81" s="136">
        <v>6</v>
      </c>
      <c r="L81" s="137">
        <v>67.7</v>
      </c>
      <c r="M81" s="111">
        <v>3671</v>
      </c>
      <c r="N81" s="93" t="s">
        <v>1138</v>
      </c>
      <c r="O81" s="124">
        <v>3567</v>
      </c>
      <c r="P81" s="124">
        <v>2082</v>
      </c>
      <c r="Q81" s="166">
        <v>29</v>
      </c>
      <c r="R81" s="90" t="s">
        <v>864</v>
      </c>
      <c r="S81" s="90">
        <v>7</v>
      </c>
      <c r="T81" s="91">
        <v>3556</v>
      </c>
      <c r="U81" s="91">
        <v>225.36341022150572</v>
      </c>
      <c r="V81" s="34" t="s">
        <v>254</v>
      </c>
      <c r="W81" s="63" t="s">
        <v>1166</v>
      </c>
      <c r="X81" s="80" t="s">
        <v>1044</v>
      </c>
      <c r="Y81" s="65" t="s">
        <v>699</v>
      </c>
      <c r="Z81" s="65" t="s">
        <v>865</v>
      </c>
      <c r="AA81" s="65" t="s">
        <v>1044</v>
      </c>
      <c r="AB81" s="65" t="s">
        <v>1044</v>
      </c>
      <c r="AC81" s="34" t="s">
        <v>1044</v>
      </c>
      <c r="AE81" s="121">
        <v>2.5299999999999998</v>
      </c>
      <c r="AF81" s="124">
        <v>2.4900000000000002</v>
      </c>
      <c r="AG81" s="116">
        <v>5.6716157054073308</v>
      </c>
      <c r="AH81" s="116">
        <v>2.7272419312494178</v>
      </c>
      <c r="AI81" s="130" t="s">
        <v>1161</v>
      </c>
      <c r="AJ81" s="170">
        <v>4.2488260470637786E-2</v>
      </c>
      <c r="AK81" s="118">
        <v>0.24163515130057883</v>
      </c>
      <c r="AL81" s="80"/>
      <c r="AM81" s="80"/>
      <c r="AN81" s="34"/>
      <c r="AO81" s="34"/>
      <c r="AP81" s="80">
        <v>5.92</v>
      </c>
      <c r="AQ81" s="34">
        <v>94.07</v>
      </c>
      <c r="AR81" s="34">
        <v>0</v>
      </c>
      <c r="AS81" s="105">
        <v>0</v>
      </c>
      <c r="AT81" s="34">
        <v>26.214064142085281</v>
      </c>
      <c r="AU81" s="24">
        <v>9.4000000000000004E-3</v>
      </c>
    </row>
    <row r="82" spans="1:47" x14ac:dyDescent="0.35">
      <c r="A82" s="128" t="s">
        <v>701</v>
      </c>
      <c r="B82" s="128" t="s">
        <v>702</v>
      </c>
      <c r="C82" s="34" t="s">
        <v>256</v>
      </c>
      <c r="D82" s="34" t="s">
        <v>257</v>
      </c>
      <c r="E82" s="34" t="s">
        <v>16</v>
      </c>
      <c r="F82" s="34">
        <v>1</v>
      </c>
      <c r="G82" s="34" t="s">
        <v>170</v>
      </c>
      <c r="H82" s="34" t="s">
        <v>103</v>
      </c>
      <c r="I82" s="58" t="s">
        <v>258</v>
      </c>
      <c r="K82" s="136"/>
      <c r="L82" s="137"/>
      <c r="M82" s="111"/>
      <c r="N82" s="78"/>
      <c r="R82" s="90"/>
      <c r="S82" s="90"/>
      <c r="T82" s="91"/>
      <c r="U82" s="91"/>
      <c r="W82" s="63" t="s">
        <v>1166</v>
      </c>
      <c r="X82" s="105"/>
      <c r="Y82" s="65"/>
      <c r="AC82" s="34"/>
      <c r="AE82" s="120"/>
      <c r="AF82" s="122"/>
      <c r="AG82" s="116"/>
      <c r="AH82" s="116"/>
      <c r="AI82" s="118"/>
      <c r="AJ82" s="118"/>
      <c r="AL82" s="105"/>
      <c r="AM82" s="105"/>
      <c r="AN82" s="34"/>
      <c r="AO82" s="34"/>
      <c r="AP82" s="105"/>
      <c r="AQ82" s="80"/>
      <c r="AR82" s="105"/>
      <c r="AS82" s="105"/>
      <c r="AT82" s="105"/>
    </row>
    <row r="83" spans="1:47" x14ac:dyDescent="0.35">
      <c r="A83" s="128" t="s">
        <v>703</v>
      </c>
      <c r="B83" s="128" t="s">
        <v>704</v>
      </c>
      <c r="C83" s="34" t="s">
        <v>259</v>
      </c>
      <c r="D83" s="34" t="s">
        <v>260</v>
      </c>
      <c r="E83" s="34" t="s">
        <v>16</v>
      </c>
      <c r="F83" s="34">
        <v>1</v>
      </c>
      <c r="G83" s="34" t="s">
        <v>170</v>
      </c>
      <c r="H83" s="34" t="s">
        <v>261</v>
      </c>
      <c r="I83" s="58" t="s">
        <v>75</v>
      </c>
      <c r="K83" s="136"/>
      <c r="L83" s="137"/>
      <c r="M83" s="111"/>
      <c r="N83" s="78"/>
      <c r="O83" s="111"/>
      <c r="P83" s="111"/>
      <c r="R83" s="90"/>
      <c r="S83" s="90"/>
      <c r="T83" s="91"/>
      <c r="U83" s="91"/>
      <c r="W83" s="63" t="s">
        <v>1166</v>
      </c>
      <c r="X83" s="105"/>
      <c r="Y83" s="65"/>
      <c r="AC83" s="34"/>
      <c r="AE83" s="120"/>
      <c r="AF83" s="122"/>
      <c r="AG83" s="116"/>
      <c r="AH83" s="116"/>
      <c r="AI83" s="118"/>
      <c r="AJ83" s="118"/>
      <c r="AL83" s="105"/>
      <c r="AM83" s="105"/>
      <c r="AN83" s="34"/>
      <c r="AO83" s="34"/>
      <c r="AP83" s="105"/>
      <c r="AQ83" s="105"/>
      <c r="AR83" s="105"/>
      <c r="AS83" s="105"/>
      <c r="AT83" s="105"/>
    </row>
    <row r="84" spans="1:47" x14ac:dyDescent="0.35">
      <c r="A84" s="128" t="s">
        <v>705</v>
      </c>
      <c r="B84" s="128" t="s">
        <v>706</v>
      </c>
      <c r="C84" s="34" t="s">
        <v>262</v>
      </c>
      <c r="D84" s="34" t="s">
        <v>263</v>
      </c>
      <c r="E84" s="34" t="s">
        <v>16</v>
      </c>
      <c r="F84" s="34">
        <v>2</v>
      </c>
      <c r="G84" s="34" t="s">
        <v>170</v>
      </c>
      <c r="H84" s="34" t="s">
        <v>102</v>
      </c>
      <c r="I84" s="58" t="s">
        <v>245</v>
      </c>
      <c r="K84" s="136"/>
      <c r="L84" s="137"/>
      <c r="M84" s="111"/>
      <c r="N84" s="78"/>
      <c r="O84" s="111"/>
      <c r="P84" s="111"/>
      <c r="R84" s="90"/>
      <c r="S84" s="90"/>
      <c r="T84" s="91"/>
      <c r="U84" s="91"/>
      <c r="W84" s="63" t="s">
        <v>1166</v>
      </c>
      <c r="X84" s="105"/>
      <c r="Y84" s="65"/>
      <c r="AC84" s="34"/>
      <c r="AE84" s="120"/>
      <c r="AF84" s="122"/>
      <c r="AG84" s="116"/>
      <c r="AH84" s="116"/>
      <c r="AI84" s="118"/>
      <c r="AJ84" s="118"/>
      <c r="AL84" s="105"/>
      <c r="AM84" s="105"/>
      <c r="AN84" s="34"/>
      <c r="AO84" s="34"/>
      <c r="AP84" s="105"/>
      <c r="AQ84" s="105"/>
      <c r="AR84" s="105"/>
      <c r="AS84" s="105"/>
      <c r="AT84" s="105"/>
    </row>
    <row r="85" spans="1:47" x14ac:dyDescent="0.35">
      <c r="A85" s="128" t="s">
        <v>707</v>
      </c>
      <c r="B85" s="128" t="s">
        <v>708</v>
      </c>
      <c r="C85" s="34" t="s">
        <v>264</v>
      </c>
      <c r="D85" s="34" t="s">
        <v>267</v>
      </c>
      <c r="E85" s="34" t="s">
        <v>16</v>
      </c>
      <c r="F85" s="34">
        <v>1</v>
      </c>
      <c r="G85" s="34" t="s">
        <v>81</v>
      </c>
      <c r="H85" s="34" t="s">
        <v>103</v>
      </c>
      <c r="I85" s="58" t="s">
        <v>266</v>
      </c>
      <c r="K85" s="136"/>
      <c r="L85" s="137"/>
      <c r="M85" s="111"/>
      <c r="N85" s="78"/>
      <c r="O85" s="111"/>
      <c r="P85" s="111"/>
      <c r="R85" s="90"/>
      <c r="S85" s="90"/>
      <c r="T85" s="91"/>
      <c r="U85" s="91"/>
      <c r="W85" s="63" t="s">
        <v>1166</v>
      </c>
      <c r="X85" s="105"/>
      <c r="Y85" s="65"/>
      <c r="AC85" s="34"/>
      <c r="AE85" s="120"/>
      <c r="AF85" s="122"/>
      <c r="AG85" s="116"/>
      <c r="AH85" s="116"/>
      <c r="AI85" s="118"/>
      <c r="AJ85" s="118"/>
      <c r="AL85" s="105"/>
      <c r="AM85" s="105"/>
      <c r="AN85" s="34"/>
      <c r="AO85" s="34"/>
      <c r="AP85" s="105"/>
      <c r="AQ85" s="80"/>
      <c r="AR85" s="105"/>
      <c r="AS85" s="105"/>
      <c r="AT85" s="105"/>
    </row>
    <row r="86" spans="1:47" x14ac:dyDescent="0.35">
      <c r="A86" s="128" t="s">
        <v>709</v>
      </c>
      <c r="B86" s="128" t="s">
        <v>710</v>
      </c>
      <c r="C86" s="34" t="s">
        <v>268</v>
      </c>
      <c r="D86" s="34" t="s">
        <v>269</v>
      </c>
      <c r="E86" s="34" t="s">
        <v>16</v>
      </c>
      <c r="F86" s="34">
        <v>2</v>
      </c>
      <c r="G86" s="34" t="s">
        <v>81</v>
      </c>
      <c r="H86" s="34" t="s">
        <v>102</v>
      </c>
      <c r="K86" s="136"/>
      <c r="L86" s="137"/>
      <c r="M86" s="111"/>
      <c r="N86" s="78"/>
      <c r="O86" s="111"/>
      <c r="P86" s="111"/>
      <c r="R86" s="90"/>
      <c r="S86" s="90"/>
      <c r="T86" s="91"/>
      <c r="U86" s="91"/>
      <c r="W86" s="63" t="s">
        <v>1166</v>
      </c>
      <c r="X86" s="105"/>
      <c r="Y86" s="65"/>
      <c r="AC86" s="34"/>
      <c r="AE86" s="120"/>
      <c r="AF86" s="122"/>
      <c r="AG86" s="116"/>
      <c r="AH86" s="116"/>
      <c r="AI86" s="118"/>
      <c r="AJ86" s="118"/>
      <c r="AL86" s="105"/>
      <c r="AM86" s="105"/>
      <c r="AN86" s="34"/>
      <c r="AO86" s="34"/>
      <c r="AP86" s="105"/>
      <c r="AQ86" s="105"/>
      <c r="AR86" s="80"/>
      <c r="AS86" s="105"/>
      <c r="AT86" s="80"/>
    </row>
    <row r="87" spans="1:47" x14ac:dyDescent="0.35">
      <c r="A87" s="128" t="s">
        <v>711</v>
      </c>
      <c r="B87" s="128" t="s">
        <v>712</v>
      </c>
      <c r="C87" s="34" t="s">
        <v>270</v>
      </c>
      <c r="D87" s="34" t="s">
        <v>271</v>
      </c>
      <c r="E87" s="110" t="s">
        <v>16</v>
      </c>
      <c r="F87" s="34">
        <v>0</v>
      </c>
      <c r="G87" s="34" t="s">
        <v>81</v>
      </c>
      <c r="H87" s="34" t="s">
        <v>93</v>
      </c>
      <c r="J87" s="132">
        <v>711.5</v>
      </c>
      <c r="K87" s="136">
        <v>6</v>
      </c>
      <c r="L87" s="137">
        <v>34.9</v>
      </c>
      <c r="M87" s="111">
        <v>4310.5</v>
      </c>
      <c r="N87" s="34" t="s">
        <v>1139</v>
      </c>
      <c r="O87" s="124">
        <v>4006</v>
      </c>
      <c r="P87" s="124">
        <v>1811</v>
      </c>
      <c r="Q87" s="166">
        <v>25</v>
      </c>
      <c r="R87" s="90" t="s">
        <v>869</v>
      </c>
      <c r="S87" s="90">
        <v>6</v>
      </c>
      <c r="T87" s="91">
        <v>4697.5</v>
      </c>
      <c r="U87" s="91">
        <v>1006.9611213944657</v>
      </c>
      <c r="V87" s="34" t="s">
        <v>866</v>
      </c>
      <c r="W87" s="63" t="s">
        <v>93</v>
      </c>
      <c r="X87" s="80" t="s">
        <v>1044</v>
      </c>
      <c r="Y87" s="65" t="s">
        <v>867</v>
      </c>
      <c r="Z87" s="65" t="s">
        <v>868</v>
      </c>
      <c r="AB87" s="65" t="s">
        <v>1044</v>
      </c>
      <c r="AC87" s="34"/>
      <c r="AE87" s="121">
        <v>2.5299999999999998</v>
      </c>
      <c r="AF87" s="124">
        <v>2.2599999999999998</v>
      </c>
      <c r="AG87" s="116">
        <v>1.2049057966489853</v>
      </c>
      <c r="AH87" s="116">
        <v>2.7348615107753438</v>
      </c>
      <c r="AI87" s="125">
        <v>1.3825141971542974E-4</v>
      </c>
      <c r="AJ87" s="170">
        <v>0.10245365063993496</v>
      </c>
      <c r="AK87" s="118">
        <v>0.37156797901680838</v>
      </c>
      <c r="AL87" s="80"/>
      <c r="AM87" s="80"/>
      <c r="AN87" s="34"/>
      <c r="AO87" s="34"/>
      <c r="AP87" s="80">
        <v>25.2</v>
      </c>
      <c r="AQ87" s="34">
        <v>74.78</v>
      </c>
      <c r="AR87" s="34">
        <v>0</v>
      </c>
      <c r="AS87" s="105">
        <v>0</v>
      </c>
      <c r="AT87" s="34">
        <v>4.892802475721032</v>
      </c>
      <c r="AU87" s="24">
        <v>1.2500000000000001E-2</v>
      </c>
    </row>
    <row r="88" spans="1:47" x14ac:dyDescent="0.35">
      <c r="A88" s="128" t="s">
        <v>713</v>
      </c>
      <c r="B88" s="128" t="s">
        <v>714</v>
      </c>
      <c r="C88" s="34" t="s">
        <v>272</v>
      </c>
      <c r="D88" s="34" t="s">
        <v>273</v>
      </c>
      <c r="E88" s="34" t="s">
        <v>16</v>
      </c>
      <c r="F88" s="34">
        <v>0</v>
      </c>
      <c r="G88" s="34" t="s">
        <v>170</v>
      </c>
      <c r="H88" s="34" t="s">
        <v>93</v>
      </c>
      <c r="K88" s="136"/>
      <c r="L88" s="137"/>
      <c r="M88" s="111"/>
      <c r="N88" s="78"/>
      <c r="R88" s="90"/>
      <c r="S88" s="90"/>
      <c r="T88" s="91"/>
      <c r="U88" s="91"/>
      <c r="W88" s="63" t="s">
        <v>93</v>
      </c>
      <c r="X88" s="105"/>
      <c r="Y88" s="65"/>
      <c r="AC88" s="34"/>
      <c r="AE88" s="120"/>
      <c r="AF88" s="122"/>
      <c r="AG88" s="116"/>
      <c r="AH88" s="116"/>
      <c r="AI88" s="118"/>
      <c r="AJ88" s="118"/>
      <c r="AL88" s="105"/>
      <c r="AM88" s="105"/>
      <c r="AN88" s="34"/>
      <c r="AO88" s="34"/>
      <c r="AP88" s="105"/>
      <c r="AQ88" s="105"/>
      <c r="AR88" s="105"/>
      <c r="AS88" s="105"/>
      <c r="AT88" s="105"/>
    </row>
    <row r="89" spans="1:47" x14ac:dyDescent="0.35">
      <c r="A89" s="128" t="s">
        <v>715</v>
      </c>
      <c r="B89" s="128" t="s">
        <v>716</v>
      </c>
      <c r="C89" s="34" t="s">
        <v>274</v>
      </c>
      <c r="D89" s="34" t="s">
        <v>274</v>
      </c>
      <c r="E89" s="34" t="s">
        <v>16</v>
      </c>
      <c r="F89" s="34">
        <v>2</v>
      </c>
      <c r="G89" s="34" t="s">
        <v>170</v>
      </c>
      <c r="H89" s="34" t="s">
        <v>92</v>
      </c>
      <c r="K89" s="136"/>
      <c r="L89" s="137"/>
      <c r="M89" s="111"/>
      <c r="N89" s="78"/>
      <c r="R89" s="90"/>
      <c r="S89" s="90"/>
      <c r="T89" s="91"/>
      <c r="U89" s="91"/>
      <c r="W89" s="63" t="s">
        <v>92</v>
      </c>
      <c r="X89" s="105"/>
      <c r="Y89" s="65"/>
      <c r="AC89" s="34"/>
      <c r="AE89" s="120"/>
      <c r="AF89" s="122"/>
      <c r="AG89" s="116"/>
      <c r="AH89" s="116"/>
      <c r="AI89" s="118"/>
      <c r="AJ89" s="118"/>
      <c r="AL89" s="105"/>
      <c r="AM89" s="105"/>
      <c r="AN89" s="34"/>
      <c r="AO89" s="34"/>
      <c r="AP89" s="105"/>
      <c r="AQ89" s="105"/>
      <c r="AR89" s="105"/>
      <c r="AS89" s="80"/>
      <c r="AT89" s="105"/>
    </row>
    <row r="90" spans="1:47" x14ac:dyDescent="0.35">
      <c r="A90" s="128" t="s">
        <v>716</v>
      </c>
      <c r="B90" s="128" t="s">
        <v>717</v>
      </c>
      <c r="C90" s="34" t="s">
        <v>275</v>
      </c>
      <c r="D90" s="34" t="s">
        <v>276</v>
      </c>
      <c r="E90" s="34" t="s">
        <v>16</v>
      </c>
      <c r="F90" s="34">
        <v>1</v>
      </c>
      <c r="G90" s="34" t="s">
        <v>170</v>
      </c>
      <c r="H90" s="34" t="s">
        <v>524</v>
      </c>
      <c r="I90" s="58" t="s">
        <v>527</v>
      </c>
      <c r="J90" s="132">
        <v>494.9</v>
      </c>
      <c r="K90" s="136">
        <v>5</v>
      </c>
      <c r="L90" s="137">
        <v>76</v>
      </c>
      <c r="M90" s="111">
        <v>1231.2</v>
      </c>
      <c r="N90" s="78"/>
      <c r="R90" s="90" t="s">
        <v>870</v>
      </c>
      <c r="S90" s="90">
        <v>5</v>
      </c>
      <c r="T90" s="91">
        <v>1034</v>
      </c>
      <c r="U90" s="91">
        <v>484.78160031090283</v>
      </c>
      <c r="V90" s="34" t="s">
        <v>276</v>
      </c>
      <c r="W90" s="63" t="s">
        <v>1168</v>
      </c>
      <c r="X90" s="105"/>
      <c r="Y90" s="65"/>
      <c r="AC90" s="34"/>
      <c r="AE90" s="120"/>
      <c r="AF90" s="122"/>
      <c r="AG90" s="116"/>
      <c r="AH90" s="116"/>
      <c r="AI90" s="118"/>
      <c r="AJ90" s="118"/>
      <c r="AL90" s="105"/>
      <c r="AM90" s="105"/>
      <c r="AN90" s="34"/>
      <c r="AO90" s="34"/>
      <c r="AP90" s="105"/>
      <c r="AQ90" s="105"/>
      <c r="AR90" s="105"/>
      <c r="AS90" s="105"/>
      <c r="AT90" s="105"/>
    </row>
    <row r="91" spans="1:47" x14ac:dyDescent="0.35">
      <c r="A91" s="128" t="s">
        <v>717</v>
      </c>
      <c r="B91" s="128" t="s">
        <v>718</v>
      </c>
      <c r="C91" s="34" t="s">
        <v>277</v>
      </c>
      <c r="D91" s="34" t="s">
        <v>278</v>
      </c>
      <c r="E91" s="34" t="s">
        <v>16</v>
      </c>
      <c r="F91" s="34">
        <v>1</v>
      </c>
      <c r="G91" s="34" t="s">
        <v>170</v>
      </c>
      <c r="H91" s="34" t="s">
        <v>93</v>
      </c>
      <c r="K91" s="136"/>
      <c r="L91" s="137"/>
      <c r="M91" s="111"/>
      <c r="N91" s="78"/>
      <c r="R91" s="90"/>
      <c r="S91" s="90"/>
      <c r="T91" s="91"/>
      <c r="U91" s="91"/>
      <c r="W91" s="63" t="s">
        <v>93</v>
      </c>
      <c r="X91" s="105"/>
      <c r="Y91" s="65"/>
      <c r="AC91" s="34"/>
      <c r="AE91" s="120"/>
      <c r="AF91" s="122"/>
      <c r="AG91" s="116"/>
      <c r="AH91" s="116"/>
      <c r="AI91" s="118"/>
      <c r="AJ91" s="118"/>
      <c r="AL91" s="105"/>
      <c r="AM91" s="105"/>
      <c r="AN91" s="34"/>
      <c r="AO91" s="34"/>
      <c r="AP91" s="105"/>
      <c r="AQ91" s="80"/>
      <c r="AR91" s="105"/>
      <c r="AS91" s="105"/>
      <c r="AT91" s="105"/>
    </row>
    <row r="92" spans="1:47" x14ac:dyDescent="0.35">
      <c r="A92" s="128" t="s">
        <v>719</v>
      </c>
      <c r="B92" s="128" t="s">
        <v>720</v>
      </c>
      <c r="C92" s="34" t="s">
        <v>279</v>
      </c>
      <c r="D92" s="34" t="s">
        <v>281</v>
      </c>
      <c r="E92" s="34" t="s">
        <v>16</v>
      </c>
      <c r="F92" s="34">
        <v>1</v>
      </c>
      <c r="G92" s="34" t="s">
        <v>170</v>
      </c>
      <c r="H92" s="34" t="s">
        <v>103</v>
      </c>
      <c r="I92" s="58" t="s">
        <v>222</v>
      </c>
      <c r="K92" s="136"/>
      <c r="L92" s="137"/>
      <c r="M92" s="111"/>
      <c r="N92" s="78"/>
      <c r="R92" s="90"/>
      <c r="S92" s="90"/>
      <c r="T92" s="91"/>
      <c r="U92" s="91"/>
      <c r="W92" s="63" t="s">
        <v>1166</v>
      </c>
      <c r="X92" s="105"/>
      <c r="Y92" s="65"/>
      <c r="AC92" s="34"/>
      <c r="AE92" s="120"/>
      <c r="AF92" s="122"/>
      <c r="AG92" s="116"/>
      <c r="AH92" s="116"/>
      <c r="AI92" s="118"/>
      <c r="AJ92" s="118"/>
      <c r="AL92" s="105"/>
      <c r="AM92" s="105"/>
      <c r="AN92" s="34"/>
      <c r="AO92" s="34"/>
      <c r="AP92" s="105"/>
      <c r="AQ92" s="105"/>
      <c r="AR92" s="105"/>
      <c r="AS92" s="105"/>
      <c r="AT92" s="105"/>
    </row>
    <row r="93" spans="1:47" x14ac:dyDescent="0.35">
      <c r="A93" s="128" t="s">
        <v>720</v>
      </c>
      <c r="B93" s="128" t="s">
        <v>721</v>
      </c>
      <c r="C93" s="34" t="s">
        <v>282</v>
      </c>
      <c r="D93" s="34" t="s">
        <v>280</v>
      </c>
      <c r="E93" s="34" t="s">
        <v>16</v>
      </c>
      <c r="F93" s="34">
        <v>2</v>
      </c>
      <c r="G93" s="34" t="s">
        <v>81</v>
      </c>
      <c r="H93" s="34" t="s">
        <v>102</v>
      </c>
      <c r="I93" s="58" t="s">
        <v>222</v>
      </c>
      <c r="K93" s="136"/>
      <c r="L93" s="137"/>
      <c r="M93" s="111"/>
      <c r="N93" s="78"/>
      <c r="O93" s="111"/>
      <c r="P93" s="111"/>
      <c r="R93" s="90"/>
      <c r="S93" s="90"/>
      <c r="T93" s="91"/>
      <c r="U93" s="91"/>
      <c r="W93" s="63" t="s">
        <v>1166</v>
      </c>
      <c r="X93" s="105"/>
      <c r="Y93" s="65"/>
      <c r="AC93" s="34"/>
      <c r="AE93" s="120"/>
      <c r="AF93" s="122"/>
      <c r="AG93" s="116"/>
      <c r="AH93" s="116"/>
      <c r="AI93" s="118"/>
      <c r="AJ93" s="118"/>
      <c r="AL93" s="105"/>
      <c r="AM93" s="105"/>
      <c r="AN93" s="34"/>
      <c r="AO93" s="34"/>
      <c r="AP93" s="105"/>
      <c r="AQ93" s="105"/>
      <c r="AR93" s="80"/>
      <c r="AS93" s="105"/>
      <c r="AT93" s="80"/>
    </row>
    <row r="94" spans="1:47" x14ac:dyDescent="0.35">
      <c r="A94" s="128" t="s">
        <v>722</v>
      </c>
      <c r="B94" s="128" t="s">
        <v>723</v>
      </c>
      <c r="C94" s="34" t="s">
        <v>283</v>
      </c>
      <c r="D94" s="34" t="s">
        <v>283</v>
      </c>
      <c r="E94" s="109" t="s">
        <v>16</v>
      </c>
      <c r="F94" s="34">
        <v>2</v>
      </c>
      <c r="G94" s="34" t="s">
        <v>170</v>
      </c>
      <c r="H94" s="34" t="s">
        <v>284</v>
      </c>
      <c r="I94" s="58" t="s">
        <v>285</v>
      </c>
      <c r="J94" s="132">
        <v>640.6</v>
      </c>
      <c r="K94" s="136">
        <v>5</v>
      </c>
      <c r="L94" s="137">
        <v>46.5</v>
      </c>
      <c r="M94" s="111">
        <v>4351.5</v>
      </c>
      <c r="N94" s="93" t="s">
        <v>1140</v>
      </c>
      <c r="O94" s="124">
        <v>4234</v>
      </c>
      <c r="P94" s="124">
        <v>2694</v>
      </c>
      <c r="Q94" s="166">
        <v>46</v>
      </c>
      <c r="R94" s="90" t="s">
        <v>872</v>
      </c>
      <c r="S94" s="90">
        <v>6</v>
      </c>
      <c r="T94" s="91">
        <v>4393.5</v>
      </c>
      <c r="U94" s="91">
        <v>192.88623590085425</v>
      </c>
      <c r="V94" s="34" t="s">
        <v>283</v>
      </c>
      <c r="W94" s="63" t="s">
        <v>92</v>
      </c>
      <c r="X94" s="80" t="s">
        <v>1044</v>
      </c>
      <c r="Y94" s="65" t="s">
        <v>722</v>
      </c>
      <c r="Z94" s="65" t="s">
        <v>871</v>
      </c>
      <c r="AA94" s="65" t="s">
        <v>1044</v>
      </c>
      <c r="AB94" s="65" t="s">
        <v>1044</v>
      </c>
      <c r="AC94" s="34"/>
      <c r="AD94" s="65" t="s">
        <v>1044</v>
      </c>
      <c r="AE94" s="121">
        <v>2.5299999999999998</v>
      </c>
      <c r="AF94" s="124">
        <v>3.55</v>
      </c>
      <c r="AG94" s="116">
        <v>8.1681827812304242</v>
      </c>
      <c r="AH94" s="116">
        <v>2.7235340777350663</v>
      </c>
      <c r="AI94" s="130" t="s">
        <v>1161</v>
      </c>
      <c r="AJ94" s="170">
        <v>3.5728467965712669E-2</v>
      </c>
      <c r="AK94" s="170">
        <v>0.15987654089559397</v>
      </c>
      <c r="AL94" s="80">
        <v>18.329999999999998</v>
      </c>
      <c r="AM94" s="80">
        <v>68.333333330000002</v>
      </c>
      <c r="AN94" s="34">
        <f t="shared" si="2"/>
        <v>0.26824390245210944</v>
      </c>
      <c r="AO94" s="34">
        <f t="shared" si="3"/>
        <v>3.7279505362793239</v>
      </c>
      <c r="AP94" s="80">
        <v>21.66</v>
      </c>
      <c r="AQ94" s="34">
        <v>78.33</v>
      </c>
      <c r="AR94" s="34">
        <v>0</v>
      </c>
      <c r="AS94" s="105">
        <v>0</v>
      </c>
      <c r="AT94" s="34">
        <v>5.9641889324522603</v>
      </c>
      <c r="AU94" s="24">
        <v>8.8000000000000005E-3</v>
      </c>
    </row>
    <row r="95" spans="1:47" x14ac:dyDescent="0.35">
      <c r="A95" s="128" t="s">
        <v>724</v>
      </c>
      <c r="B95" s="128" t="s">
        <v>725</v>
      </c>
      <c r="C95" s="34" t="s">
        <v>286</v>
      </c>
      <c r="D95" s="34" t="s">
        <v>286</v>
      </c>
      <c r="E95" s="34" t="s">
        <v>16</v>
      </c>
      <c r="F95" s="34">
        <v>4</v>
      </c>
      <c r="G95" s="34" t="s">
        <v>81</v>
      </c>
      <c r="H95" s="34" t="s">
        <v>96</v>
      </c>
      <c r="J95" s="132">
        <v>634.79999999999995</v>
      </c>
      <c r="K95" s="136">
        <v>6</v>
      </c>
      <c r="L95" s="137">
        <v>43.8</v>
      </c>
      <c r="M95" s="111">
        <v>3574.3333333333335</v>
      </c>
      <c r="N95" s="78"/>
      <c r="R95" s="90" t="s">
        <v>873</v>
      </c>
      <c r="S95" s="90">
        <v>6</v>
      </c>
      <c r="T95" s="91">
        <v>3696</v>
      </c>
      <c r="U95" s="91">
        <v>346.64602502649103</v>
      </c>
      <c r="V95" s="34" t="s">
        <v>286</v>
      </c>
      <c r="W95" s="63" t="s">
        <v>96</v>
      </c>
      <c r="X95" s="105"/>
      <c r="Y95" s="65"/>
      <c r="AC95" s="34"/>
      <c r="AE95" s="120"/>
      <c r="AF95" s="122"/>
      <c r="AG95" s="116"/>
      <c r="AH95" s="116"/>
      <c r="AI95" s="118"/>
      <c r="AJ95" s="118"/>
      <c r="AL95" s="105"/>
      <c r="AM95" s="105"/>
      <c r="AN95" s="34"/>
      <c r="AO95" s="34"/>
      <c r="AP95" s="105"/>
      <c r="AQ95" s="105"/>
      <c r="AR95" s="105"/>
      <c r="AS95" s="80"/>
      <c r="AT95" s="105"/>
    </row>
    <row r="96" spans="1:47" x14ac:dyDescent="0.35">
      <c r="A96" s="128" t="s">
        <v>726</v>
      </c>
      <c r="B96" s="128" t="s">
        <v>727</v>
      </c>
      <c r="C96" s="34" t="s">
        <v>287</v>
      </c>
      <c r="D96" s="34" t="s">
        <v>288</v>
      </c>
      <c r="E96" s="34" t="s">
        <v>16</v>
      </c>
      <c r="F96" s="34">
        <v>1</v>
      </c>
      <c r="G96" s="34" t="s">
        <v>81</v>
      </c>
      <c r="H96" s="34" t="s">
        <v>103</v>
      </c>
      <c r="I96" s="58" t="s">
        <v>222</v>
      </c>
      <c r="K96" s="136"/>
      <c r="L96" s="137"/>
      <c r="M96" s="111"/>
      <c r="N96" s="78"/>
      <c r="R96" s="90"/>
      <c r="S96" s="90"/>
      <c r="T96" s="91"/>
      <c r="U96" s="91"/>
      <c r="W96" s="63" t="s">
        <v>1166</v>
      </c>
      <c r="X96" s="105"/>
      <c r="Y96" s="65"/>
      <c r="AC96" s="34"/>
      <c r="AE96" s="120"/>
      <c r="AF96" s="122"/>
      <c r="AG96" s="116"/>
      <c r="AH96" s="116"/>
      <c r="AI96" s="118"/>
      <c r="AJ96" s="118"/>
      <c r="AL96" s="105"/>
      <c r="AM96" s="105"/>
      <c r="AN96" s="34"/>
      <c r="AO96" s="34"/>
      <c r="AP96" s="105"/>
      <c r="AQ96" s="105"/>
      <c r="AR96" s="105"/>
      <c r="AS96" s="105"/>
      <c r="AT96" s="105"/>
    </row>
    <row r="97" spans="1:47" x14ac:dyDescent="0.35">
      <c r="A97" s="128" t="s">
        <v>728</v>
      </c>
      <c r="B97" s="128" t="s">
        <v>729</v>
      </c>
      <c r="C97" s="34" t="s">
        <v>289</v>
      </c>
      <c r="D97" s="34" t="s">
        <v>290</v>
      </c>
      <c r="E97" s="34" t="s">
        <v>16</v>
      </c>
      <c r="F97" s="34">
        <v>3</v>
      </c>
      <c r="G97" s="34" t="s">
        <v>81</v>
      </c>
      <c r="H97" s="34" t="s">
        <v>102</v>
      </c>
      <c r="I97" s="58" t="s">
        <v>222</v>
      </c>
      <c r="K97" s="136"/>
      <c r="L97" s="137"/>
      <c r="M97" s="111"/>
      <c r="N97" s="78"/>
      <c r="R97" s="90"/>
      <c r="S97" s="90"/>
      <c r="T97" s="91"/>
      <c r="U97" s="91"/>
      <c r="W97" s="63" t="s">
        <v>1166</v>
      </c>
      <c r="X97" s="105"/>
      <c r="Y97" s="65"/>
      <c r="AC97" s="34"/>
      <c r="AE97" s="120"/>
      <c r="AF97" s="122"/>
      <c r="AG97" s="116"/>
      <c r="AH97" s="116"/>
      <c r="AI97" s="118"/>
      <c r="AJ97" s="118"/>
      <c r="AL97" s="105"/>
      <c r="AM97" s="105"/>
      <c r="AN97" s="34"/>
      <c r="AO97" s="34"/>
      <c r="AP97" s="105"/>
      <c r="AQ97" s="105"/>
      <c r="AR97" s="80"/>
      <c r="AS97" s="105"/>
      <c r="AT97" s="80"/>
    </row>
    <row r="98" spans="1:47" x14ac:dyDescent="0.35">
      <c r="A98" s="128" t="s">
        <v>730</v>
      </c>
      <c r="B98" s="128" t="s">
        <v>731</v>
      </c>
      <c r="C98" s="34" t="s">
        <v>291</v>
      </c>
      <c r="D98" s="34" t="s">
        <v>292</v>
      </c>
      <c r="E98" s="34" t="s">
        <v>16</v>
      </c>
      <c r="F98" s="34">
        <v>0</v>
      </c>
      <c r="G98" s="34" t="s">
        <v>81</v>
      </c>
      <c r="H98" s="34" t="s">
        <v>93</v>
      </c>
      <c r="K98" s="136"/>
      <c r="L98" s="137"/>
      <c r="M98" s="111"/>
      <c r="N98" s="78"/>
      <c r="R98" s="90"/>
      <c r="S98" s="90"/>
      <c r="T98" s="91"/>
      <c r="U98" s="91"/>
      <c r="W98" s="63" t="s">
        <v>93</v>
      </c>
      <c r="X98" s="105"/>
      <c r="Y98" s="65"/>
      <c r="AC98" s="34"/>
      <c r="AE98" s="120"/>
      <c r="AF98" s="122"/>
      <c r="AG98" s="116"/>
      <c r="AH98" s="116"/>
      <c r="AI98" s="118"/>
      <c r="AJ98" s="118"/>
      <c r="AL98" s="105"/>
      <c r="AM98" s="105"/>
      <c r="AN98" s="34"/>
      <c r="AO98" s="34"/>
      <c r="AP98" s="105"/>
      <c r="AQ98" s="80"/>
      <c r="AR98" s="105"/>
      <c r="AS98" s="80"/>
      <c r="AT98" s="105"/>
    </row>
    <row r="99" spans="1:47" x14ac:dyDescent="0.35">
      <c r="A99" s="128" t="s">
        <v>731</v>
      </c>
      <c r="B99" s="128" t="s">
        <v>732</v>
      </c>
      <c r="C99" s="34" t="s">
        <v>293</v>
      </c>
      <c r="D99" s="34" t="s">
        <v>294</v>
      </c>
      <c r="E99" s="34" t="s">
        <v>16</v>
      </c>
      <c r="F99" s="34">
        <v>1</v>
      </c>
      <c r="G99" s="34" t="s">
        <v>171</v>
      </c>
      <c r="H99" s="34" t="s">
        <v>103</v>
      </c>
      <c r="I99" s="58" t="s">
        <v>222</v>
      </c>
      <c r="K99" s="136"/>
      <c r="L99" s="137"/>
      <c r="M99" s="111"/>
      <c r="N99" s="78"/>
      <c r="O99" s="111"/>
      <c r="P99" s="111"/>
      <c r="R99" s="90"/>
      <c r="S99" s="90"/>
      <c r="T99" s="91"/>
      <c r="U99" s="91"/>
      <c r="W99" s="63" t="s">
        <v>1166</v>
      </c>
      <c r="X99" s="105"/>
      <c r="Y99" s="65"/>
      <c r="AC99" s="34"/>
      <c r="AE99" s="120"/>
      <c r="AF99" s="122"/>
      <c r="AG99" s="116"/>
      <c r="AH99" s="116"/>
      <c r="AI99" s="118"/>
      <c r="AJ99" s="118"/>
      <c r="AL99" s="105"/>
      <c r="AM99" s="105"/>
      <c r="AN99" s="34"/>
      <c r="AO99" s="34"/>
      <c r="AP99" s="105"/>
      <c r="AQ99" s="105"/>
      <c r="AR99" s="105"/>
      <c r="AS99" s="105"/>
      <c r="AT99" s="105"/>
    </row>
    <row r="100" spans="1:47" x14ac:dyDescent="0.35">
      <c r="A100" s="128" t="s">
        <v>734</v>
      </c>
      <c r="B100" s="128" t="s">
        <v>733</v>
      </c>
      <c r="C100" s="34" t="s">
        <v>295</v>
      </c>
      <c r="D100" s="34" t="s">
        <v>296</v>
      </c>
      <c r="E100" s="34" t="s">
        <v>16</v>
      </c>
      <c r="F100" s="34">
        <v>0</v>
      </c>
      <c r="G100" s="34" t="s">
        <v>170</v>
      </c>
      <c r="H100" s="34" t="s">
        <v>108</v>
      </c>
      <c r="I100" s="58" t="s">
        <v>1172</v>
      </c>
      <c r="K100" s="136"/>
      <c r="L100" s="137"/>
      <c r="M100" s="111"/>
      <c r="N100" s="78"/>
      <c r="O100" s="111"/>
      <c r="P100" s="111"/>
      <c r="R100" s="90"/>
      <c r="S100" s="90"/>
      <c r="T100" s="91"/>
      <c r="U100" s="91"/>
      <c r="W100" s="63" t="s">
        <v>1166</v>
      </c>
      <c r="X100" s="105"/>
      <c r="Y100" s="65"/>
      <c r="AC100" s="34"/>
      <c r="AE100" s="120"/>
      <c r="AF100" s="122"/>
      <c r="AG100" s="116"/>
      <c r="AH100" s="116"/>
      <c r="AI100" s="118"/>
      <c r="AJ100" s="118"/>
      <c r="AL100" s="105"/>
      <c r="AM100" s="105"/>
      <c r="AN100" s="34"/>
      <c r="AO100" s="34"/>
      <c r="AP100" s="105"/>
      <c r="AQ100" s="105"/>
      <c r="AR100" s="105"/>
      <c r="AS100" s="105"/>
      <c r="AT100" s="105"/>
    </row>
    <row r="101" spans="1:47" x14ac:dyDescent="0.35">
      <c r="A101" s="128" t="s">
        <v>733</v>
      </c>
      <c r="B101" s="128" t="s">
        <v>735</v>
      </c>
      <c r="C101" s="34" t="s">
        <v>297</v>
      </c>
      <c r="D101" s="34" t="s">
        <v>298</v>
      </c>
      <c r="E101" s="34" t="s">
        <v>16</v>
      </c>
      <c r="F101" s="34">
        <v>0</v>
      </c>
      <c r="G101" s="34" t="s">
        <v>170</v>
      </c>
      <c r="H101" s="34" t="s">
        <v>93</v>
      </c>
      <c r="K101" s="136"/>
      <c r="L101" s="137"/>
      <c r="M101" s="111"/>
      <c r="N101" s="78"/>
      <c r="O101" s="111"/>
      <c r="P101" s="111"/>
      <c r="R101" s="90"/>
      <c r="S101" s="90"/>
      <c r="T101" s="91"/>
      <c r="U101" s="91"/>
      <c r="W101" s="63" t="s">
        <v>93</v>
      </c>
      <c r="X101" s="105"/>
      <c r="Y101" s="65"/>
      <c r="AC101" s="34"/>
      <c r="AE101" s="120"/>
      <c r="AF101" s="122"/>
      <c r="AG101" s="116"/>
      <c r="AH101" s="116"/>
      <c r="AI101" s="118"/>
      <c r="AJ101" s="118"/>
      <c r="AL101" s="105"/>
      <c r="AM101" s="105"/>
      <c r="AN101" s="34"/>
      <c r="AO101" s="34"/>
      <c r="AP101" s="105"/>
      <c r="AQ101" s="105"/>
      <c r="AR101" s="105"/>
      <c r="AS101" s="105"/>
      <c r="AT101" s="105"/>
    </row>
    <row r="102" spans="1:47" x14ac:dyDescent="0.35">
      <c r="A102" s="128" t="s">
        <v>736</v>
      </c>
      <c r="B102" s="128" t="s">
        <v>737</v>
      </c>
      <c r="C102" s="34" t="s">
        <v>299</v>
      </c>
      <c r="D102" s="34" t="s">
        <v>300</v>
      </c>
      <c r="E102" s="34" t="s">
        <v>16</v>
      </c>
      <c r="F102" s="34">
        <v>1</v>
      </c>
      <c r="G102" s="34" t="s">
        <v>170</v>
      </c>
      <c r="H102" s="34" t="s">
        <v>103</v>
      </c>
      <c r="I102" s="58" t="s">
        <v>222</v>
      </c>
      <c r="K102" s="136"/>
      <c r="L102" s="137"/>
      <c r="M102" s="111"/>
      <c r="N102" s="78"/>
      <c r="O102" s="111"/>
      <c r="P102" s="111"/>
      <c r="R102" s="90"/>
      <c r="S102" s="90"/>
      <c r="T102" s="91"/>
      <c r="U102" s="91"/>
      <c r="W102" s="63" t="s">
        <v>1166</v>
      </c>
      <c r="X102" s="105"/>
      <c r="Y102" s="65"/>
      <c r="AC102" s="34"/>
      <c r="AE102" s="120"/>
      <c r="AF102" s="122"/>
      <c r="AG102" s="116"/>
      <c r="AH102" s="116"/>
      <c r="AI102" s="118"/>
      <c r="AJ102" s="118"/>
      <c r="AL102" s="105"/>
      <c r="AM102" s="105"/>
      <c r="AN102" s="34"/>
      <c r="AO102" s="34"/>
      <c r="AP102" s="105"/>
      <c r="AQ102" s="105"/>
      <c r="AR102" s="34"/>
      <c r="AS102" s="105"/>
      <c r="AT102" s="34"/>
    </row>
    <row r="103" spans="1:47" x14ac:dyDescent="0.35">
      <c r="A103" s="128" t="s">
        <v>738</v>
      </c>
      <c r="B103" s="128" t="s">
        <v>739</v>
      </c>
      <c r="C103" s="34" t="s">
        <v>301</v>
      </c>
      <c r="D103" s="34" t="s">
        <v>303</v>
      </c>
      <c r="E103" s="110" t="s">
        <v>16</v>
      </c>
      <c r="F103" s="34">
        <v>2</v>
      </c>
      <c r="G103" s="34" t="s">
        <v>170</v>
      </c>
      <c r="H103" s="34" t="s">
        <v>92</v>
      </c>
      <c r="I103" s="58" t="s">
        <v>302</v>
      </c>
      <c r="J103" s="132">
        <v>546.20000000000005</v>
      </c>
      <c r="K103" s="136">
        <v>6</v>
      </c>
      <c r="L103" s="137">
        <v>187.5</v>
      </c>
      <c r="M103" s="111">
        <v>4407.2</v>
      </c>
      <c r="N103" s="34" t="s">
        <v>1141</v>
      </c>
      <c r="O103" s="124">
        <v>3669</v>
      </c>
      <c r="P103" s="124">
        <v>2126</v>
      </c>
      <c r="Q103" s="166">
        <v>31</v>
      </c>
      <c r="R103" s="90" t="s">
        <v>874</v>
      </c>
      <c r="S103" s="90">
        <v>5</v>
      </c>
      <c r="T103" s="91">
        <v>4570</v>
      </c>
      <c r="U103" s="91">
        <v>327.23493089827684</v>
      </c>
      <c r="V103" s="34" t="s">
        <v>301</v>
      </c>
      <c r="W103" s="63" t="s">
        <v>92</v>
      </c>
      <c r="X103" s="80" t="s">
        <v>1044</v>
      </c>
      <c r="Y103" s="65" t="s">
        <v>738</v>
      </c>
      <c r="Z103" s="65" t="s">
        <v>875</v>
      </c>
      <c r="AB103" s="65" t="s">
        <v>1044</v>
      </c>
      <c r="AC103" s="34"/>
      <c r="AE103" s="121">
        <v>2.5299999999999998</v>
      </c>
      <c r="AF103" s="124">
        <v>3</v>
      </c>
      <c r="AG103" s="116">
        <v>2.3144857716897347</v>
      </c>
      <c r="AH103" s="116">
        <v>2.7175602571151249</v>
      </c>
      <c r="AI103" s="130" t="s">
        <v>1161</v>
      </c>
      <c r="AJ103" s="170">
        <v>3.6046932949572612E-2</v>
      </c>
      <c r="AK103" s="118">
        <v>0.24725815100845086</v>
      </c>
      <c r="AL103" s="80"/>
      <c r="AM103" s="80"/>
      <c r="AN103" s="34"/>
      <c r="AO103" s="34"/>
      <c r="AP103" s="80">
        <v>12.44</v>
      </c>
      <c r="AQ103" s="34">
        <v>87.54</v>
      </c>
      <c r="AR103" s="34">
        <v>0</v>
      </c>
      <c r="AS103" s="34">
        <v>0</v>
      </c>
      <c r="AT103" s="34">
        <v>11.599567924389076</v>
      </c>
      <c r="AU103" s="24">
        <v>1.2E-2</v>
      </c>
    </row>
    <row r="104" spans="1:47" x14ac:dyDescent="0.35">
      <c r="A104" s="128" t="s">
        <v>740</v>
      </c>
      <c r="B104" s="128" t="s">
        <v>741</v>
      </c>
      <c r="C104" s="34" t="s">
        <v>304</v>
      </c>
      <c r="D104" s="34" t="s">
        <v>305</v>
      </c>
      <c r="E104" s="34" t="s">
        <v>16</v>
      </c>
      <c r="F104" s="34">
        <v>1</v>
      </c>
      <c r="G104" s="34" t="s">
        <v>171</v>
      </c>
      <c r="H104" s="34" t="s">
        <v>108</v>
      </c>
      <c r="I104" s="58" t="s">
        <v>1172</v>
      </c>
      <c r="K104" s="136"/>
      <c r="L104" s="137"/>
      <c r="M104" s="111"/>
      <c r="N104" s="78"/>
      <c r="R104" s="90"/>
      <c r="S104" s="90"/>
      <c r="T104" s="91"/>
      <c r="U104" s="91"/>
      <c r="W104" s="63" t="s">
        <v>1166</v>
      </c>
      <c r="X104" s="105"/>
      <c r="Y104" s="65"/>
      <c r="AC104" s="34"/>
      <c r="AE104" s="120"/>
      <c r="AF104" s="122"/>
      <c r="AG104" s="116"/>
      <c r="AH104" s="116"/>
      <c r="AI104" s="118"/>
      <c r="AJ104" s="118"/>
      <c r="AL104" s="105"/>
      <c r="AM104" s="105"/>
      <c r="AN104" s="34"/>
      <c r="AO104" s="34"/>
      <c r="AP104" s="105"/>
      <c r="AQ104" s="105"/>
      <c r="AR104" s="105"/>
      <c r="AS104" s="105"/>
      <c r="AT104" s="105"/>
    </row>
    <row r="105" spans="1:47" x14ac:dyDescent="0.35">
      <c r="A105" s="128" t="s">
        <v>742</v>
      </c>
      <c r="B105" s="128" t="s">
        <v>743</v>
      </c>
      <c r="C105" s="34" t="s">
        <v>306</v>
      </c>
      <c r="D105" s="34" t="s">
        <v>307</v>
      </c>
      <c r="E105" s="34" t="s">
        <v>16</v>
      </c>
      <c r="F105" s="34">
        <v>1</v>
      </c>
      <c r="G105" s="34" t="s">
        <v>171</v>
      </c>
      <c r="H105" s="34" t="s">
        <v>93</v>
      </c>
      <c r="K105" s="136"/>
      <c r="L105" s="137"/>
      <c r="M105" s="111"/>
      <c r="N105" s="78"/>
      <c r="R105" s="90"/>
      <c r="S105" s="90"/>
      <c r="T105" s="91"/>
      <c r="U105" s="91"/>
      <c r="W105" s="63" t="s">
        <v>93</v>
      </c>
      <c r="X105" s="105"/>
      <c r="Y105" s="65"/>
      <c r="AC105" s="34"/>
      <c r="AE105" s="120"/>
      <c r="AF105" s="122"/>
      <c r="AG105" s="116"/>
      <c r="AH105" s="116"/>
      <c r="AI105" s="118"/>
      <c r="AJ105" s="118"/>
      <c r="AL105" s="105"/>
      <c r="AM105" s="105"/>
      <c r="AN105" s="34"/>
      <c r="AO105" s="34"/>
      <c r="AP105" s="105"/>
      <c r="AQ105" s="105"/>
      <c r="AR105" s="105"/>
      <c r="AS105" s="105"/>
      <c r="AT105" s="105"/>
    </row>
    <row r="106" spans="1:47" x14ac:dyDescent="0.35">
      <c r="A106" s="128" t="s">
        <v>744</v>
      </c>
      <c r="B106" s="128" t="s">
        <v>745</v>
      </c>
      <c r="C106" s="34" t="s">
        <v>308</v>
      </c>
      <c r="D106" s="34" t="s">
        <v>309</v>
      </c>
      <c r="E106" s="34" t="s">
        <v>16</v>
      </c>
      <c r="F106" s="34">
        <v>1</v>
      </c>
      <c r="G106" s="34" t="s">
        <v>81</v>
      </c>
      <c r="H106" s="34" t="s">
        <v>103</v>
      </c>
      <c r="I106" s="58" t="s">
        <v>222</v>
      </c>
      <c r="J106" s="132">
        <v>664.2</v>
      </c>
      <c r="K106" s="136">
        <v>7</v>
      </c>
      <c r="L106" s="137">
        <v>50.2</v>
      </c>
      <c r="M106" s="111">
        <v>4075.5</v>
      </c>
      <c r="N106" s="78"/>
      <c r="R106" s="90" t="s">
        <v>877</v>
      </c>
      <c r="S106" s="90">
        <v>6</v>
      </c>
      <c r="T106" s="91">
        <v>4138.5</v>
      </c>
      <c r="U106" s="91">
        <v>316.18523052160424</v>
      </c>
      <c r="V106" s="34" t="s">
        <v>876</v>
      </c>
      <c r="W106" s="63" t="s">
        <v>1166</v>
      </c>
      <c r="X106" s="105"/>
      <c r="Y106" s="65"/>
      <c r="AC106" s="34"/>
      <c r="AE106" s="120"/>
      <c r="AF106" s="122"/>
      <c r="AG106" s="116"/>
      <c r="AH106" s="116"/>
      <c r="AI106" s="118"/>
      <c r="AJ106" s="118"/>
      <c r="AL106" s="105"/>
      <c r="AM106" s="105"/>
      <c r="AN106" s="34"/>
      <c r="AO106" s="34"/>
      <c r="AP106" s="105"/>
      <c r="AQ106" s="80"/>
      <c r="AR106" s="105"/>
      <c r="AS106" s="105"/>
      <c r="AT106" s="105"/>
    </row>
    <row r="107" spans="1:47" x14ac:dyDescent="0.35">
      <c r="A107" s="128" t="s">
        <v>746</v>
      </c>
      <c r="B107" s="128" t="s">
        <v>747</v>
      </c>
      <c r="C107" s="34" t="s">
        <v>310</v>
      </c>
      <c r="D107" s="34" t="s">
        <v>311</v>
      </c>
      <c r="E107" s="34" t="s">
        <v>16</v>
      </c>
      <c r="F107" s="34">
        <v>1</v>
      </c>
      <c r="G107" s="34" t="s">
        <v>81</v>
      </c>
      <c r="H107" s="34" t="s">
        <v>93</v>
      </c>
      <c r="J107" s="132">
        <v>715.7</v>
      </c>
      <c r="K107" s="136">
        <v>6</v>
      </c>
      <c r="L107" s="137">
        <v>11.8</v>
      </c>
      <c r="M107" s="111">
        <v>4551.666666666667</v>
      </c>
      <c r="N107" s="78"/>
      <c r="O107" s="111"/>
      <c r="P107" s="111"/>
      <c r="R107" s="90" t="s">
        <v>879</v>
      </c>
      <c r="S107" s="90">
        <v>6</v>
      </c>
      <c r="T107" s="91">
        <v>4700</v>
      </c>
      <c r="U107" s="91">
        <v>564.89243813903693</v>
      </c>
      <c r="V107" s="34" t="s">
        <v>878</v>
      </c>
      <c r="W107" s="63" t="s">
        <v>93</v>
      </c>
      <c r="X107" s="105"/>
      <c r="Y107" s="65"/>
      <c r="AC107" s="34"/>
      <c r="AE107" s="120"/>
      <c r="AF107" s="122"/>
      <c r="AG107" s="116"/>
      <c r="AH107" s="116"/>
      <c r="AI107" s="118"/>
      <c r="AJ107" s="118"/>
      <c r="AL107" s="105"/>
      <c r="AM107" s="105"/>
      <c r="AN107" s="34"/>
      <c r="AO107" s="34"/>
      <c r="AP107" s="105"/>
      <c r="AQ107" s="105"/>
      <c r="AR107" s="34"/>
      <c r="AS107" s="34"/>
      <c r="AT107" s="34"/>
    </row>
    <row r="108" spans="1:47" x14ac:dyDescent="0.35">
      <c r="A108" s="128" t="s">
        <v>748</v>
      </c>
      <c r="B108" s="128" t="s">
        <v>749</v>
      </c>
      <c r="C108" s="34" t="s">
        <v>312</v>
      </c>
      <c r="D108" s="34" t="s">
        <v>313</v>
      </c>
      <c r="E108" s="34" t="s">
        <v>16</v>
      </c>
      <c r="F108" s="34">
        <v>2</v>
      </c>
      <c r="G108" s="34" t="s">
        <v>81</v>
      </c>
      <c r="H108" s="34" t="s">
        <v>92</v>
      </c>
      <c r="I108" s="58" t="s">
        <v>314</v>
      </c>
      <c r="K108" s="136"/>
      <c r="L108" s="137"/>
      <c r="M108" s="111"/>
      <c r="N108" s="78"/>
      <c r="O108" s="111"/>
      <c r="P108" s="111"/>
      <c r="R108" s="90"/>
      <c r="S108" s="90"/>
      <c r="T108" s="91"/>
      <c r="U108" s="91"/>
      <c r="W108" s="63" t="s">
        <v>92</v>
      </c>
      <c r="X108" s="105"/>
      <c r="Y108" s="65"/>
      <c r="AC108" s="34"/>
      <c r="AE108" s="120"/>
      <c r="AF108" s="122"/>
      <c r="AG108" s="116"/>
      <c r="AH108" s="116"/>
      <c r="AI108" s="118"/>
      <c r="AJ108" s="118"/>
      <c r="AL108" s="105"/>
      <c r="AM108" s="105"/>
      <c r="AN108" s="34"/>
      <c r="AO108" s="34"/>
      <c r="AP108" s="105"/>
      <c r="AQ108" s="105"/>
      <c r="AR108" s="105"/>
      <c r="AS108" s="105"/>
      <c r="AT108" s="105"/>
    </row>
    <row r="109" spans="1:47" x14ac:dyDescent="0.35">
      <c r="A109" s="128" t="s">
        <v>750</v>
      </c>
      <c r="B109" s="128" t="s">
        <v>751</v>
      </c>
      <c r="C109" s="34" t="s">
        <v>315</v>
      </c>
      <c r="D109" s="34" t="s">
        <v>320</v>
      </c>
      <c r="E109" s="109" t="s">
        <v>16</v>
      </c>
      <c r="F109" s="34">
        <v>1</v>
      </c>
      <c r="G109" s="34" t="s">
        <v>81</v>
      </c>
      <c r="H109" s="34" t="s">
        <v>103</v>
      </c>
      <c r="I109" s="58" t="s">
        <v>1000</v>
      </c>
      <c r="J109" s="132">
        <v>650.79999999999995</v>
      </c>
      <c r="K109" s="136">
        <v>9</v>
      </c>
      <c r="L109" s="137">
        <v>70.599999999999994</v>
      </c>
      <c r="M109" s="111">
        <v>3299</v>
      </c>
      <c r="N109" s="93" t="s">
        <v>1142</v>
      </c>
      <c r="O109" s="124">
        <v>2439</v>
      </c>
      <c r="P109" s="124">
        <v>1769</v>
      </c>
      <c r="Q109" s="166">
        <v>16</v>
      </c>
      <c r="R109" s="90" t="s">
        <v>999</v>
      </c>
      <c r="S109" s="90">
        <v>5</v>
      </c>
      <c r="T109" s="91">
        <v>3269</v>
      </c>
      <c r="U109" s="91">
        <v>268.61496607598019</v>
      </c>
      <c r="V109" s="34" t="s">
        <v>998</v>
      </c>
      <c r="W109" s="63" t="s">
        <v>1166</v>
      </c>
      <c r="X109" s="80">
        <v>0.13</v>
      </c>
      <c r="Y109" s="65" t="s">
        <v>1001</v>
      </c>
      <c r="Z109" s="65" t="s">
        <v>1002</v>
      </c>
      <c r="AA109" s="65" t="s">
        <v>1044</v>
      </c>
      <c r="AB109" s="65" t="s">
        <v>1044</v>
      </c>
      <c r="AC109" s="34"/>
      <c r="AD109" s="65" t="s">
        <v>1044</v>
      </c>
      <c r="AE109" s="121">
        <v>2.5299999999999998</v>
      </c>
      <c r="AF109" s="124">
        <v>3.39</v>
      </c>
      <c r="AG109" s="116">
        <v>3.3492640527933206</v>
      </c>
      <c r="AH109" s="116">
        <v>2.7432671993006146</v>
      </c>
      <c r="AI109" s="130" t="s">
        <v>1161</v>
      </c>
      <c r="AJ109" s="170">
        <v>2.3381819197446498E-2</v>
      </c>
      <c r="AK109" s="118">
        <v>-5.4977193405595558E-2</v>
      </c>
      <c r="AL109" s="80">
        <v>0</v>
      </c>
      <c r="AM109" s="80">
        <v>97.333333330000002</v>
      </c>
      <c r="AN109" s="34">
        <f t="shared" si="2"/>
        <v>0</v>
      </c>
      <c r="AO109" s="34"/>
      <c r="AP109" s="80">
        <v>3.68</v>
      </c>
      <c r="AQ109" s="34">
        <v>96.16</v>
      </c>
      <c r="AR109" s="34">
        <v>0.01</v>
      </c>
      <c r="AS109" s="105">
        <v>0.13</v>
      </c>
      <c r="AT109" s="34">
        <v>43.086966553003528</v>
      </c>
      <c r="AU109" s="24">
        <v>1.54E-2</v>
      </c>
    </row>
    <row r="110" spans="1:47" x14ac:dyDescent="0.35">
      <c r="A110" s="128" t="s">
        <v>752</v>
      </c>
      <c r="B110" s="128" t="s">
        <v>753</v>
      </c>
      <c r="C110" s="34" t="s">
        <v>318</v>
      </c>
      <c r="D110" s="34" t="s">
        <v>319</v>
      </c>
      <c r="E110" s="34" t="s">
        <v>16</v>
      </c>
      <c r="F110" s="34">
        <v>1</v>
      </c>
      <c r="G110" s="34" t="s">
        <v>170</v>
      </c>
      <c r="H110" s="34" t="s">
        <v>108</v>
      </c>
      <c r="I110" s="58" t="s">
        <v>1172</v>
      </c>
      <c r="J110" s="132">
        <v>527.1</v>
      </c>
      <c r="K110" s="136">
        <v>8</v>
      </c>
      <c r="L110" s="137">
        <v>44.9</v>
      </c>
      <c r="M110" s="111">
        <v>2004</v>
      </c>
      <c r="N110" s="78"/>
      <c r="R110" s="90" t="s">
        <v>1003</v>
      </c>
      <c r="S110" s="90">
        <v>6</v>
      </c>
      <c r="T110" s="91">
        <v>1959</v>
      </c>
      <c r="U110" s="91">
        <v>441.89184197040794</v>
      </c>
      <c r="V110" s="34" t="s">
        <v>319</v>
      </c>
      <c r="W110" s="63" t="s">
        <v>1166</v>
      </c>
      <c r="X110" s="105"/>
      <c r="Y110" s="65"/>
      <c r="AC110" s="34"/>
      <c r="AE110" s="120"/>
      <c r="AF110" s="122"/>
      <c r="AG110" s="116"/>
      <c r="AH110" s="116"/>
      <c r="AI110" s="118"/>
      <c r="AJ110" s="118"/>
      <c r="AL110" s="105"/>
      <c r="AM110" s="105"/>
      <c r="AN110" s="34"/>
      <c r="AO110" s="34"/>
      <c r="AP110" s="105"/>
      <c r="AQ110" s="105"/>
      <c r="AR110" s="105"/>
      <c r="AS110" s="105"/>
      <c r="AT110" s="105"/>
    </row>
    <row r="111" spans="1:47" x14ac:dyDescent="0.35">
      <c r="A111" s="128" t="s">
        <v>754</v>
      </c>
      <c r="B111" s="128" t="s">
        <v>755</v>
      </c>
      <c r="C111" s="34" t="s">
        <v>321</v>
      </c>
      <c r="D111" s="34" t="s">
        <v>323</v>
      </c>
      <c r="E111" s="34" t="s">
        <v>16</v>
      </c>
      <c r="F111" s="34">
        <v>1</v>
      </c>
      <c r="G111" s="34" t="s">
        <v>170</v>
      </c>
      <c r="H111" s="34" t="s">
        <v>103</v>
      </c>
      <c r="I111" s="57" t="s">
        <v>1004</v>
      </c>
      <c r="K111" s="136"/>
      <c r="L111" s="137"/>
      <c r="M111" s="111"/>
      <c r="N111" s="78"/>
      <c r="R111" s="90"/>
      <c r="S111" s="90"/>
      <c r="T111" s="91"/>
      <c r="U111" s="91"/>
      <c r="W111" s="63" t="s">
        <v>1166</v>
      </c>
      <c r="X111" s="105"/>
      <c r="Y111" s="65"/>
      <c r="AC111" s="34"/>
      <c r="AE111" s="120"/>
      <c r="AF111" s="122"/>
      <c r="AG111" s="116"/>
      <c r="AH111" s="116"/>
      <c r="AI111" s="118"/>
      <c r="AJ111" s="118"/>
      <c r="AL111" s="105"/>
      <c r="AM111" s="105"/>
      <c r="AN111" s="34"/>
      <c r="AO111" s="34"/>
      <c r="AP111" s="105"/>
      <c r="AQ111" s="105"/>
      <c r="AR111" s="105"/>
      <c r="AS111" s="105"/>
      <c r="AT111" s="105"/>
    </row>
    <row r="112" spans="1:47" x14ac:dyDescent="0.35">
      <c r="A112" s="128" t="s">
        <v>756</v>
      </c>
      <c r="B112" s="128" t="s">
        <v>757</v>
      </c>
      <c r="C112" s="34" t="s">
        <v>324</v>
      </c>
      <c r="D112" s="34" t="s">
        <v>325</v>
      </c>
      <c r="E112" s="80" t="s">
        <v>16</v>
      </c>
      <c r="F112" s="34">
        <v>4</v>
      </c>
      <c r="G112" s="34" t="s">
        <v>170</v>
      </c>
      <c r="H112" s="34" t="s">
        <v>261</v>
      </c>
      <c r="I112" s="58" t="s">
        <v>330</v>
      </c>
      <c r="J112" s="132">
        <v>253.3</v>
      </c>
      <c r="K112" s="136">
        <v>6</v>
      </c>
      <c r="L112" s="137">
        <v>47.8</v>
      </c>
      <c r="M112" s="111">
        <v>1205.75</v>
      </c>
      <c r="N112" s="102" t="s">
        <v>1143</v>
      </c>
      <c r="O112" s="111"/>
      <c r="P112" s="111"/>
      <c r="R112" s="90" t="s">
        <v>1008</v>
      </c>
      <c r="S112" s="90">
        <v>8</v>
      </c>
      <c r="T112" s="91">
        <v>988.5</v>
      </c>
      <c r="U112" s="91">
        <v>726.67181627707873</v>
      </c>
      <c r="V112" s="34" t="s">
        <v>1005</v>
      </c>
      <c r="W112" s="63" t="s">
        <v>1166</v>
      </c>
      <c r="X112" s="102" t="s">
        <v>1116</v>
      </c>
      <c r="Y112" s="65" t="s">
        <v>1006</v>
      </c>
      <c r="Z112" s="65" t="s">
        <v>1007</v>
      </c>
      <c r="AB112" s="65" t="s">
        <v>1044</v>
      </c>
      <c r="AC112" s="34"/>
      <c r="AE112" s="120"/>
      <c r="AF112" s="122"/>
      <c r="AG112" s="116"/>
      <c r="AH112" s="116"/>
      <c r="AI112" s="118"/>
      <c r="AJ112" s="118"/>
      <c r="AL112" s="80"/>
      <c r="AM112" s="80"/>
      <c r="AN112" s="34"/>
      <c r="AO112" s="34"/>
      <c r="AP112" s="80"/>
      <c r="AQ112" s="105"/>
      <c r="AR112" s="105"/>
      <c r="AS112" s="80"/>
      <c r="AT112" s="105"/>
    </row>
    <row r="113" spans="1:47" x14ac:dyDescent="0.35">
      <c r="A113" s="128" t="s">
        <v>758</v>
      </c>
      <c r="B113" s="128" t="s">
        <v>759</v>
      </c>
      <c r="C113" s="34" t="s">
        <v>326</v>
      </c>
      <c r="D113" s="34" t="s">
        <v>327</v>
      </c>
      <c r="E113" s="34" t="s">
        <v>16</v>
      </c>
      <c r="F113" s="34">
        <v>2</v>
      </c>
      <c r="G113" s="34" t="s">
        <v>170</v>
      </c>
      <c r="H113" s="34" t="s">
        <v>233</v>
      </c>
      <c r="I113" s="58" t="s">
        <v>1172</v>
      </c>
      <c r="J113" s="132">
        <v>447.3</v>
      </c>
      <c r="K113" s="136">
        <v>9</v>
      </c>
      <c r="L113" s="137">
        <v>106</v>
      </c>
      <c r="M113" s="111">
        <v>2203.6666666666665</v>
      </c>
      <c r="N113" s="78"/>
      <c r="O113" s="111"/>
      <c r="P113" s="111"/>
      <c r="R113" s="90" t="s">
        <v>1009</v>
      </c>
      <c r="S113" s="90">
        <v>6</v>
      </c>
      <c r="T113" s="91">
        <v>2222.5</v>
      </c>
      <c r="U113" s="91">
        <v>724.2280487986269</v>
      </c>
      <c r="V113" s="34" t="s">
        <v>326</v>
      </c>
      <c r="W113" s="63" t="s">
        <v>1166</v>
      </c>
      <c r="X113" s="105"/>
      <c r="Y113" s="65"/>
      <c r="AC113" s="34"/>
      <c r="AE113" s="120"/>
      <c r="AF113" s="122"/>
      <c r="AG113" s="116"/>
      <c r="AH113" s="116"/>
      <c r="AI113" s="118"/>
      <c r="AJ113" s="118"/>
      <c r="AL113" s="105"/>
      <c r="AM113" s="105"/>
      <c r="AN113" s="34"/>
      <c r="AO113" s="34"/>
      <c r="AP113" s="105"/>
      <c r="AQ113" s="105"/>
      <c r="AR113" s="80"/>
      <c r="AS113" s="105"/>
      <c r="AT113" s="80"/>
    </row>
    <row r="114" spans="1:47" x14ac:dyDescent="0.35">
      <c r="A114" s="128" t="s">
        <v>760</v>
      </c>
      <c r="B114" s="128" t="s">
        <v>761</v>
      </c>
      <c r="C114" s="34" t="s">
        <v>328</v>
      </c>
      <c r="D114" s="34" t="s">
        <v>332</v>
      </c>
      <c r="E114" s="34" t="s">
        <v>16</v>
      </c>
      <c r="F114" s="34">
        <v>1</v>
      </c>
      <c r="G114" s="34" t="s">
        <v>170</v>
      </c>
      <c r="H114" s="34" t="s">
        <v>93</v>
      </c>
      <c r="J114" s="132">
        <v>455.1</v>
      </c>
      <c r="K114" s="136">
        <v>7</v>
      </c>
      <c r="L114" s="137">
        <v>76.7</v>
      </c>
      <c r="M114" s="111">
        <v>3003.3333333333335</v>
      </c>
      <c r="N114" s="78"/>
      <c r="O114" s="111"/>
      <c r="P114" s="111"/>
      <c r="R114" s="90" t="s">
        <v>1012</v>
      </c>
      <c r="S114" s="90">
        <v>6</v>
      </c>
      <c r="T114" s="91">
        <v>3084.5</v>
      </c>
      <c r="U114" s="91">
        <v>680.26044032169557</v>
      </c>
      <c r="V114" s="34" t="s">
        <v>332</v>
      </c>
      <c r="W114" s="63" t="s">
        <v>93</v>
      </c>
      <c r="X114" s="105"/>
      <c r="Y114" s="65"/>
      <c r="AC114" s="34"/>
      <c r="AE114" s="120"/>
      <c r="AF114" s="122"/>
      <c r="AG114" s="116"/>
      <c r="AH114" s="116"/>
      <c r="AI114" s="118"/>
      <c r="AJ114" s="118"/>
      <c r="AL114" s="105"/>
      <c r="AM114" s="105"/>
      <c r="AN114" s="34"/>
      <c r="AO114" s="34"/>
      <c r="AP114" s="105"/>
      <c r="AQ114" s="105"/>
      <c r="AR114" s="105"/>
      <c r="AS114" s="34"/>
      <c r="AT114" s="105"/>
    </row>
    <row r="115" spans="1:47" x14ac:dyDescent="0.35">
      <c r="A115" s="128" t="s">
        <v>762</v>
      </c>
      <c r="B115" s="128" t="s">
        <v>763</v>
      </c>
      <c r="C115" s="34" t="s">
        <v>333</v>
      </c>
      <c r="D115" s="34" t="s">
        <v>334</v>
      </c>
      <c r="E115" s="34" t="s">
        <v>16</v>
      </c>
      <c r="F115" s="34">
        <v>0</v>
      </c>
      <c r="G115" s="34" t="s">
        <v>170</v>
      </c>
      <c r="H115" s="34" t="s">
        <v>524</v>
      </c>
      <c r="I115" s="58" t="s">
        <v>211</v>
      </c>
      <c r="K115" s="136"/>
      <c r="L115" s="137"/>
      <c r="M115" s="111"/>
      <c r="N115" s="78"/>
      <c r="O115" s="111"/>
      <c r="P115" s="111"/>
      <c r="R115" s="90"/>
      <c r="S115" s="90"/>
      <c r="T115" s="91"/>
      <c r="U115" s="91"/>
      <c r="W115" s="63" t="s">
        <v>1168</v>
      </c>
      <c r="X115" s="105"/>
      <c r="Y115" s="65"/>
      <c r="AC115" s="34"/>
      <c r="AE115" s="120"/>
      <c r="AF115" s="122"/>
      <c r="AG115" s="116"/>
      <c r="AH115" s="116"/>
      <c r="AI115" s="118"/>
      <c r="AJ115" s="118"/>
      <c r="AL115" s="105"/>
      <c r="AM115" s="105"/>
      <c r="AN115" s="34"/>
      <c r="AO115" s="34"/>
      <c r="AP115" s="105"/>
      <c r="AQ115" s="105"/>
      <c r="AR115" s="34"/>
      <c r="AS115" s="105"/>
      <c r="AT115" s="34"/>
    </row>
    <row r="116" spans="1:47" x14ac:dyDescent="0.35">
      <c r="A116" s="128" t="s">
        <v>763</v>
      </c>
      <c r="B116" s="128" t="s">
        <v>764</v>
      </c>
      <c r="C116" s="34" t="s">
        <v>335</v>
      </c>
      <c r="D116" s="34" t="s">
        <v>329</v>
      </c>
      <c r="E116" s="34" t="s">
        <v>16</v>
      </c>
      <c r="F116" s="34">
        <v>1</v>
      </c>
      <c r="G116" s="34" t="s">
        <v>170</v>
      </c>
      <c r="H116" s="34" t="s">
        <v>103</v>
      </c>
      <c r="I116" s="58" t="s">
        <v>245</v>
      </c>
      <c r="K116" s="136"/>
      <c r="L116" s="137"/>
      <c r="M116" s="111"/>
      <c r="N116" s="78"/>
      <c r="O116" s="111"/>
      <c r="P116" s="111"/>
      <c r="R116" s="90"/>
      <c r="S116" s="90"/>
      <c r="T116" s="91"/>
      <c r="U116" s="91"/>
      <c r="W116" s="63" t="s">
        <v>1166</v>
      </c>
      <c r="X116" s="105"/>
      <c r="Y116" s="65"/>
      <c r="AC116" s="34"/>
      <c r="AE116" s="120"/>
      <c r="AF116" s="122"/>
      <c r="AG116" s="116"/>
      <c r="AH116" s="116"/>
      <c r="AI116" s="118"/>
      <c r="AJ116" s="118"/>
      <c r="AL116" s="105"/>
      <c r="AM116" s="105"/>
      <c r="AN116" s="34"/>
      <c r="AO116" s="34"/>
      <c r="AP116" s="105"/>
      <c r="AQ116" s="80"/>
      <c r="AR116" s="105"/>
      <c r="AS116" s="105"/>
      <c r="AT116" s="105"/>
    </row>
    <row r="117" spans="1:47" x14ac:dyDescent="0.35">
      <c r="A117" s="128" t="s">
        <v>765</v>
      </c>
      <c r="B117" s="128" t="s">
        <v>766</v>
      </c>
      <c r="C117" s="34" t="s">
        <v>331</v>
      </c>
      <c r="D117" s="34" t="s">
        <v>337</v>
      </c>
      <c r="E117" s="109" t="s">
        <v>16</v>
      </c>
      <c r="F117" s="34">
        <v>3</v>
      </c>
      <c r="G117" s="34" t="s">
        <v>170</v>
      </c>
      <c r="H117" s="34" t="s">
        <v>233</v>
      </c>
      <c r="I117" s="58" t="s">
        <v>1174</v>
      </c>
      <c r="J117" s="132">
        <v>449.5</v>
      </c>
      <c r="K117" s="136">
        <v>9</v>
      </c>
      <c r="L117" s="137">
        <v>74.3</v>
      </c>
      <c r="M117" s="111">
        <v>1988.1666666666667</v>
      </c>
      <c r="N117" s="93" t="s">
        <v>1144</v>
      </c>
      <c r="O117" s="124">
        <v>2991</v>
      </c>
      <c r="P117" s="124">
        <v>2398</v>
      </c>
      <c r="Q117" s="166">
        <v>19</v>
      </c>
      <c r="R117" s="90" t="s">
        <v>1010</v>
      </c>
      <c r="S117" s="90">
        <v>6</v>
      </c>
      <c r="T117" s="91">
        <v>1803.5</v>
      </c>
      <c r="U117" s="91">
        <v>817.67778902613372</v>
      </c>
      <c r="V117" s="34" t="s">
        <v>331</v>
      </c>
      <c r="W117" s="63" t="s">
        <v>1166</v>
      </c>
      <c r="X117" s="34" t="s">
        <v>1044</v>
      </c>
      <c r="Y117" s="78" t="s">
        <v>765</v>
      </c>
      <c r="Z117" s="65" t="s">
        <v>1011</v>
      </c>
      <c r="AA117" s="65" t="s">
        <v>1044</v>
      </c>
      <c r="AB117" s="65" t="s">
        <v>1044</v>
      </c>
      <c r="AC117" s="34"/>
      <c r="AD117" s="65" t="s">
        <v>1044</v>
      </c>
      <c r="AE117" s="121">
        <v>2.5299999999999998</v>
      </c>
      <c r="AF117" s="124">
        <v>2.4500000000000002</v>
      </c>
      <c r="AG117" s="116">
        <v>3.9196543317988977</v>
      </c>
      <c r="AH117" s="116">
        <v>2.7099036673990202</v>
      </c>
      <c r="AI117" s="130" t="s">
        <v>1161</v>
      </c>
      <c r="AJ117" s="170">
        <v>5.3322834757095622E-2</v>
      </c>
      <c r="AK117" s="118">
        <v>-0.3997160851988481</v>
      </c>
      <c r="AL117" s="34">
        <v>12.67</v>
      </c>
      <c r="AM117" s="34">
        <v>80.666666669999998</v>
      </c>
      <c r="AN117" s="34">
        <f t="shared" si="2"/>
        <v>0.15706611569598899</v>
      </c>
      <c r="AO117" s="34">
        <f t="shared" si="3"/>
        <v>6.3667455935280186</v>
      </c>
      <c r="AP117" s="34">
        <v>2.27</v>
      </c>
      <c r="AQ117" s="34">
        <v>97.72</v>
      </c>
      <c r="AR117" s="34">
        <v>0</v>
      </c>
      <c r="AS117" s="105">
        <v>0</v>
      </c>
      <c r="AT117" s="34">
        <v>71.073750419860787</v>
      </c>
      <c r="AU117" s="24">
        <v>1.26E-2</v>
      </c>
    </row>
    <row r="118" spans="1:47" x14ac:dyDescent="0.35">
      <c r="A118" s="128" t="s">
        <v>767</v>
      </c>
      <c r="B118" s="128" t="s">
        <v>768</v>
      </c>
      <c r="C118" s="34" t="s">
        <v>338</v>
      </c>
      <c r="D118" s="34" t="s">
        <v>340</v>
      </c>
      <c r="E118" s="34" t="s">
        <v>16</v>
      </c>
      <c r="F118" s="34">
        <v>1</v>
      </c>
      <c r="G118" s="34" t="s">
        <v>171</v>
      </c>
      <c r="H118" s="34" t="s">
        <v>93</v>
      </c>
      <c r="I118" s="58" t="s">
        <v>339</v>
      </c>
      <c r="J118" s="132">
        <v>509.2</v>
      </c>
      <c r="K118" s="136">
        <v>8</v>
      </c>
      <c r="L118" s="137">
        <v>87.7</v>
      </c>
      <c r="M118" s="111">
        <v>2900.5</v>
      </c>
      <c r="N118" s="78"/>
      <c r="R118" s="90" t="s">
        <v>1014</v>
      </c>
      <c r="S118" s="90">
        <v>8</v>
      </c>
      <c r="T118" s="91">
        <v>3088.5</v>
      </c>
      <c r="U118" s="91">
        <v>852.83744892313109</v>
      </c>
      <c r="V118" s="34" t="s">
        <v>1013</v>
      </c>
      <c r="W118" s="63" t="s">
        <v>93</v>
      </c>
      <c r="X118" s="105"/>
      <c r="Y118" s="65"/>
      <c r="AC118" s="34"/>
      <c r="AE118" s="120"/>
      <c r="AF118" s="122"/>
      <c r="AG118" s="116"/>
      <c r="AH118" s="116"/>
      <c r="AI118" s="118"/>
      <c r="AJ118" s="118"/>
      <c r="AL118" s="105"/>
      <c r="AM118" s="105"/>
      <c r="AN118" s="34"/>
      <c r="AO118" s="34"/>
      <c r="AP118" s="105"/>
      <c r="AQ118" s="105"/>
      <c r="AR118" s="105"/>
      <c r="AS118" s="80"/>
      <c r="AT118" s="105"/>
    </row>
    <row r="119" spans="1:47" x14ac:dyDescent="0.35">
      <c r="A119" s="128" t="s">
        <v>769</v>
      </c>
      <c r="B119" s="128" t="s">
        <v>677</v>
      </c>
      <c r="C119" s="34" t="s">
        <v>341</v>
      </c>
      <c r="D119" s="34" t="s">
        <v>345</v>
      </c>
      <c r="E119" s="34" t="s">
        <v>16</v>
      </c>
      <c r="F119" s="34">
        <v>0</v>
      </c>
      <c r="G119" s="34" t="s">
        <v>171</v>
      </c>
      <c r="H119" s="34" t="s">
        <v>354</v>
      </c>
      <c r="I119" s="58" t="s">
        <v>344</v>
      </c>
      <c r="J119" s="132">
        <v>350.7</v>
      </c>
      <c r="K119" s="136">
        <v>9</v>
      </c>
      <c r="L119" s="137">
        <v>56.3</v>
      </c>
      <c r="M119" s="111">
        <v>1951.6666666666667</v>
      </c>
      <c r="N119" s="78"/>
      <c r="R119" s="90" t="s">
        <v>1016</v>
      </c>
      <c r="S119" s="90">
        <v>6</v>
      </c>
      <c r="T119" s="91">
        <v>2160.5</v>
      </c>
      <c r="U119" s="91">
        <v>691.34381219959323</v>
      </c>
      <c r="V119" s="34" t="s">
        <v>1015</v>
      </c>
      <c r="W119" s="63" t="s">
        <v>1166</v>
      </c>
      <c r="X119" s="105"/>
      <c r="Y119" s="65"/>
      <c r="AC119" s="34"/>
      <c r="AE119" s="120"/>
      <c r="AF119" s="122"/>
      <c r="AG119" s="116"/>
      <c r="AH119" s="116"/>
      <c r="AI119" s="118"/>
      <c r="AJ119" s="118"/>
      <c r="AL119" s="105"/>
      <c r="AM119" s="105"/>
      <c r="AN119" s="34"/>
      <c r="AO119" s="34"/>
      <c r="AP119" s="105"/>
      <c r="AQ119" s="105"/>
      <c r="AR119" s="105"/>
      <c r="AS119" s="105"/>
      <c r="AT119" s="105"/>
    </row>
    <row r="120" spans="1:47" x14ac:dyDescent="0.35">
      <c r="A120" s="128" t="s">
        <v>677</v>
      </c>
      <c r="B120" s="128" t="s">
        <v>770</v>
      </c>
      <c r="C120" s="34" t="s">
        <v>343</v>
      </c>
      <c r="D120" s="34" t="s">
        <v>346</v>
      </c>
      <c r="E120" s="34" t="s">
        <v>16</v>
      </c>
      <c r="F120" s="34">
        <v>0</v>
      </c>
      <c r="G120" s="34" t="s">
        <v>171</v>
      </c>
      <c r="H120" s="34" t="s">
        <v>99</v>
      </c>
      <c r="I120" s="58" t="s">
        <v>114</v>
      </c>
      <c r="K120" s="136"/>
      <c r="L120" s="137"/>
      <c r="M120" s="111"/>
      <c r="N120" s="78"/>
      <c r="O120" s="111"/>
      <c r="P120" s="111"/>
      <c r="R120" s="90"/>
      <c r="S120" s="90"/>
      <c r="T120" s="91"/>
      <c r="U120" s="91"/>
      <c r="W120" s="63" t="s">
        <v>1165</v>
      </c>
      <c r="X120" s="105"/>
      <c r="Y120" s="65"/>
      <c r="AC120" s="34"/>
      <c r="AE120" s="120"/>
      <c r="AF120" s="122"/>
      <c r="AG120" s="116"/>
      <c r="AH120" s="116"/>
      <c r="AI120" s="118"/>
      <c r="AJ120" s="118"/>
      <c r="AL120" s="105"/>
      <c r="AM120" s="105"/>
      <c r="AN120" s="34"/>
      <c r="AO120" s="34"/>
      <c r="AP120" s="105"/>
      <c r="AQ120" s="105"/>
      <c r="AR120" s="80"/>
      <c r="AS120" s="105"/>
      <c r="AT120" s="80"/>
    </row>
    <row r="121" spans="1:47" x14ac:dyDescent="0.35">
      <c r="A121" s="128" t="s">
        <v>771</v>
      </c>
      <c r="B121" s="128" t="s">
        <v>772</v>
      </c>
      <c r="C121" s="34" t="s">
        <v>347</v>
      </c>
      <c r="D121" s="34" t="s">
        <v>349</v>
      </c>
      <c r="E121" s="109" t="s">
        <v>16</v>
      </c>
      <c r="F121" s="34">
        <v>2</v>
      </c>
      <c r="G121" s="34" t="s">
        <v>81</v>
      </c>
      <c r="H121" s="34" t="s">
        <v>348</v>
      </c>
      <c r="I121" s="58" t="s">
        <v>344</v>
      </c>
      <c r="J121" s="132">
        <v>526.29999999999995</v>
      </c>
      <c r="K121" s="136">
        <v>10</v>
      </c>
      <c r="L121" s="137">
        <v>59</v>
      </c>
      <c r="M121" s="111">
        <v>3484</v>
      </c>
      <c r="N121" s="93" t="s">
        <v>1145</v>
      </c>
      <c r="O121" s="124">
        <v>3062</v>
      </c>
      <c r="P121" s="124">
        <v>2076</v>
      </c>
      <c r="Q121" s="166">
        <v>26</v>
      </c>
      <c r="R121" s="90" t="s">
        <v>1020</v>
      </c>
      <c r="S121" s="90">
        <v>6</v>
      </c>
      <c r="T121" s="91">
        <v>3474</v>
      </c>
      <c r="U121" s="91">
        <v>266.83403081316294</v>
      </c>
      <c r="V121" s="34" t="s">
        <v>1017</v>
      </c>
      <c r="W121" s="63" t="s">
        <v>1166</v>
      </c>
      <c r="X121" s="34" t="s">
        <v>1044</v>
      </c>
      <c r="Y121" s="65" t="s">
        <v>1018</v>
      </c>
      <c r="Z121" s="65" t="s">
        <v>1019</v>
      </c>
      <c r="AA121" s="65" t="s">
        <v>1044</v>
      </c>
      <c r="AB121" s="65" t="s">
        <v>1044</v>
      </c>
      <c r="AC121" s="34"/>
      <c r="AE121" s="121">
        <v>2.5299999999999998</v>
      </c>
      <c r="AF121" s="124">
        <v>2.4900000000000002</v>
      </c>
      <c r="AG121" s="116">
        <v>8.5147522470824413</v>
      </c>
      <c r="AH121" s="116">
        <v>2.7763709395738738</v>
      </c>
      <c r="AI121" s="130" t="s">
        <v>1161</v>
      </c>
      <c r="AJ121" s="170">
        <v>3.1115150401876696E-2</v>
      </c>
      <c r="AK121" s="118">
        <v>7.4642898595123436E-2</v>
      </c>
      <c r="AL121" s="34">
        <v>48.33</v>
      </c>
      <c r="AM121" s="34">
        <v>47</v>
      </c>
      <c r="AN121" s="34">
        <f t="shared" si="2"/>
        <v>1.0282978723404255</v>
      </c>
      <c r="AO121" s="34">
        <f t="shared" si="3"/>
        <v>0.97248086074901718</v>
      </c>
      <c r="AP121" s="34">
        <v>31.46</v>
      </c>
      <c r="AQ121" s="34">
        <v>68.540000000000006</v>
      </c>
      <c r="AR121" s="34">
        <v>0</v>
      </c>
      <c r="AS121" s="105">
        <v>0</v>
      </c>
      <c r="AT121" s="34">
        <v>3.5922121912814577</v>
      </c>
      <c r="AU121" s="24">
        <v>6.4999999999999997E-3</v>
      </c>
    </row>
    <row r="122" spans="1:47" x14ac:dyDescent="0.35">
      <c r="A122" s="128" t="s">
        <v>773</v>
      </c>
      <c r="B122" s="128" t="s">
        <v>774</v>
      </c>
      <c r="C122" s="34" t="s">
        <v>350</v>
      </c>
      <c r="D122" s="34" t="s">
        <v>352</v>
      </c>
      <c r="E122" s="34" t="s">
        <v>16</v>
      </c>
      <c r="F122" s="34">
        <v>1</v>
      </c>
      <c r="G122" s="34" t="s">
        <v>81</v>
      </c>
      <c r="H122" s="34" t="s">
        <v>103</v>
      </c>
      <c r="I122" s="58" t="s">
        <v>351</v>
      </c>
      <c r="K122" s="136"/>
      <c r="L122" s="137"/>
      <c r="M122" s="111"/>
      <c r="N122" s="78"/>
      <c r="O122" s="111"/>
      <c r="P122" s="111"/>
      <c r="R122" s="90"/>
      <c r="S122" s="90"/>
      <c r="T122" s="91"/>
      <c r="U122" s="91"/>
      <c r="W122" s="63" t="s">
        <v>1166</v>
      </c>
      <c r="X122" s="105"/>
      <c r="Y122" s="65"/>
      <c r="AC122" s="34"/>
      <c r="AE122" s="120"/>
      <c r="AF122" s="122"/>
      <c r="AG122" s="116"/>
      <c r="AH122" s="116"/>
      <c r="AI122" s="118"/>
      <c r="AJ122" s="118"/>
      <c r="AL122" s="105"/>
      <c r="AM122" s="105"/>
      <c r="AN122" s="34"/>
      <c r="AO122" s="34"/>
      <c r="AP122" s="105"/>
      <c r="AQ122" s="105"/>
      <c r="AR122" s="105"/>
      <c r="AS122" s="34"/>
      <c r="AT122" s="105"/>
    </row>
    <row r="123" spans="1:47" x14ac:dyDescent="0.35">
      <c r="A123" s="128" t="s">
        <v>775</v>
      </c>
      <c r="B123" s="128" t="s">
        <v>776</v>
      </c>
      <c r="C123" s="34" t="s">
        <v>353</v>
      </c>
      <c r="D123" s="34" t="s">
        <v>355</v>
      </c>
      <c r="E123" s="34" t="s">
        <v>16</v>
      </c>
      <c r="F123" s="34">
        <v>1</v>
      </c>
      <c r="G123" s="34" t="s">
        <v>81</v>
      </c>
      <c r="H123" s="34" t="s">
        <v>354</v>
      </c>
      <c r="I123" s="57" t="s">
        <v>344</v>
      </c>
      <c r="J123" s="132">
        <v>553.70000000000005</v>
      </c>
      <c r="K123" s="136">
        <v>18</v>
      </c>
      <c r="L123" s="137">
        <v>58.8</v>
      </c>
      <c r="M123" s="111">
        <v>3048.375</v>
      </c>
      <c r="N123" s="78"/>
      <c r="O123" s="111"/>
      <c r="P123" s="111"/>
      <c r="R123" s="90" t="s">
        <v>1021</v>
      </c>
      <c r="S123" s="90">
        <v>8</v>
      </c>
      <c r="T123" s="91">
        <v>2977</v>
      </c>
      <c r="U123" s="91">
        <v>191.74681036646811</v>
      </c>
      <c r="V123" s="34" t="s">
        <v>1022</v>
      </c>
      <c r="W123" s="63" t="s">
        <v>1166</v>
      </c>
      <c r="X123" s="105"/>
      <c r="Y123" s="65"/>
      <c r="AC123" s="34"/>
      <c r="AE123" s="120"/>
      <c r="AF123" s="122"/>
      <c r="AG123" s="116"/>
      <c r="AH123" s="116"/>
      <c r="AI123" s="118"/>
      <c r="AJ123" s="118"/>
      <c r="AL123" s="105"/>
      <c r="AM123" s="105"/>
      <c r="AN123" s="34"/>
      <c r="AO123" s="34"/>
      <c r="AP123" s="105"/>
      <c r="AQ123" s="105"/>
      <c r="AR123" s="105"/>
      <c r="AS123" s="34"/>
      <c r="AT123" s="105"/>
    </row>
    <row r="124" spans="1:47" x14ac:dyDescent="0.35">
      <c r="A124" s="128" t="s">
        <v>776</v>
      </c>
      <c r="B124" s="128" t="s">
        <v>777</v>
      </c>
      <c r="C124" s="34" t="s">
        <v>778</v>
      </c>
      <c r="D124" s="34" t="s">
        <v>356</v>
      </c>
      <c r="E124" s="34" t="s">
        <v>16</v>
      </c>
      <c r="F124" s="34">
        <v>2</v>
      </c>
      <c r="G124" s="34" t="s">
        <v>81</v>
      </c>
      <c r="H124" s="34" t="s">
        <v>526</v>
      </c>
      <c r="I124" s="57" t="s">
        <v>211</v>
      </c>
      <c r="K124" s="136"/>
      <c r="L124" s="137"/>
      <c r="M124" s="111"/>
      <c r="N124" s="78"/>
      <c r="O124" s="111"/>
      <c r="P124" s="111"/>
      <c r="R124" s="90"/>
      <c r="S124" s="90"/>
      <c r="T124" s="91"/>
      <c r="U124" s="91"/>
      <c r="W124" s="63" t="s">
        <v>1168</v>
      </c>
      <c r="X124" s="105"/>
      <c r="Y124" s="65"/>
      <c r="AC124" s="34"/>
      <c r="AE124" s="120"/>
      <c r="AF124" s="122"/>
      <c r="AG124" s="116"/>
      <c r="AH124" s="116"/>
      <c r="AI124" s="118"/>
      <c r="AJ124" s="118"/>
      <c r="AL124" s="105"/>
      <c r="AM124" s="105"/>
      <c r="AN124" s="34"/>
      <c r="AO124" s="34"/>
      <c r="AP124" s="105"/>
      <c r="AQ124" s="80"/>
      <c r="AR124" s="105"/>
      <c r="AS124" s="34"/>
      <c r="AT124" s="105"/>
    </row>
    <row r="125" spans="1:47" x14ac:dyDescent="0.35">
      <c r="A125" s="128" t="s">
        <v>777</v>
      </c>
      <c r="B125" s="128" t="s">
        <v>779</v>
      </c>
      <c r="C125" s="34" t="s">
        <v>357</v>
      </c>
      <c r="D125" s="34" t="s">
        <v>358</v>
      </c>
      <c r="E125" s="34" t="s">
        <v>16</v>
      </c>
      <c r="F125" s="34">
        <v>1</v>
      </c>
      <c r="G125" s="34" t="s">
        <v>81</v>
      </c>
      <c r="H125" s="34" t="s">
        <v>354</v>
      </c>
      <c r="I125" s="58" t="s">
        <v>344</v>
      </c>
      <c r="K125" s="136"/>
      <c r="L125" s="137"/>
      <c r="M125" s="111"/>
      <c r="N125" s="78"/>
      <c r="O125" s="111"/>
      <c r="P125" s="111"/>
      <c r="R125" s="90"/>
      <c r="S125" s="90"/>
      <c r="T125" s="91"/>
      <c r="U125" s="91"/>
      <c r="W125" s="63" t="s">
        <v>1166</v>
      </c>
      <c r="X125" s="105"/>
      <c r="Y125" s="65"/>
      <c r="AC125" s="34"/>
      <c r="AE125" s="120"/>
      <c r="AF125" s="122"/>
      <c r="AG125" s="116"/>
      <c r="AH125" s="116"/>
      <c r="AI125" s="118"/>
      <c r="AJ125" s="118"/>
      <c r="AL125" s="105"/>
      <c r="AM125" s="105"/>
      <c r="AN125" s="34"/>
      <c r="AO125" s="34"/>
      <c r="AP125" s="105"/>
      <c r="AQ125" s="105"/>
      <c r="AR125" s="34"/>
      <c r="AS125" s="34"/>
      <c r="AT125" s="34"/>
    </row>
    <row r="126" spans="1:47" x14ac:dyDescent="0.35">
      <c r="A126" s="128" t="s">
        <v>779</v>
      </c>
      <c r="B126" s="128" t="s">
        <v>780</v>
      </c>
      <c r="C126" s="34" t="s">
        <v>359</v>
      </c>
      <c r="D126" s="34" t="s">
        <v>360</v>
      </c>
      <c r="E126" s="80" t="s">
        <v>16</v>
      </c>
      <c r="F126" s="34">
        <v>1</v>
      </c>
      <c r="G126" s="34" t="s">
        <v>81</v>
      </c>
      <c r="H126" s="34" t="s">
        <v>93</v>
      </c>
      <c r="J126" s="132">
        <v>577.5</v>
      </c>
      <c r="K126" s="136">
        <v>6</v>
      </c>
      <c r="L126" s="137">
        <v>44.7</v>
      </c>
      <c r="M126" s="111">
        <v>4503.6000000000004</v>
      </c>
      <c r="N126" s="102" t="s">
        <v>1146</v>
      </c>
      <c r="O126" s="111"/>
      <c r="P126" s="111"/>
      <c r="R126" s="90" t="s">
        <v>1024</v>
      </c>
      <c r="S126" s="90">
        <v>5</v>
      </c>
      <c r="T126" s="91">
        <v>4570</v>
      </c>
      <c r="U126" s="91">
        <v>547.9633199403047</v>
      </c>
      <c r="V126" s="34" t="s">
        <v>1023</v>
      </c>
      <c r="W126" s="63" t="s">
        <v>93</v>
      </c>
      <c r="X126" s="102" t="s">
        <v>1116</v>
      </c>
      <c r="Y126" s="65" t="s">
        <v>1025</v>
      </c>
      <c r="Z126" s="65" t="s">
        <v>1026</v>
      </c>
      <c r="AB126" s="65" t="s">
        <v>1044</v>
      </c>
      <c r="AC126" s="34"/>
      <c r="AE126" s="120"/>
      <c r="AF126" s="122"/>
      <c r="AG126" s="116"/>
      <c r="AH126" s="116"/>
      <c r="AI126" s="118"/>
      <c r="AJ126" s="118"/>
      <c r="AL126" s="80"/>
      <c r="AM126" s="80"/>
      <c r="AN126" s="34"/>
      <c r="AO126" s="34"/>
      <c r="AP126" s="80"/>
      <c r="AQ126" s="105"/>
      <c r="AR126" s="105"/>
      <c r="AS126" s="34"/>
      <c r="AT126" s="105"/>
    </row>
    <row r="127" spans="1:47" x14ac:dyDescent="0.35">
      <c r="A127" s="128" t="s">
        <v>883</v>
      </c>
      <c r="B127" s="128" t="s">
        <v>884</v>
      </c>
      <c r="C127" s="34" t="s">
        <v>361</v>
      </c>
      <c r="D127" s="34" t="s">
        <v>362</v>
      </c>
      <c r="E127" s="34" t="s">
        <v>16</v>
      </c>
      <c r="F127" s="34">
        <v>2</v>
      </c>
      <c r="G127" s="34" t="s">
        <v>81</v>
      </c>
      <c r="H127" s="34" t="s">
        <v>526</v>
      </c>
      <c r="I127" s="57" t="s">
        <v>211</v>
      </c>
      <c r="K127" s="136"/>
      <c r="L127" s="137"/>
      <c r="M127" s="111"/>
      <c r="N127" s="78"/>
      <c r="R127" s="90"/>
      <c r="S127" s="90"/>
      <c r="T127" s="91"/>
      <c r="U127" s="91"/>
      <c r="W127" s="63" t="s">
        <v>1168</v>
      </c>
      <c r="X127" s="105"/>
      <c r="Y127" s="65"/>
      <c r="AC127" s="34"/>
      <c r="AE127" s="120"/>
      <c r="AF127" s="122"/>
      <c r="AG127" s="116"/>
      <c r="AH127" s="116"/>
      <c r="AI127" s="118"/>
      <c r="AJ127" s="118"/>
      <c r="AL127" s="105"/>
      <c r="AM127" s="105"/>
      <c r="AN127" s="34"/>
      <c r="AO127" s="34"/>
      <c r="AP127" s="105"/>
      <c r="AQ127" s="105"/>
      <c r="AR127" s="105"/>
      <c r="AS127" s="34"/>
      <c r="AT127" s="105"/>
    </row>
    <row r="128" spans="1:47" x14ac:dyDescent="0.35">
      <c r="A128" s="128" t="s">
        <v>884</v>
      </c>
      <c r="B128" s="128" t="s">
        <v>885</v>
      </c>
      <c r="C128" s="34" t="s">
        <v>363</v>
      </c>
      <c r="D128" s="34" t="s">
        <v>364</v>
      </c>
      <c r="E128" s="110" t="s">
        <v>16</v>
      </c>
      <c r="F128" s="34">
        <v>1</v>
      </c>
      <c r="G128" s="34" t="s">
        <v>170</v>
      </c>
      <c r="H128" s="34" t="s">
        <v>93</v>
      </c>
      <c r="J128" s="132">
        <v>650</v>
      </c>
      <c r="K128" s="136">
        <v>6</v>
      </c>
      <c r="L128" s="137">
        <v>35.200000000000003</v>
      </c>
      <c r="M128" s="111">
        <v>3170</v>
      </c>
      <c r="N128" s="34" t="s">
        <v>1147</v>
      </c>
      <c r="O128" s="124">
        <v>2863</v>
      </c>
      <c r="P128" s="124">
        <v>1762</v>
      </c>
      <c r="Q128" s="166">
        <v>21</v>
      </c>
      <c r="R128" s="90" t="s">
        <v>1030</v>
      </c>
      <c r="S128" s="90">
        <v>7</v>
      </c>
      <c r="T128" s="91">
        <v>3184</v>
      </c>
      <c r="U128" s="91">
        <v>193.63711765395945</v>
      </c>
      <c r="V128" s="34" t="s">
        <v>1027</v>
      </c>
      <c r="W128" s="63" t="s">
        <v>93</v>
      </c>
      <c r="X128" s="34" t="s">
        <v>1044</v>
      </c>
      <c r="Y128" s="65" t="s">
        <v>1029</v>
      </c>
      <c r="Z128" s="65" t="s">
        <v>1028</v>
      </c>
      <c r="AB128" s="65" t="s">
        <v>1044</v>
      </c>
      <c r="AC128" s="34"/>
      <c r="AE128" s="121">
        <v>2.5299999999999998</v>
      </c>
      <c r="AF128" s="124">
        <v>2.2599999999999998</v>
      </c>
      <c r="AG128" s="116">
        <v>5.7350789849270427</v>
      </c>
      <c r="AH128" s="116">
        <v>2.8324929971988793</v>
      </c>
      <c r="AI128" s="130" t="s">
        <v>1161</v>
      </c>
      <c r="AJ128" s="170">
        <v>6.0221638526988766E-2</v>
      </c>
      <c r="AK128" s="118">
        <v>0.19515241672189895</v>
      </c>
      <c r="AL128" s="34"/>
      <c r="AM128" s="34"/>
      <c r="AN128" s="34"/>
      <c r="AO128" s="34"/>
      <c r="AP128" s="34">
        <v>50.44</v>
      </c>
      <c r="AQ128" s="34">
        <v>49.55</v>
      </c>
      <c r="AR128" s="34">
        <v>0.01</v>
      </c>
      <c r="AS128" s="34">
        <v>0</v>
      </c>
      <c r="AT128" s="34">
        <v>1.6199118430049195</v>
      </c>
      <c r="AU128" s="24">
        <v>4.5999999999999999E-3</v>
      </c>
    </row>
    <row r="129" spans="1:47" x14ac:dyDescent="0.35">
      <c r="A129" s="128" t="s">
        <v>885</v>
      </c>
      <c r="B129" s="128" t="s">
        <v>886</v>
      </c>
      <c r="C129" s="34" t="s">
        <v>365</v>
      </c>
      <c r="D129" s="34" t="s">
        <v>366</v>
      </c>
      <c r="E129" s="34" t="s">
        <v>16</v>
      </c>
      <c r="F129" s="34">
        <v>0</v>
      </c>
      <c r="G129" s="34" t="s">
        <v>170</v>
      </c>
      <c r="H129" s="34" t="s">
        <v>103</v>
      </c>
      <c r="I129" s="57" t="s">
        <v>351</v>
      </c>
      <c r="J129" s="132">
        <v>635.29999999999995</v>
      </c>
      <c r="K129" s="136">
        <v>7</v>
      </c>
      <c r="L129" s="137">
        <v>64.900000000000006</v>
      </c>
      <c r="M129" s="111">
        <v>3322.5</v>
      </c>
      <c r="N129" s="78"/>
      <c r="R129" s="90" t="s">
        <v>1033</v>
      </c>
      <c r="S129" s="90">
        <v>6</v>
      </c>
      <c r="T129" s="91">
        <v>3308.5</v>
      </c>
      <c r="U129" s="91">
        <v>362.72510252255773</v>
      </c>
      <c r="V129" s="34" t="s">
        <v>1031</v>
      </c>
      <c r="W129" s="63" t="s">
        <v>1166</v>
      </c>
      <c r="X129" s="105"/>
      <c r="Y129" s="65"/>
      <c r="AC129" s="34"/>
      <c r="AE129" s="120"/>
      <c r="AF129" s="122"/>
      <c r="AG129" s="116"/>
      <c r="AH129" s="116"/>
      <c r="AI129" s="118"/>
      <c r="AJ129" s="118"/>
      <c r="AL129" s="105"/>
      <c r="AM129" s="105"/>
      <c r="AN129" s="34"/>
      <c r="AO129" s="34"/>
      <c r="AP129" s="105"/>
      <c r="AQ129" s="105"/>
      <c r="AR129" s="105"/>
      <c r="AS129" s="34"/>
      <c r="AT129" s="105"/>
    </row>
    <row r="130" spans="1:47" x14ac:dyDescent="0.35">
      <c r="A130" s="128" t="s">
        <v>886</v>
      </c>
      <c r="B130" s="128" t="s">
        <v>887</v>
      </c>
      <c r="C130" s="34" t="s">
        <v>367</v>
      </c>
      <c r="D130" s="34" t="s">
        <v>370</v>
      </c>
      <c r="E130" s="34" t="s">
        <v>16</v>
      </c>
      <c r="F130" s="34">
        <v>1</v>
      </c>
      <c r="G130" s="34" t="s">
        <v>170</v>
      </c>
      <c r="H130" s="34" t="s">
        <v>103</v>
      </c>
      <c r="I130" s="57" t="s">
        <v>351</v>
      </c>
      <c r="K130" s="136"/>
      <c r="L130" s="137"/>
      <c r="M130" s="111"/>
      <c r="N130" s="78"/>
      <c r="R130" s="90"/>
      <c r="S130" s="90"/>
      <c r="T130" s="91"/>
      <c r="U130" s="91"/>
      <c r="W130" s="63" t="s">
        <v>1166</v>
      </c>
      <c r="X130" s="105"/>
      <c r="Y130" s="65"/>
      <c r="AC130" s="34"/>
      <c r="AE130" s="120"/>
      <c r="AF130" s="122"/>
      <c r="AG130" s="116"/>
      <c r="AH130" s="116"/>
      <c r="AI130" s="118"/>
      <c r="AJ130" s="118"/>
      <c r="AL130" s="105"/>
      <c r="AM130" s="105"/>
      <c r="AN130" s="34"/>
      <c r="AO130" s="34"/>
      <c r="AP130" s="105"/>
      <c r="AQ130" s="105"/>
      <c r="AR130" s="105"/>
      <c r="AS130" s="34"/>
      <c r="AT130" s="105"/>
    </row>
    <row r="131" spans="1:47" x14ac:dyDescent="0.35">
      <c r="A131" s="128" t="s">
        <v>888</v>
      </c>
      <c r="B131" s="128" t="s">
        <v>889</v>
      </c>
      <c r="C131" s="34" t="s">
        <v>371</v>
      </c>
      <c r="D131" s="34" t="s">
        <v>372</v>
      </c>
      <c r="E131" s="34" t="s">
        <v>16</v>
      </c>
      <c r="F131" s="34">
        <v>1</v>
      </c>
      <c r="G131" s="34" t="s">
        <v>170</v>
      </c>
      <c r="H131" s="34" t="s">
        <v>524</v>
      </c>
      <c r="I131" s="57" t="s">
        <v>211</v>
      </c>
      <c r="K131" s="136"/>
      <c r="L131" s="137"/>
      <c r="M131" s="111"/>
      <c r="N131" s="78"/>
      <c r="R131" s="90"/>
      <c r="S131" s="90"/>
      <c r="T131" s="91"/>
      <c r="U131" s="91"/>
      <c r="W131" s="63" t="s">
        <v>1168</v>
      </c>
      <c r="X131" s="105"/>
      <c r="Y131" s="65"/>
      <c r="AC131" s="34"/>
      <c r="AE131" s="120"/>
      <c r="AF131" s="122"/>
      <c r="AG131" s="116"/>
      <c r="AH131" s="116"/>
      <c r="AI131" s="118"/>
      <c r="AJ131" s="118"/>
      <c r="AL131" s="105"/>
      <c r="AM131" s="105"/>
      <c r="AN131" s="34"/>
      <c r="AO131" s="34"/>
      <c r="AP131" s="105"/>
      <c r="AQ131" s="105"/>
      <c r="AR131" s="105"/>
      <c r="AS131" s="34"/>
      <c r="AT131" s="105"/>
    </row>
    <row r="132" spans="1:47" x14ac:dyDescent="0.35">
      <c r="A132" s="128" t="s">
        <v>890</v>
      </c>
      <c r="B132" s="128" t="s">
        <v>891</v>
      </c>
      <c r="C132" s="34" t="s">
        <v>373</v>
      </c>
      <c r="D132" s="34" t="s">
        <v>368</v>
      </c>
      <c r="E132" s="110" t="s">
        <v>16</v>
      </c>
      <c r="F132" s="34">
        <v>2</v>
      </c>
      <c r="G132" s="34" t="s">
        <v>170</v>
      </c>
      <c r="H132" s="34" t="s">
        <v>102</v>
      </c>
      <c r="J132" s="132">
        <v>515.70000000000005</v>
      </c>
      <c r="K132" s="136">
        <v>9</v>
      </c>
      <c r="L132" s="137">
        <v>44</v>
      </c>
      <c r="M132" s="111">
        <v>1602.6666666666667</v>
      </c>
      <c r="N132" s="34" t="s">
        <v>1148</v>
      </c>
      <c r="O132" s="124">
        <v>2411</v>
      </c>
      <c r="P132" s="124">
        <v>1582</v>
      </c>
      <c r="Q132" s="166">
        <v>16</v>
      </c>
      <c r="R132" s="90" t="s">
        <v>1034</v>
      </c>
      <c r="S132" s="90">
        <v>6</v>
      </c>
      <c r="T132" s="91">
        <v>1236.5</v>
      </c>
      <c r="U132" s="91">
        <v>666.79822035355403</v>
      </c>
      <c r="V132" s="34" t="s">
        <v>368</v>
      </c>
      <c r="W132" s="63" t="s">
        <v>1166</v>
      </c>
      <c r="X132" s="106" t="s">
        <v>1118</v>
      </c>
      <c r="Y132" s="65" t="s">
        <v>1035</v>
      </c>
      <c r="Z132" s="65" t="s">
        <v>891</v>
      </c>
      <c r="AB132" s="65" t="s">
        <v>1044</v>
      </c>
      <c r="AC132" s="34"/>
      <c r="AE132" s="121">
        <v>2.5299999999999998</v>
      </c>
      <c r="AF132" s="124">
        <v>2.02</v>
      </c>
      <c r="AG132" s="116">
        <v>4.2782170750383237</v>
      </c>
      <c r="AH132" s="116">
        <v>2.8056910067279803</v>
      </c>
      <c r="AI132" s="130" t="s">
        <v>1161</v>
      </c>
      <c r="AJ132" s="170">
        <v>8.5475766784281815E-2</v>
      </c>
      <c r="AK132" s="118">
        <v>0.12196751432014467</v>
      </c>
      <c r="AL132" s="80"/>
      <c r="AM132" s="80"/>
      <c r="AN132" s="34"/>
      <c r="AO132" s="34"/>
      <c r="AP132" s="80">
        <v>50.49</v>
      </c>
      <c r="AQ132" s="34">
        <v>49.4</v>
      </c>
      <c r="AR132" s="34">
        <v>0.01</v>
      </c>
      <c r="AS132" s="34">
        <v>0</v>
      </c>
      <c r="AT132" s="34">
        <v>1.6102649272118359</v>
      </c>
      <c r="AU132" s="24">
        <v>3.8999999999999998E-3</v>
      </c>
    </row>
    <row r="133" spans="1:47" x14ac:dyDescent="0.35">
      <c r="A133" s="128" t="s">
        <v>892</v>
      </c>
      <c r="B133" s="128" t="s">
        <v>893</v>
      </c>
      <c r="C133" s="34" t="s">
        <v>369</v>
      </c>
      <c r="D133" s="34" t="s">
        <v>374</v>
      </c>
      <c r="E133" s="34" t="s">
        <v>16</v>
      </c>
      <c r="F133" s="34">
        <v>0</v>
      </c>
      <c r="G133" s="34" t="s">
        <v>170</v>
      </c>
      <c r="H133" s="34" t="s">
        <v>103</v>
      </c>
      <c r="I133" s="57" t="s">
        <v>351</v>
      </c>
      <c r="J133" s="132">
        <v>623</v>
      </c>
      <c r="K133" s="136">
        <v>11</v>
      </c>
      <c r="L133" s="137">
        <v>31.4</v>
      </c>
      <c r="M133" s="111">
        <v>3047.3333333333335</v>
      </c>
      <c r="N133" s="78"/>
      <c r="R133" s="90" t="s">
        <v>1036</v>
      </c>
      <c r="S133" s="90">
        <v>6</v>
      </c>
      <c r="T133" s="91">
        <v>3275.5</v>
      </c>
      <c r="U133" s="91">
        <v>815.31090184460743</v>
      </c>
      <c r="V133" s="34" t="s">
        <v>1032</v>
      </c>
      <c r="W133" s="63" t="s">
        <v>1166</v>
      </c>
      <c r="X133" s="105"/>
      <c r="Y133" s="65"/>
      <c r="AC133" s="34"/>
      <c r="AE133" s="120"/>
      <c r="AF133" s="122"/>
      <c r="AG133" s="116"/>
      <c r="AH133" s="116"/>
      <c r="AI133" s="118"/>
      <c r="AJ133" s="118"/>
      <c r="AL133" s="105"/>
      <c r="AM133" s="105"/>
      <c r="AN133" s="34"/>
      <c r="AO133" s="34"/>
      <c r="AP133" s="105"/>
      <c r="AQ133" s="80"/>
      <c r="AR133" s="105"/>
      <c r="AS133" s="34"/>
      <c r="AT133" s="105"/>
    </row>
    <row r="134" spans="1:47" x14ac:dyDescent="0.35">
      <c r="A134" s="128" t="s">
        <v>894</v>
      </c>
      <c r="B134" s="128" t="s">
        <v>896</v>
      </c>
      <c r="C134" s="34" t="s">
        <v>375</v>
      </c>
      <c r="D134" s="34" t="s">
        <v>897</v>
      </c>
      <c r="E134" s="34" t="s">
        <v>16</v>
      </c>
      <c r="F134" s="34">
        <v>2</v>
      </c>
      <c r="G134" s="34" t="s">
        <v>26</v>
      </c>
      <c r="H134" s="34" t="s">
        <v>526</v>
      </c>
      <c r="I134" s="57" t="s">
        <v>377</v>
      </c>
      <c r="J134" s="132">
        <v>407.4</v>
      </c>
      <c r="K134" s="136">
        <v>10</v>
      </c>
      <c r="L134" s="137">
        <v>106.3</v>
      </c>
      <c r="M134" s="111">
        <v>1715.6666666666667</v>
      </c>
      <c r="N134" s="78"/>
      <c r="R134" s="90" t="s">
        <v>1039</v>
      </c>
      <c r="S134" s="90">
        <v>6</v>
      </c>
      <c r="T134" s="91">
        <v>1887.5</v>
      </c>
      <c r="U134" s="91">
        <v>508.41505354057563</v>
      </c>
      <c r="V134" s="34" t="s">
        <v>376</v>
      </c>
      <c r="W134" s="63" t="s">
        <v>1168</v>
      </c>
      <c r="X134" s="105"/>
      <c r="Y134" s="65"/>
      <c r="AC134" s="34"/>
      <c r="AE134" s="120"/>
      <c r="AF134" s="122"/>
      <c r="AG134" s="116"/>
      <c r="AH134" s="116"/>
      <c r="AI134" s="118"/>
      <c r="AJ134" s="118"/>
      <c r="AL134" s="105"/>
      <c r="AM134" s="105"/>
      <c r="AN134" s="34"/>
      <c r="AO134" s="34"/>
      <c r="AP134" s="105"/>
      <c r="AQ134" s="105"/>
      <c r="AR134" s="80"/>
      <c r="AS134" s="34"/>
      <c r="AT134" s="80"/>
    </row>
    <row r="135" spans="1:47" x14ac:dyDescent="0.35">
      <c r="A135" s="128" t="s">
        <v>895</v>
      </c>
      <c r="B135" s="128" t="s">
        <v>898</v>
      </c>
      <c r="C135" s="34" t="s">
        <v>378</v>
      </c>
      <c r="D135" s="34" t="s">
        <v>379</v>
      </c>
      <c r="E135" s="34" t="s">
        <v>16</v>
      </c>
      <c r="F135" s="34">
        <v>1</v>
      </c>
      <c r="G135" s="34" t="s">
        <v>170</v>
      </c>
      <c r="H135" s="34" t="s">
        <v>103</v>
      </c>
      <c r="I135" s="57" t="s">
        <v>351</v>
      </c>
      <c r="J135" s="132">
        <v>631.9</v>
      </c>
      <c r="K135" s="136">
        <v>10</v>
      </c>
      <c r="L135" s="137">
        <v>52.2</v>
      </c>
      <c r="M135" s="111">
        <v>3937.6666666666665</v>
      </c>
      <c r="N135" s="78"/>
      <c r="R135" s="90" t="s">
        <v>1040</v>
      </c>
      <c r="S135" s="90">
        <v>6</v>
      </c>
      <c r="T135" s="91">
        <v>3954</v>
      </c>
      <c r="U135" s="91">
        <v>158.01223581313781</v>
      </c>
      <c r="V135" s="34" t="s">
        <v>1037</v>
      </c>
      <c r="W135" s="63" t="s">
        <v>1166</v>
      </c>
      <c r="X135" s="105"/>
      <c r="Y135" s="65"/>
      <c r="AC135" s="34"/>
      <c r="AE135" s="120"/>
      <c r="AF135" s="122"/>
      <c r="AG135" s="116"/>
      <c r="AH135" s="116"/>
      <c r="AI135" s="118"/>
      <c r="AJ135" s="118"/>
      <c r="AL135" s="105"/>
      <c r="AM135" s="105"/>
      <c r="AN135" s="34"/>
      <c r="AO135" s="34"/>
      <c r="AP135" s="105"/>
      <c r="AQ135" s="105"/>
      <c r="AR135" s="105"/>
      <c r="AS135" s="34"/>
      <c r="AT135" s="105"/>
    </row>
    <row r="136" spans="1:47" x14ac:dyDescent="0.35">
      <c r="A136" s="128" t="s">
        <v>899</v>
      </c>
      <c r="B136" s="128" t="s">
        <v>900</v>
      </c>
      <c r="C136" s="34" t="s">
        <v>380</v>
      </c>
      <c r="D136" s="34" t="s">
        <v>381</v>
      </c>
      <c r="E136" s="109" t="s">
        <v>16</v>
      </c>
      <c r="F136" s="34">
        <v>0</v>
      </c>
      <c r="G136" s="34" t="s">
        <v>81</v>
      </c>
      <c r="H136" s="34" t="s">
        <v>476</v>
      </c>
      <c r="I136" s="57" t="s">
        <v>417</v>
      </c>
      <c r="J136" s="132">
        <v>580.5</v>
      </c>
      <c r="K136" s="136">
        <v>12</v>
      </c>
      <c r="L136" s="137">
        <v>107.1</v>
      </c>
      <c r="M136" s="111">
        <v>3914</v>
      </c>
      <c r="N136" s="93" t="s">
        <v>1149</v>
      </c>
      <c r="O136" s="124">
        <v>3647</v>
      </c>
      <c r="P136" s="124">
        <v>1604</v>
      </c>
      <c r="Q136" s="166">
        <v>20</v>
      </c>
      <c r="R136" s="90" t="s">
        <v>1041</v>
      </c>
      <c r="S136" s="90">
        <v>6</v>
      </c>
      <c r="T136" s="91">
        <v>3820.5</v>
      </c>
      <c r="U136" s="91">
        <v>294.12174350088435</v>
      </c>
      <c r="V136" s="34" t="s">
        <v>1038</v>
      </c>
      <c r="W136" s="63" t="s">
        <v>1166</v>
      </c>
      <c r="X136" s="34" t="s">
        <v>1044</v>
      </c>
      <c r="Y136" s="65" t="s">
        <v>1043</v>
      </c>
      <c r="Z136" s="65" t="s">
        <v>1042</v>
      </c>
      <c r="AA136" s="65" t="s">
        <v>1044</v>
      </c>
      <c r="AB136" s="65" t="s">
        <v>1044</v>
      </c>
      <c r="AC136" s="34" t="s">
        <v>1044</v>
      </c>
      <c r="AE136" s="121">
        <v>2.5299999999999998</v>
      </c>
      <c r="AF136" s="124">
        <v>1.95</v>
      </c>
      <c r="AG136" s="116">
        <v>2.2365006139975687</v>
      </c>
      <c r="AH136" s="116">
        <v>2.8412233015786894</v>
      </c>
      <c r="AI136" s="130" t="s">
        <v>1161</v>
      </c>
      <c r="AJ136" s="170">
        <v>5.5369620006252215E-2</v>
      </c>
      <c r="AK136" s="170">
        <v>0.3800864259778316</v>
      </c>
      <c r="AL136" s="34"/>
      <c r="AM136" s="34"/>
      <c r="AN136" s="34"/>
      <c r="AO136" s="34"/>
      <c r="AP136" s="34">
        <v>52.96</v>
      </c>
      <c r="AQ136" s="34">
        <v>47.02</v>
      </c>
      <c r="AR136" s="34">
        <v>0.01</v>
      </c>
      <c r="AS136" s="34">
        <v>0</v>
      </c>
      <c r="AT136" s="34">
        <v>1.4638034703326674</v>
      </c>
      <c r="AU136" s="24">
        <v>8.0999999999999996E-3</v>
      </c>
    </row>
    <row r="137" spans="1:47" x14ac:dyDescent="0.35">
      <c r="A137" s="128" t="s">
        <v>901</v>
      </c>
      <c r="B137" s="128" t="s">
        <v>902</v>
      </c>
      <c r="C137" s="34" t="s">
        <v>383</v>
      </c>
      <c r="D137" s="34" t="s">
        <v>384</v>
      </c>
      <c r="E137" s="34" t="s">
        <v>16</v>
      </c>
      <c r="F137" s="34">
        <v>0</v>
      </c>
      <c r="G137" s="34" t="s">
        <v>81</v>
      </c>
      <c r="H137" s="34" t="s">
        <v>103</v>
      </c>
      <c r="I137" s="57" t="s">
        <v>416</v>
      </c>
      <c r="K137" s="136"/>
      <c r="L137" s="137"/>
      <c r="M137" s="111"/>
      <c r="N137" s="78"/>
      <c r="R137" s="90"/>
      <c r="S137" s="90"/>
      <c r="T137" s="91"/>
      <c r="U137" s="91"/>
      <c r="W137" s="63" t="s">
        <v>1166</v>
      </c>
      <c r="X137" s="105"/>
      <c r="Y137" s="65"/>
      <c r="AC137" s="34"/>
      <c r="AE137" s="120"/>
      <c r="AF137" s="122"/>
      <c r="AG137" s="116"/>
      <c r="AH137" s="116"/>
      <c r="AI137" s="118"/>
      <c r="AJ137" s="118"/>
      <c r="AL137" s="105"/>
      <c r="AM137" s="105"/>
      <c r="AN137" s="34"/>
      <c r="AO137" s="34"/>
      <c r="AP137" s="105"/>
      <c r="AQ137" s="105"/>
      <c r="AR137" s="105"/>
      <c r="AS137" s="105"/>
      <c r="AT137" s="105"/>
    </row>
    <row r="138" spans="1:47" x14ac:dyDescent="0.35">
      <c r="A138" s="128" t="s">
        <v>902</v>
      </c>
      <c r="B138" s="128" t="s">
        <v>903</v>
      </c>
      <c r="C138" s="34" t="s">
        <v>385</v>
      </c>
      <c r="D138" s="34" t="s">
        <v>386</v>
      </c>
      <c r="E138" s="34" t="s">
        <v>16</v>
      </c>
      <c r="F138" s="34">
        <v>0</v>
      </c>
      <c r="G138" s="34" t="s">
        <v>81</v>
      </c>
      <c r="H138" s="34" t="s">
        <v>476</v>
      </c>
      <c r="I138" s="57" t="s">
        <v>414</v>
      </c>
      <c r="J138" s="132">
        <v>624.79999999999995</v>
      </c>
      <c r="K138" s="136">
        <v>10</v>
      </c>
      <c r="L138" s="137">
        <v>78.3</v>
      </c>
      <c r="M138" s="111">
        <v>4281.833333333333</v>
      </c>
      <c r="N138" s="78"/>
      <c r="R138" s="90" t="s">
        <v>1045</v>
      </c>
      <c r="S138" s="90">
        <v>6</v>
      </c>
      <c r="T138" s="91">
        <v>4337</v>
      </c>
      <c r="U138" s="91">
        <v>187.8493190476523</v>
      </c>
      <c r="V138" s="34" t="s">
        <v>385</v>
      </c>
      <c r="W138" s="63" t="s">
        <v>1166</v>
      </c>
      <c r="X138" s="105"/>
      <c r="Y138" s="65"/>
      <c r="AC138" s="34"/>
      <c r="AE138" s="120"/>
      <c r="AF138" s="122"/>
      <c r="AG138" s="116"/>
      <c r="AH138" s="116"/>
      <c r="AI138" s="118"/>
      <c r="AJ138" s="118"/>
      <c r="AL138" s="105"/>
      <c r="AM138" s="105"/>
      <c r="AN138" s="34"/>
      <c r="AO138" s="34"/>
      <c r="AP138" s="105"/>
      <c r="AQ138" s="105"/>
      <c r="AR138" s="105"/>
      <c r="AS138" s="105"/>
      <c r="AT138" s="105"/>
    </row>
    <row r="139" spans="1:47" x14ac:dyDescent="0.35">
      <c r="A139" s="128" t="s">
        <v>904</v>
      </c>
      <c r="B139" s="128" t="s">
        <v>905</v>
      </c>
      <c r="C139" s="34" t="s">
        <v>387</v>
      </c>
      <c r="D139" s="34" t="s">
        <v>388</v>
      </c>
      <c r="E139" s="34" t="s">
        <v>16</v>
      </c>
      <c r="F139" s="34">
        <v>0</v>
      </c>
      <c r="G139" s="34" t="s">
        <v>81</v>
      </c>
      <c r="H139" s="34" t="s">
        <v>108</v>
      </c>
      <c r="I139" s="58" t="s">
        <v>1172</v>
      </c>
      <c r="J139" s="132">
        <v>627.6</v>
      </c>
      <c r="K139" s="136">
        <v>10</v>
      </c>
      <c r="L139" s="137">
        <v>84.5</v>
      </c>
      <c r="M139" s="111">
        <v>3493.2</v>
      </c>
      <c r="N139" s="78"/>
      <c r="R139" s="90" t="s">
        <v>1047</v>
      </c>
      <c r="S139" s="90">
        <v>5</v>
      </c>
      <c r="T139" s="91">
        <v>3498</v>
      </c>
      <c r="U139" s="91">
        <v>75.780604378693099</v>
      </c>
      <c r="V139" s="34" t="s">
        <v>1046</v>
      </c>
      <c r="W139" s="63" t="s">
        <v>1166</v>
      </c>
      <c r="X139" s="105"/>
      <c r="Y139" s="65"/>
      <c r="AC139" s="34"/>
      <c r="AE139" s="120"/>
      <c r="AF139" s="122"/>
      <c r="AG139" s="116"/>
      <c r="AH139" s="116"/>
      <c r="AI139" s="118"/>
      <c r="AJ139" s="118"/>
      <c r="AL139" s="105"/>
      <c r="AM139" s="105"/>
      <c r="AN139" s="34"/>
      <c r="AO139" s="34"/>
      <c r="AP139" s="105"/>
      <c r="AQ139" s="105"/>
      <c r="AR139" s="105"/>
      <c r="AS139" s="105"/>
      <c r="AT139" s="105"/>
    </row>
    <row r="140" spans="1:47" x14ac:dyDescent="0.35">
      <c r="A140" s="128" t="s">
        <v>906</v>
      </c>
      <c r="B140" s="128" t="s">
        <v>907</v>
      </c>
      <c r="C140" s="34" t="s">
        <v>389</v>
      </c>
      <c r="D140" s="34" t="s">
        <v>391</v>
      </c>
      <c r="E140" s="34" t="s">
        <v>16</v>
      </c>
      <c r="F140" s="34">
        <v>0</v>
      </c>
      <c r="G140" s="34" t="s">
        <v>81</v>
      </c>
      <c r="H140" s="34" t="s">
        <v>534</v>
      </c>
      <c r="I140" s="57" t="s">
        <v>1175</v>
      </c>
      <c r="J140" s="132">
        <v>672.4</v>
      </c>
      <c r="K140" s="136">
        <v>10</v>
      </c>
      <c r="L140" s="137">
        <v>38.1</v>
      </c>
      <c r="M140" s="111">
        <v>3689</v>
      </c>
      <c r="N140" s="78"/>
      <c r="R140" s="90" t="s">
        <v>1049</v>
      </c>
      <c r="S140" s="90">
        <v>5</v>
      </c>
      <c r="T140" s="91">
        <v>3617</v>
      </c>
      <c r="U140" s="91">
        <v>352.75416368910516</v>
      </c>
      <c r="V140" s="34" t="s">
        <v>1048</v>
      </c>
      <c r="W140" s="63" t="s">
        <v>1166</v>
      </c>
      <c r="X140" s="105"/>
      <c r="Y140" s="65"/>
      <c r="AC140" s="34"/>
      <c r="AE140" s="120"/>
      <c r="AF140" s="122"/>
      <c r="AG140" s="116"/>
      <c r="AH140" s="116"/>
      <c r="AI140" s="118"/>
      <c r="AJ140" s="118"/>
      <c r="AL140" s="105"/>
      <c r="AM140" s="105"/>
      <c r="AN140" s="34"/>
      <c r="AO140" s="34"/>
      <c r="AP140" s="105"/>
      <c r="AQ140" s="105"/>
      <c r="AR140" s="105"/>
      <c r="AS140" s="105"/>
      <c r="AT140" s="105"/>
    </row>
    <row r="141" spans="1:47" x14ac:dyDescent="0.35">
      <c r="A141" s="128" t="s">
        <v>908</v>
      </c>
      <c r="B141" s="128" t="s">
        <v>909</v>
      </c>
      <c r="C141" s="34" t="s">
        <v>392</v>
      </c>
      <c r="D141" s="34" t="s">
        <v>393</v>
      </c>
      <c r="E141" s="34" t="s">
        <v>16</v>
      </c>
      <c r="F141" s="34">
        <v>0</v>
      </c>
      <c r="G141" s="34" t="s">
        <v>81</v>
      </c>
      <c r="H141" s="34" t="s">
        <v>108</v>
      </c>
      <c r="I141" s="58" t="s">
        <v>1172</v>
      </c>
      <c r="K141" s="136"/>
      <c r="L141" s="137"/>
      <c r="M141" s="111"/>
      <c r="N141" s="78"/>
      <c r="R141" s="90"/>
      <c r="S141" s="90"/>
      <c r="T141" s="91"/>
      <c r="U141" s="91"/>
      <c r="W141" s="63" t="s">
        <v>1166</v>
      </c>
      <c r="X141" s="105"/>
      <c r="Y141" s="65"/>
      <c r="AC141" s="34"/>
      <c r="AE141" s="120"/>
      <c r="AF141" s="122"/>
      <c r="AG141" s="116"/>
      <c r="AH141" s="116"/>
      <c r="AI141" s="118"/>
      <c r="AJ141" s="118"/>
      <c r="AL141" s="105"/>
      <c r="AM141" s="105"/>
      <c r="AN141" s="34"/>
      <c r="AO141" s="34"/>
      <c r="AP141" s="105"/>
      <c r="AQ141" s="80"/>
      <c r="AR141" s="105"/>
      <c r="AS141" s="105"/>
      <c r="AT141" s="105"/>
    </row>
    <row r="142" spans="1:47" x14ac:dyDescent="0.35">
      <c r="A142" s="128" t="s">
        <v>910</v>
      </c>
      <c r="B142" s="128" t="s">
        <v>911</v>
      </c>
      <c r="C142" s="34" t="s">
        <v>394</v>
      </c>
      <c r="D142" s="34" t="s">
        <v>395</v>
      </c>
      <c r="E142" s="34" t="s">
        <v>16</v>
      </c>
      <c r="F142" s="34">
        <v>0</v>
      </c>
      <c r="G142" s="34" t="s">
        <v>81</v>
      </c>
      <c r="H142" s="34" t="s">
        <v>93</v>
      </c>
      <c r="I142" s="57" t="s">
        <v>1050</v>
      </c>
      <c r="K142" s="136"/>
      <c r="L142" s="137"/>
      <c r="M142" s="111"/>
      <c r="N142" s="78"/>
      <c r="R142" s="90"/>
      <c r="S142" s="90"/>
      <c r="T142" s="91"/>
      <c r="U142" s="91"/>
      <c r="W142" s="63" t="s">
        <v>93</v>
      </c>
      <c r="X142" s="105"/>
      <c r="Y142" s="65"/>
      <c r="AC142" s="34"/>
      <c r="AE142" s="120"/>
      <c r="AF142" s="122"/>
      <c r="AG142" s="116"/>
      <c r="AH142" s="116"/>
      <c r="AI142" s="118"/>
      <c r="AJ142" s="118"/>
      <c r="AL142" s="105"/>
      <c r="AM142" s="105"/>
      <c r="AN142" s="34"/>
      <c r="AO142" s="34"/>
      <c r="AP142" s="105"/>
      <c r="AQ142" s="105"/>
      <c r="AR142" s="80"/>
      <c r="AS142" s="105"/>
      <c r="AT142" s="80"/>
    </row>
    <row r="143" spans="1:47" x14ac:dyDescent="0.35">
      <c r="A143" s="128" t="s">
        <v>911</v>
      </c>
      <c r="B143" s="128" t="s">
        <v>912</v>
      </c>
      <c r="C143" s="34" t="s">
        <v>397</v>
      </c>
      <c r="D143" s="34" t="s">
        <v>398</v>
      </c>
      <c r="E143" s="80" t="s">
        <v>16</v>
      </c>
      <c r="F143" s="34">
        <v>0</v>
      </c>
      <c r="G143" s="34" t="s">
        <v>81</v>
      </c>
      <c r="H143" s="34" t="s">
        <v>476</v>
      </c>
      <c r="I143" s="57" t="s">
        <v>414</v>
      </c>
      <c r="J143" s="132">
        <v>448.4</v>
      </c>
      <c r="K143" s="136">
        <v>10</v>
      </c>
      <c r="L143" s="137">
        <v>157.19999999999999</v>
      </c>
      <c r="M143" s="111">
        <v>2408.4285714285716</v>
      </c>
      <c r="N143" s="102" t="s">
        <v>1150</v>
      </c>
      <c r="R143" s="90" t="s">
        <v>1051</v>
      </c>
      <c r="S143" s="90">
        <v>7</v>
      </c>
      <c r="T143" s="91">
        <v>2760</v>
      </c>
      <c r="U143" s="91">
        <v>1335.7294957117201</v>
      </c>
      <c r="V143" s="34" t="s">
        <v>398</v>
      </c>
      <c r="W143" s="63" t="s">
        <v>1166</v>
      </c>
      <c r="X143" s="102" t="s">
        <v>1116</v>
      </c>
      <c r="Y143" s="65" t="s">
        <v>1052</v>
      </c>
      <c r="Z143" s="65" t="s">
        <v>1053</v>
      </c>
      <c r="AB143" s="65" t="s">
        <v>1044</v>
      </c>
      <c r="AC143" s="34"/>
      <c r="AE143" s="120"/>
      <c r="AF143" s="122"/>
      <c r="AG143" s="116"/>
      <c r="AH143" s="116"/>
      <c r="AI143" s="118"/>
      <c r="AJ143" s="118"/>
      <c r="AL143" s="80"/>
      <c r="AM143" s="80"/>
      <c r="AN143" s="34"/>
      <c r="AO143" s="34"/>
      <c r="AP143" s="80"/>
      <c r="AQ143" s="105"/>
      <c r="AR143" s="105"/>
      <c r="AS143" s="80"/>
      <c r="AT143" s="105"/>
    </row>
    <row r="144" spans="1:47" x14ac:dyDescent="0.35">
      <c r="A144" s="128" t="s">
        <v>913</v>
      </c>
      <c r="B144" s="128" t="s">
        <v>914</v>
      </c>
      <c r="C144" s="34" t="s">
        <v>399</v>
      </c>
      <c r="D144" s="34" t="s">
        <v>400</v>
      </c>
      <c r="E144" s="34" t="s">
        <v>16</v>
      </c>
      <c r="F144" s="34">
        <v>1</v>
      </c>
      <c r="G144" s="34" t="s">
        <v>81</v>
      </c>
      <c r="H144" s="34" t="s">
        <v>93</v>
      </c>
      <c r="K144" s="136"/>
      <c r="L144" s="137"/>
      <c r="M144" s="111"/>
      <c r="N144" s="78"/>
      <c r="R144" s="90"/>
      <c r="S144" s="90"/>
      <c r="T144" s="91"/>
      <c r="U144" s="91"/>
      <c r="W144" s="63" t="s">
        <v>93</v>
      </c>
      <c r="X144" s="105"/>
      <c r="Y144" s="65"/>
      <c r="AC144" s="34"/>
      <c r="AE144" s="120"/>
      <c r="AF144" s="122"/>
      <c r="AG144" s="116"/>
      <c r="AH144" s="116"/>
      <c r="AI144" s="118"/>
      <c r="AJ144" s="118"/>
      <c r="AL144" s="105"/>
      <c r="AM144" s="105"/>
      <c r="AN144" s="34"/>
      <c r="AO144" s="34"/>
      <c r="AP144" s="105"/>
      <c r="AQ144" s="105"/>
      <c r="AR144" s="105"/>
      <c r="AS144" s="105"/>
      <c r="AT144" s="105"/>
    </row>
    <row r="145" spans="1:46" x14ac:dyDescent="0.35">
      <c r="A145" s="128" t="s">
        <v>914</v>
      </c>
      <c r="B145" s="128" t="s">
        <v>915</v>
      </c>
      <c r="C145" s="34" t="s">
        <v>401</v>
      </c>
      <c r="D145" s="34" t="s">
        <v>403</v>
      </c>
      <c r="E145" s="34" t="s">
        <v>16</v>
      </c>
      <c r="F145" s="34">
        <v>1</v>
      </c>
      <c r="G145" s="34" t="s">
        <v>81</v>
      </c>
      <c r="H145" s="34" t="s">
        <v>524</v>
      </c>
      <c r="I145" s="57" t="s">
        <v>377</v>
      </c>
      <c r="K145" s="136"/>
      <c r="L145" s="137"/>
      <c r="M145" s="111"/>
      <c r="N145" s="78"/>
      <c r="Q145" s="166"/>
      <c r="R145" s="90"/>
      <c r="S145" s="90"/>
      <c r="T145" s="91"/>
      <c r="U145" s="91"/>
      <c r="W145" s="63" t="s">
        <v>1168</v>
      </c>
      <c r="X145" s="105"/>
      <c r="Y145" s="65"/>
      <c r="AC145" s="34"/>
      <c r="AE145" s="120"/>
      <c r="AF145" s="122"/>
      <c r="AG145" s="116"/>
      <c r="AH145" s="116"/>
      <c r="AI145" s="118"/>
      <c r="AJ145" s="118"/>
      <c r="AK145" s="118"/>
      <c r="AL145" s="105"/>
      <c r="AM145" s="105"/>
      <c r="AN145" s="34"/>
      <c r="AO145" s="34"/>
      <c r="AP145" s="105"/>
      <c r="AQ145" s="105"/>
      <c r="AR145" s="105"/>
      <c r="AS145" s="105"/>
      <c r="AT145" s="105"/>
    </row>
    <row r="146" spans="1:46" x14ac:dyDescent="0.35">
      <c r="A146" s="128" t="s">
        <v>915</v>
      </c>
      <c r="B146" s="128" t="s">
        <v>916</v>
      </c>
      <c r="C146" s="34" t="s">
        <v>402</v>
      </c>
      <c r="D146" s="34" t="s">
        <v>404</v>
      </c>
      <c r="E146" s="34" t="s">
        <v>16</v>
      </c>
      <c r="F146" s="34">
        <v>1</v>
      </c>
      <c r="G146" s="34" t="s">
        <v>81</v>
      </c>
      <c r="H146" s="34" t="s">
        <v>93</v>
      </c>
      <c r="I146" s="57" t="s">
        <v>314</v>
      </c>
      <c r="K146" s="136"/>
      <c r="L146" s="137"/>
      <c r="M146" s="111"/>
      <c r="N146" s="78"/>
      <c r="Q146" s="166"/>
      <c r="R146" s="90"/>
      <c r="S146" s="90"/>
      <c r="T146" s="91"/>
      <c r="U146" s="91"/>
      <c r="W146" s="63" t="s">
        <v>93</v>
      </c>
      <c r="X146" s="105"/>
      <c r="Y146" s="65"/>
      <c r="AC146" s="34"/>
      <c r="AE146" s="120"/>
      <c r="AF146" s="122"/>
      <c r="AG146" s="116"/>
      <c r="AH146" s="116"/>
      <c r="AI146" s="118"/>
      <c r="AJ146" s="118"/>
      <c r="AK146" s="118"/>
      <c r="AL146" s="105"/>
      <c r="AM146" s="105"/>
      <c r="AN146" s="34"/>
      <c r="AO146" s="34"/>
      <c r="AP146" s="105"/>
      <c r="AQ146" s="105"/>
      <c r="AR146" s="105"/>
      <c r="AS146" s="105"/>
      <c r="AT146" s="105"/>
    </row>
    <row r="147" spans="1:46" x14ac:dyDescent="0.35">
      <c r="A147" s="128" t="s">
        <v>916</v>
      </c>
      <c r="B147" s="128" t="s">
        <v>918</v>
      </c>
      <c r="C147" s="34" t="s">
        <v>917</v>
      </c>
      <c r="D147" s="34" t="s">
        <v>405</v>
      </c>
      <c r="E147" s="34" t="s">
        <v>16</v>
      </c>
      <c r="F147" s="34">
        <v>1</v>
      </c>
      <c r="G147" s="34" t="s">
        <v>81</v>
      </c>
      <c r="H147" s="34" t="s">
        <v>103</v>
      </c>
      <c r="I147" s="57" t="s">
        <v>351</v>
      </c>
      <c r="K147" s="136"/>
      <c r="L147" s="137"/>
      <c r="M147" s="111"/>
      <c r="N147" s="78"/>
      <c r="Q147" s="166"/>
      <c r="R147" s="90"/>
      <c r="S147" s="90"/>
      <c r="T147" s="91"/>
      <c r="U147" s="91"/>
      <c r="W147" s="63" t="s">
        <v>1166</v>
      </c>
      <c r="X147" s="105"/>
      <c r="Y147" s="65"/>
      <c r="AC147" s="34"/>
      <c r="AE147" s="120"/>
      <c r="AF147" s="122"/>
      <c r="AG147" s="116"/>
      <c r="AH147" s="116"/>
      <c r="AI147" s="118"/>
      <c r="AJ147" s="118"/>
      <c r="AK147" s="118"/>
      <c r="AL147" s="105"/>
      <c r="AM147" s="105"/>
      <c r="AN147" s="34"/>
      <c r="AO147" s="34"/>
      <c r="AP147" s="105"/>
      <c r="AQ147" s="105"/>
      <c r="AR147" s="105"/>
      <c r="AS147" s="105"/>
      <c r="AT147" s="105"/>
    </row>
    <row r="148" spans="1:46" x14ac:dyDescent="0.35">
      <c r="A148" s="128" t="s">
        <v>918</v>
      </c>
      <c r="B148" s="128" t="s">
        <v>919</v>
      </c>
      <c r="C148" s="34" t="s">
        <v>406</v>
      </c>
      <c r="D148" s="34" t="s">
        <v>407</v>
      </c>
      <c r="E148" s="34" t="s">
        <v>16</v>
      </c>
      <c r="F148" s="34">
        <v>0</v>
      </c>
      <c r="G148" s="34" t="s">
        <v>410</v>
      </c>
      <c r="H148" s="34" t="s">
        <v>103</v>
      </c>
      <c r="I148" s="57" t="s">
        <v>408</v>
      </c>
      <c r="K148" s="136"/>
      <c r="L148" s="137"/>
      <c r="M148" s="111"/>
      <c r="N148" s="78"/>
      <c r="Q148" s="166"/>
      <c r="R148" s="90"/>
      <c r="S148" s="90"/>
      <c r="T148" s="91"/>
      <c r="U148" s="91"/>
      <c r="W148" s="63" t="s">
        <v>1166</v>
      </c>
      <c r="X148" s="105"/>
      <c r="Y148" s="65"/>
      <c r="AC148" s="34"/>
      <c r="AE148" s="120"/>
      <c r="AF148" s="122"/>
      <c r="AG148" s="116"/>
      <c r="AH148" s="116"/>
      <c r="AI148" s="118"/>
      <c r="AJ148" s="118"/>
      <c r="AK148" s="118"/>
      <c r="AL148" s="105"/>
      <c r="AM148" s="105"/>
      <c r="AN148" s="34"/>
      <c r="AO148" s="34"/>
      <c r="AP148" s="105"/>
      <c r="AQ148" s="105"/>
      <c r="AR148" s="105"/>
      <c r="AS148" s="105"/>
      <c r="AT148" s="105"/>
    </row>
    <row r="149" spans="1:46" x14ac:dyDescent="0.35">
      <c r="A149" s="128" t="s">
        <v>919</v>
      </c>
      <c r="B149" s="128" t="s">
        <v>920</v>
      </c>
      <c r="C149" s="34" t="s">
        <v>409</v>
      </c>
      <c r="D149" s="34" t="s">
        <v>411</v>
      </c>
      <c r="E149" s="34" t="s">
        <v>16</v>
      </c>
      <c r="F149" s="34">
        <v>1</v>
      </c>
      <c r="G149" s="34" t="s">
        <v>170</v>
      </c>
      <c r="H149" s="34" t="s">
        <v>93</v>
      </c>
      <c r="J149" s="132">
        <v>577.6</v>
      </c>
      <c r="K149" s="136">
        <v>12</v>
      </c>
      <c r="L149" s="137">
        <v>147.4</v>
      </c>
      <c r="M149" s="111">
        <v>3771</v>
      </c>
      <c r="N149" s="78"/>
      <c r="Q149" s="166"/>
      <c r="R149" s="90" t="s">
        <v>1055</v>
      </c>
      <c r="S149" s="90">
        <v>6</v>
      </c>
      <c r="T149" s="91">
        <v>4052</v>
      </c>
      <c r="U149" s="91">
        <v>803.70815598698516</v>
      </c>
      <c r="V149" s="34" t="s">
        <v>1054</v>
      </c>
      <c r="W149" s="63" t="s">
        <v>93</v>
      </c>
      <c r="X149" s="105"/>
      <c r="Y149" s="65"/>
      <c r="AC149" s="34"/>
      <c r="AE149" s="120"/>
      <c r="AF149" s="122"/>
      <c r="AG149" s="116"/>
      <c r="AH149" s="116"/>
      <c r="AI149" s="118"/>
      <c r="AJ149" s="118"/>
      <c r="AK149" s="118"/>
      <c r="AL149" s="105"/>
      <c r="AM149" s="105"/>
      <c r="AN149" s="34"/>
      <c r="AO149" s="34"/>
      <c r="AP149" s="105"/>
      <c r="AQ149" s="105"/>
      <c r="AR149" s="105"/>
      <c r="AS149" s="105"/>
      <c r="AT149" s="105"/>
    </row>
    <row r="150" spans="1:46" x14ac:dyDescent="0.35">
      <c r="A150" s="128" t="s">
        <v>921</v>
      </c>
      <c r="B150" s="128" t="s">
        <v>922</v>
      </c>
      <c r="C150" s="34" t="s">
        <v>412</v>
      </c>
      <c r="D150" s="34" t="s">
        <v>419</v>
      </c>
      <c r="E150" s="80" t="s">
        <v>16</v>
      </c>
      <c r="F150" s="34">
        <v>2</v>
      </c>
      <c r="G150" s="34" t="s">
        <v>170</v>
      </c>
      <c r="H150" s="34" t="s">
        <v>92</v>
      </c>
      <c r="I150" s="58" t="s">
        <v>49</v>
      </c>
      <c r="J150" s="132">
        <v>437.8</v>
      </c>
      <c r="K150" s="136">
        <v>10</v>
      </c>
      <c r="L150" s="137">
        <v>53.6</v>
      </c>
      <c r="M150" s="111">
        <v>1183.2</v>
      </c>
      <c r="N150" s="102" t="s">
        <v>1151</v>
      </c>
      <c r="Q150" s="166"/>
      <c r="R150" s="90" t="s">
        <v>1057</v>
      </c>
      <c r="S150" s="90">
        <v>5</v>
      </c>
      <c r="T150" s="91">
        <v>1155</v>
      </c>
      <c r="U150" s="91">
        <v>366.01598325756208</v>
      </c>
      <c r="V150" s="34" t="s">
        <v>419</v>
      </c>
      <c r="W150" s="63" t="s">
        <v>92</v>
      </c>
      <c r="X150" s="107" t="s">
        <v>1119</v>
      </c>
      <c r="Y150" s="65" t="s">
        <v>1056</v>
      </c>
      <c r="Z150" s="65" t="s">
        <v>922</v>
      </c>
      <c r="AB150" s="65" t="s">
        <v>1044</v>
      </c>
      <c r="AC150" s="34"/>
      <c r="AE150" s="120"/>
      <c r="AF150" s="122"/>
      <c r="AG150" s="116"/>
      <c r="AH150" s="116"/>
      <c r="AI150" s="118"/>
      <c r="AJ150" s="118"/>
      <c r="AK150" s="118"/>
      <c r="AL150" s="80"/>
      <c r="AM150" s="80"/>
      <c r="AN150" s="34"/>
      <c r="AO150" s="34"/>
      <c r="AP150" s="80"/>
      <c r="AQ150" s="105"/>
      <c r="AR150" s="105"/>
      <c r="AS150" s="80"/>
      <c r="AT150" s="105"/>
    </row>
    <row r="151" spans="1:46" x14ac:dyDescent="0.35">
      <c r="A151" s="128" t="s">
        <v>923</v>
      </c>
      <c r="B151" s="128" t="s">
        <v>924</v>
      </c>
      <c r="C151" s="34" t="s">
        <v>413</v>
      </c>
      <c r="D151" s="34" t="s">
        <v>418</v>
      </c>
      <c r="E151" s="34" t="s">
        <v>16</v>
      </c>
      <c r="F151" s="34">
        <v>1</v>
      </c>
      <c r="G151" s="34" t="s">
        <v>410</v>
      </c>
      <c r="H151" s="34" t="s">
        <v>476</v>
      </c>
      <c r="I151" s="57" t="s">
        <v>420</v>
      </c>
      <c r="J151" s="132">
        <v>541.4</v>
      </c>
      <c r="K151" s="136">
        <v>10</v>
      </c>
      <c r="L151" s="137">
        <v>101.6</v>
      </c>
      <c r="M151" s="111">
        <v>3882</v>
      </c>
      <c r="N151" s="78"/>
      <c r="O151" s="111"/>
      <c r="P151" s="111"/>
      <c r="Q151" s="166"/>
      <c r="R151" s="90" t="s">
        <v>1059</v>
      </c>
      <c r="S151" s="90">
        <v>6</v>
      </c>
      <c r="T151" s="91">
        <v>3855</v>
      </c>
      <c r="U151" s="91">
        <v>215.88422823356041</v>
      </c>
      <c r="V151" s="34" t="s">
        <v>1058</v>
      </c>
      <c r="W151" s="63" t="s">
        <v>1166</v>
      </c>
      <c r="X151" s="105"/>
      <c r="Y151" s="65"/>
      <c r="AC151" s="34"/>
      <c r="AE151" s="120"/>
      <c r="AF151" s="122"/>
      <c r="AG151" s="116"/>
      <c r="AH151" s="116"/>
      <c r="AI151" s="118"/>
      <c r="AJ151" s="118"/>
      <c r="AK151" s="118"/>
      <c r="AL151" s="105"/>
      <c r="AM151" s="105"/>
      <c r="AN151" s="34"/>
      <c r="AO151" s="34"/>
      <c r="AP151" s="105"/>
      <c r="AQ151" s="105"/>
      <c r="AR151" s="105"/>
      <c r="AS151" s="105"/>
      <c r="AT151" s="105"/>
    </row>
    <row r="152" spans="1:46" x14ac:dyDescent="0.35">
      <c r="A152" s="128" t="s">
        <v>925</v>
      </c>
      <c r="B152" s="128" t="s">
        <v>926</v>
      </c>
      <c r="C152" s="34" t="s">
        <v>421</v>
      </c>
      <c r="D152" s="34" t="s">
        <v>422</v>
      </c>
      <c r="E152" s="34" t="s">
        <v>16</v>
      </c>
      <c r="F152" s="34">
        <v>1</v>
      </c>
      <c r="G152" s="34" t="s">
        <v>410</v>
      </c>
      <c r="H152" s="34" t="s">
        <v>103</v>
      </c>
      <c r="I152" s="57" t="s">
        <v>351</v>
      </c>
      <c r="K152" s="136"/>
      <c r="L152" s="137"/>
      <c r="M152" s="111"/>
      <c r="N152" s="78"/>
      <c r="O152" s="111"/>
      <c r="P152" s="111"/>
      <c r="Q152" s="166"/>
      <c r="R152" s="90"/>
      <c r="S152" s="90"/>
      <c r="T152" s="91"/>
      <c r="U152" s="91"/>
      <c r="W152" s="63" t="s">
        <v>1166</v>
      </c>
      <c r="X152" s="105"/>
      <c r="Y152" s="65"/>
      <c r="AC152" s="34"/>
      <c r="AE152" s="120"/>
      <c r="AF152" s="122"/>
      <c r="AG152" s="116"/>
      <c r="AH152" s="116"/>
      <c r="AI152" s="118"/>
      <c r="AJ152" s="118"/>
      <c r="AK152" s="118"/>
      <c r="AL152" s="105"/>
      <c r="AM152" s="105"/>
      <c r="AN152" s="34"/>
      <c r="AO152" s="34"/>
      <c r="AP152" s="105"/>
      <c r="AQ152" s="105"/>
      <c r="AR152" s="105"/>
      <c r="AS152" s="105"/>
      <c r="AT152" s="105"/>
    </row>
    <row r="153" spans="1:46" x14ac:dyDescent="0.35">
      <c r="A153" s="128" t="s">
        <v>926</v>
      </c>
      <c r="B153" s="128" t="s">
        <v>927</v>
      </c>
      <c r="C153" s="34" t="s">
        <v>423</v>
      </c>
      <c r="D153" s="34" t="s">
        <v>424</v>
      </c>
      <c r="E153" s="34" t="s">
        <v>16</v>
      </c>
      <c r="F153" s="34">
        <v>1</v>
      </c>
      <c r="G153" s="34" t="s">
        <v>410</v>
      </c>
      <c r="H153" s="34" t="s">
        <v>93</v>
      </c>
      <c r="K153" s="136"/>
      <c r="L153" s="137"/>
      <c r="M153" s="111"/>
      <c r="N153" s="78"/>
      <c r="O153" s="111"/>
      <c r="P153" s="111"/>
      <c r="Q153" s="166"/>
      <c r="R153" s="90"/>
      <c r="S153" s="90"/>
      <c r="T153" s="91"/>
      <c r="U153" s="91"/>
      <c r="W153" s="63" t="s">
        <v>93</v>
      </c>
      <c r="X153" s="105"/>
      <c r="Y153" s="65"/>
      <c r="AC153" s="34"/>
      <c r="AE153" s="120"/>
      <c r="AF153" s="122"/>
      <c r="AG153" s="116"/>
      <c r="AH153" s="116"/>
      <c r="AI153" s="118"/>
      <c r="AJ153" s="118"/>
      <c r="AK153" s="118"/>
      <c r="AL153" s="105"/>
      <c r="AM153" s="105"/>
      <c r="AN153" s="34"/>
      <c r="AO153" s="34"/>
      <c r="AP153" s="105"/>
      <c r="AQ153" s="105"/>
      <c r="AR153" s="105"/>
      <c r="AS153" s="105"/>
      <c r="AT153" s="105"/>
    </row>
    <row r="154" spans="1:46" x14ac:dyDescent="0.35">
      <c r="A154" s="128" t="s">
        <v>928</v>
      </c>
      <c r="B154" s="128" t="s">
        <v>929</v>
      </c>
      <c r="C154" s="34" t="s">
        <v>425</v>
      </c>
      <c r="D154" s="34" t="s">
        <v>427</v>
      </c>
      <c r="E154" s="34" t="s">
        <v>16</v>
      </c>
      <c r="F154" s="34">
        <v>1</v>
      </c>
      <c r="G154" s="34" t="s">
        <v>410</v>
      </c>
      <c r="H154" s="34" t="s">
        <v>103</v>
      </c>
      <c r="I154" s="57" t="s">
        <v>351</v>
      </c>
      <c r="K154" s="136"/>
      <c r="L154" s="137"/>
      <c r="M154" s="111"/>
      <c r="N154" s="78"/>
      <c r="O154" s="111"/>
      <c r="P154" s="111"/>
      <c r="Q154" s="166"/>
      <c r="R154" s="90"/>
      <c r="S154" s="90"/>
      <c r="T154" s="91"/>
      <c r="U154" s="91"/>
      <c r="W154" s="63" t="s">
        <v>1166</v>
      </c>
      <c r="X154" s="105"/>
      <c r="Y154" s="65"/>
      <c r="AC154" s="34"/>
      <c r="AE154" s="120"/>
      <c r="AF154" s="122"/>
      <c r="AG154" s="116"/>
      <c r="AH154" s="116"/>
      <c r="AI154" s="118"/>
      <c r="AJ154" s="118"/>
      <c r="AK154" s="118"/>
      <c r="AL154" s="105"/>
      <c r="AM154" s="105"/>
      <c r="AN154" s="34"/>
      <c r="AO154" s="34"/>
      <c r="AP154" s="105"/>
      <c r="AQ154" s="105"/>
      <c r="AR154" s="105"/>
      <c r="AS154" s="105"/>
      <c r="AT154" s="105"/>
    </row>
    <row r="155" spans="1:46" x14ac:dyDescent="0.35">
      <c r="A155" s="128" t="s">
        <v>930</v>
      </c>
      <c r="B155" s="128" t="s">
        <v>931</v>
      </c>
      <c r="C155" s="34" t="s">
        <v>426</v>
      </c>
      <c r="D155" s="34" t="s">
        <v>433</v>
      </c>
      <c r="E155" s="34" t="s">
        <v>16</v>
      </c>
      <c r="F155" s="34">
        <v>0</v>
      </c>
      <c r="G155" s="34" t="s">
        <v>429</v>
      </c>
      <c r="H155" s="34" t="s">
        <v>535</v>
      </c>
      <c r="I155" s="57" t="s">
        <v>428</v>
      </c>
      <c r="K155" s="136"/>
      <c r="L155" s="137"/>
      <c r="M155" s="111"/>
      <c r="N155" s="78"/>
      <c r="O155" s="111"/>
      <c r="P155" s="111"/>
      <c r="Q155" s="166"/>
      <c r="R155" s="90"/>
      <c r="S155" s="90"/>
      <c r="T155" s="91"/>
      <c r="U155" s="91"/>
      <c r="W155" s="63" t="s">
        <v>93</v>
      </c>
      <c r="X155" s="105"/>
      <c r="Y155" s="65"/>
      <c r="AC155" s="34"/>
      <c r="AE155" s="120"/>
      <c r="AF155" s="122"/>
      <c r="AG155" s="116"/>
      <c r="AH155" s="116"/>
      <c r="AI155" s="118"/>
      <c r="AJ155" s="118"/>
      <c r="AK155" s="118"/>
      <c r="AL155" s="105"/>
      <c r="AM155" s="105"/>
      <c r="AN155" s="34"/>
      <c r="AO155" s="34"/>
      <c r="AP155" s="105"/>
      <c r="AQ155" s="105"/>
      <c r="AR155" s="105"/>
      <c r="AS155" s="105"/>
      <c r="AT155" s="105"/>
    </row>
    <row r="156" spans="1:46" x14ac:dyDescent="0.35">
      <c r="A156" s="128" t="s">
        <v>932</v>
      </c>
      <c r="B156" s="128" t="s">
        <v>933</v>
      </c>
      <c r="C156" s="34" t="s">
        <v>431</v>
      </c>
      <c r="D156" s="34" t="s">
        <v>432</v>
      </c>
      <c r="E156" s="34" t="s">
        <v>16</v>
      </c>
      <c r="F156" s="34">
        <v>1</v>
      </c>
      <c r="G156" s="34" t="s">
        <v>170</v>
      </c>
      <c r="H156" s="34" t="s">
        <v>103</v>
      </c>
      <c r="I156" s="57" t="s">
        <v>351</v>
      </c>
      <c r="J156" s="132">
        <v>560.9</v>
      </c>
      <c r="K156" s="136">
        <v>9</v>
      </c>
      <c r="L156" s="137">
        <v>171.6</v>
      </c>
      <c r="M156" s="111">
        <v>4058.4</v>
      </c>
      <c r="N156" s="78"/>
      <c r="O156" s="111"/>
      <c r="P156" s="111"/>
      <c r="Q156" s="166"/>
      <c r="R156" s="90" t="s">
        <v>1060</v>
      </c>
      <c r="S156" s="90">
        <v>5</v>
      </c>
      <c r="T156" s="91">
        <v>4106</v>
      </c>
      <c r="U156" s="91">
        <v>498.82141092779966</v>
      </c>
      <c r="V156" s="34" t="s">
        <v>432</v>
      </c>
      <c r="W156" s="63" t="s">
        <v>1166</v>
      </c>
      <c r="X156" s="105"/>
      <c r="Y156" s="65"/>
      <c r="AC156" s="34"/>
      <c r="AE156" s="120"/>
      <c r="AF156" s="122"/>
      <c r="AG156" s="116"/>
      <c r="AH156" s="116"/>
      <c r="AI156" s="118"/>
      <c r="AJ156" s="118"/>
      <c r="AK156" s="118"/>
      <c r="AL156" s="105"/>
      <c r="AM156" s="105"/>
      <c r="AN156" s="34"/>
      <c r="AO156" s="34"/>
      <c r="AP156" s="105"/>
      <c r="AQ156" s="105"/>
      <c r="AR156" s="105"/>
      <c r="AS156" s="105"/>
      <c r="AT156" s="105"/>
    </row>
    <row r="157" spans="1:46" x14ac:dyDescent="0.35">
      <c r="A157" s="128" t="s">
        <v>934</v>
      </c>
      <c r="B157" s="128" t="s">
        <v>935</v>
      </c>
      <c r="C157" s="34" t="s">
        <v>434</v>
      </c>
      <c r="D157" s="34" t="s">
        <v>435</v>
      </c>
      <c r="E157" s="34" t="s">
        <v>16</v>
      </c>
      <c r="F157" s="34">
        <v>1</v>
      </c>
      <c r="G157" s="34" t="s">
        <v>170</v>
      </c>
      <c r="H157" s="34" t="s">
        <v>93</v>
      </c>
      <c r="K157" s="136"/>
      <c r="L157" s="137"/>
      <c r="M157" s="111"/>
      <c r="N157" s="78"/>
      <c r="O157" s="111"/>
      <c r="P157" s="111"/>
      <c r="Q157" s="166"/>
      <c r="R157" s="90"/>
      <c r="S157" s="90"/>
      <c r="T157" s="91"/>
      <c r="U157" s="91"/>
      <c r="W157" s="63" t="s">
        <v>93</v>
      </c>
      <c r="X157" s="105"/>
      <c r="Y157" s="65"/>
      <c r="AC157" s="34"/>
      <c r="AE157" s="120"/>
      <c r="AF157" s="122"/>
      <c r="AG157" s="116"/>
      <c r="AH157" s="116"/>
      <c r="AI157" s="118"/>
      <c r="AJ157" s="118"/>
      <c r="AK157" s="118"/>
      <c r="AL157" s="105"/>
      <c r="AM157" s="105"/>
      <c r="AN157" s="34"/>
      <c r="AO157" s="34"/>
      <c r="AP157" s="105"/>
      <c r="AQ157" s="105"/>
      <c r="AR157" s="105"/>
      <c r="AS157" s="105"/>
      <c r="AT157" s="105"/>
    </row>
    <row r="158" spans="1:46" x14ac:dyDescent="0.35">
      <c r="A158" s="128" t="s">
        <v>936</v>
      </c>
      <c r="B158" s="128" t="s">
        <v>937</v>
      </c>
      <c r="C158" s="34" t="s">
        <v>436</v>
      </c>
      <c r="D158" s="34" t="s">
        <v>437</v>
      </c>
      <c r="E158" s="34" t="s">
        <v>16</v>
      </c>
      <c r="F158" s="34">
        <v>1</v>
      </c>
      <c r="G158" s="34" t="s">
        <v>81</v>
      </c>
      <c r="H158" s="34" t="s">
        <v>108</v>
      </c>
      <c r="I158" s="58" t="s">
        <v>1172</v>
      </c>
      <c r="J158" s="112">
        <v>586.9</v>
      </c>
      <c r="K158" s="136">
        <v>12</v>
      </c>
      <c r="L158" s="137">
        <v>101.9</v>
      </c>
      <c r="M158" s="111">
        <v>3504</v>
      </c>
      <c r="N158" s="78"/>
      <c r="O158" s="111"/>
      <c r="P158" s="111"/>
      <c r="Q158" s="166"/>
      <c r="R158" s="90" t="s">
        <v>1062</v>
      </c>
      <c r="S158" s="90">
        <v>9</v>
      </c>
      <c r="T158" s="91">
        <v>3648</v>
      </c>
      <c r="U158" s="91">
        <v>320.00312498474136</v>
      </c>
      <c r="V158" s="34" t="s">
        <v>1061</v>
      </c>
      <c r="W158" s="63" t="s">
        <v>1166</v>
      </c>
      <c r="X158" s="105"/>
      <c r="Y158" s="65"/>
      <c r="AC158" s="34"/>
      <c r="AE158" s="120"/>
      <c r="AF158" s="122"/>
      <c r="AG158" s="116"/>
      <c r="AH158" s="116"/>
      <c r="AI158" s="118"/>
      <c r="AJ158" s="118"/>
      <c r="AK158" s="118"/>
      <c r="AL158" s="105"/>
      <c r="AM158" s="105"/>
      <c r="AN158" s="34"/>
      <c r="AO158" s="34"/>
      <c r="AP158" s="105"/>
      <c r="AQ158" s="105"/>
      <c r="AR158" s="105"/>
      <c r="AS158" s="105"/>
      <c r="AT158" s="105"/>
    </row>
    <row r="159" spans="1:46" x14ac:dyDescent="0.35">
      <c r="A159" s="128" t="s">
        <v>937</v>
      </c>
      <c r="B159" s="128" t="s">
        <v>938</v>
      </c>
      <c r="C159" s="34" t="s">
        <v>438</v>
      </c>
      <c r="D159" s="34" t="s">
        <v>439</v>
      </c>
      <c r="E159" s="34" t="s">
        <v>16</v>
      </c>
      <c r="F159" s="34">
        <v>0</v>
      </c>
      <c r="G159" s="34" t="s">
        <v>170</v>
      </c>
      <c r="H159" s="34" t="s">
        <v>93</v>
      </c>
      <c r="J159" s="132">
        <v>698.6</v>
      </c>
      <c r="K159" s="136">
        <v>10</v>
      </c>
      <c r="L159" s="137">
        <v>39.299999999999997</v>
      </c>
      <c r="M159" s="111">
        <v>4049</v>
      </c>
      <c r="N159" s="78"/>
      <c r="O159" s="111"/>
      <c r="P159" s="111"/>
      <c r="Q159" s="166"/>
      <c r="R159" s="90" t="s">
        <v>1063</v>
      </c>
      <c r="S159" s="90">
        <v>6</v>
      </c>
      <c r="T159" s="91">
        <v>4009.5</v>
      </c>
      <c r="U159" s="91">
        <v>149.69702735859519</v>
      </c>
      <c r="V159" s="34" t="s">
        <v>438</v>
      </c>
      <c r="W159" s="63" t="s">
        <v>93</v>
      </c>
      <c r="X159" s="105"/>
      <c r="Y159" s="65"/>
      <c r="AC159" s="34"/>
      <c r="AE159" s="120"/>
      <c r="AF159" s="122"/>
      <c r="AG159" s="116"/>
      <c r="AH159" s="116"/>
      <c r="AI159" s="118"/>
      <c r="AJ159" s="118"/>
      <c r="AK159" s="118"/>
      <c r="AL159" s="105"/>
      <c r="AM159" s="105"/>
      <c r="AN159" s="34"/>
      <c r="AO159" s="34"/>
      <c r="AP159" s="105"/>
      <c r="AQ159" s="105"/>
      <c r="AR159" s="105"/>
      <c r="AS159" s="105"/>
      <c r="AT159" s="105"/>
    </row>
    <row r="160" spans="1:46" x14ac:dyDescent="0.35">
      <c r="A160" s="128" t="s">
        <v>939</v>
      </c>
      <c r="B160" s="128" t="s">
        <v>940</v>
      </c>
      <c r="C160" s="34" t="s">
        <v>440</v>
      </c>
      <c r="D160" s="34" t="s">
        <v>441</v>
      </c>
      <c r="E160" s="34" t="s">
        <v>16</v>
      </c>
      <c r="F160" s="34">
        <v>0</v>
      </c>
      <c r="G160" s="34" t="s">
        <v>81</v>
      </c>
      <c r="H160" s="34" t="s">
        <v>103</v>
      </c>
      <c r="I160" s="57" t="s">
        <v>351</v>
      </c>
      <c r="K160" s="136"/>
      <c r="L160" s="137"/>
      <c r="M160" s="111"/>
      <c r="N160" s="78"/>
      <c r="O160" s="111"/>
      <c r="P160" s="111"/>
      <c r="Q160" s="166"/>
      <c r="R160" s="90"/>
      <c r="S160" s="90"/>
      <c r="T160" s="91"/>
      <c r="U160" s="91"/>
      <c r="W160" s="63" t="s">
        <v>1166</v>
      </c>
      <c r="X160" s="105"/>
      <c r="Y160" s="65"/>
      <c r="AC160" s="34"/>
      <c r="AE160" s="120"/>
      <c r="AF160" s="122"/>
      <c r="AG160" s="116"/>
      <c r="AH160" s="116"/>
      <c r="AI160" s="118"/>
      <c r="AJ160" s="118"/>
      <c r="AK160" s="118"/>
      <c r="AL160" s="105"/>
      <c r="AM160" s="105"/>
      <c r="AN160" s="34"/>
      <c r="AO160" s="34"/>
      <c r="AP160" s="105"/>
      <c r="AQ160" s="105"/>
      <c r="AR160" s="105"/>
      <c r="AS160" s="105"/>
      <c r="AT160" s="105"/>
    </row>
    <row r="161" spans="1:47" x14ac:dyDescent="0.35">
      <c r="A161" s="128" t="s">
        <v>941</v>
      </c>
      <c r="B161" s="128" t="s">
        <v>942</v>
      </c>
      <c r="C161" s="34" t="s">
        <v>442</v>
      </c>
      <c r="D161" s="34" t="s">
        <v>450</v>
      </c>
      <c r="E161" s="34" t="s">
        <v>16</v>
      </c>
      <c r="F161" s="34">
        <v>1</v>
      </c>
      <c r="G161" s="34" t="s">
        <v>81</v>
      </c>
      <c r="H161" s="34" t="s">
        <v>93</v>
      </c>
      <c r="J161" s="132">
        <v>633.70000000000005</v>
      </c>
      <c r="K161" s="136">
        <v>9</v>
      </c>
      <c r="L161" s="137">
        <v>81</v>
      </c>
      <c r="M161" s="111">
        <v>3514.6666666666665</v>
      </c>
      <c r="N161" s="78"/>
      <c r="O161" s="111"/>
      <c r="P161" s="111"/>
      <c r="Q161" s="166"/>
      <c r="R161" s="90" t="s">
        <v>1065</v>
      </c>
      <c r="S161" s="90">
        <v>6</v>
      </c>
      <c r="T161" s="91">
        <v>3237.5</v>
      </c>
      <c r="U161" s="91">
        <v>791.01116721994879</v>
      </c>
      <c r="V161" s="34" t="s">
        <v>1064</v>
      </c>
      <c r="W161" s="63" t="s">
        <v>93</v>
      </c>
      <c r="X161" s="105"/>
      <c r="Y161" s="65"/>
      <c r="AC161" s="34"/>
      <c r="AE161" s="120"/>
      <c r="AF161" s="122"/>
      <c r="AG161" s="116"/>
      <c r="AH161" s="116"/>
      <c r="AI161" s="118"/>
      <c r="AJ161" s="118"/>
      <c r="AK161" s="118"/>
      <c r="AL161" s="105"/>
      <c r="AM161" s="105"/>
      <c r="AN161" s="34"/>
      <c r="AO161" s="34"/>
      <c r="AP161" s="105"/>
      <c r="AQ161" s="105"/>
      <c r="AR161" s="105"/>
      <c r="AS161" s="105"/>
      <c r="AT161" s="105"/>
    </row>
    <row r="162" spans="1:47" x14ac:dyDescent="0.35">
      <c r="A162" s="128" t="s">
        <v>942</v>
      </c>
      <c r="B162" s="128" t="s">
        <v>943</v>
      </c>
      <c r="C162" s="34" t="s">
        <v>451</v>
      </c>
      <c r="D162" s="34" t="s">
        <v>452</v>
      </c>
      <c r="E162" s="34" t="s">
        <v>16</v>
      </c>
      <c r="F162" s="34">
        <v>2</v>
      </c>
      <c r="G162" s="34" t="s">
        <v>81</v>
      </c>
      <c r="H162" s="34" t="s">
        <v>526</v>
      </c>
      <c r="I162" s="57" t="s">
        <v>454</v>
      </c>
      <c r="K162" s="136"/>
      <c r="L162" s="137"/>
      <c r="M162" s="111"/>
      <c r="N162" s="78"/>
      <c r="O162" s="111"/>
      <c r="P162" s="111"/>
      <c r="Q162" s="166"/>
      <c r="R162" s="90"/>
      <c r="S162" s="90"/>
      <c r="T162" s="91"/>
      <c r="U162" s="91"/>
      <c r="W162" s="63" t="s">
        <v>93</v>
      </c>
      <c r="X162" s="105"/>
      <c r="Y162" s="65"/>
      <c r="AC162" s="34"/>
      <c r="AE162" s="120"/>
      <c r="AF162" s="122"/>
      <c r="AG162" s="116"/>
      <c r="AH162" s="116"/>
      <c r="AI162" s="118"/>
      <c r="AJ162" s="118"/>
      <c r="AK162" s="118"/>
      <c r="AL162" s="105"/>
      <c r="AM162" s="105"/>
      <c r="AN162" s="34"/>
      <c r="AO162" s="34"/>
      <c r="AP162" s="105"/>
      <c r="AQ162" s="105"/>
      <c r="AR162" s="105"/>
      <c r="AS162" s="105"/>
      <c r="AT162" s="105"/>
    </row>
    <row r="163" spans="1:47" x14ac:dyDescent="0.35">
      <c r="A163" s="128" t="s">
        <v>944</v>
      </c>
      <c r="B163" s="128" t="s">
        <v>945</v>
      </c>
      <c r="C163" s="34" t="s">
        <v>453</v>
      </c>
      <c r="D163" s="34" t="s">
        <v>443</v>
      </c>
      <c r="E163" s="34" t="s">
        <v>16</v>
      </c>
      <c r="F163" s="34">
        <v>3</v>
      </c>
      <c r="G163" s="34" t="s">
        <v>81</v>
      </c>
      <c r="H163" s="34" t="s">
        <v>92</v>
      </c>
      <c r="I163" s="57" t="s">
        <v>455</v>
      </c>
      <c r="J163" s="132">
        <v>626.6</v>
      </c>
      <c r="K163" s="136">
        <v>10</v>
      </c>
      <c r="L163" s="137">
        <v>80.099999999999994</v>
      </c>
      <c r="M163" s="111">
        <v>3366</v>
      </c>
      <c r="N163" s="78"/>
      <c r="O163" s="111"/>
      <c r="P163" s="111"/>
      <c r="Q163" s="166"/>
      <c r="R163" s="90" t="s">
        <v>1067</v>
      </c>
      <c r="S163" s="90">
        <v>6</v>
      </c>
      <c r="T163" s="91">
        <v>3565</v>
      </c>
      <c r="U163" s="91">
        <v>1140.2822457619868</v>
      </c>
      <c r="V163" s="34" t="s">
        <v>1066</v>
      </c>
      <c r="W163" s="63" t="s">
        <v>92</v>
      </c>
      <c r="X163" s="105"/>
      <c r="Y163" s="65"/>
      <c r="AC163" s="34"/>
      <c r="AE163" s="120"/>
      <c r="AF163" s="122"/>
      <c r="AG163" s="116"/>
      <c r="AH163" s="116"/>
      <c r="AI163" s="118"/>
      <c r="AJ163" s="118"/>
      <c r="AK163" s="118"/>
      <c r="AL163" s="105"/>
      <c r="AM163" s="105"/>
      <c r="AN163" s="34"/>
      <c r="AO163" s="34"/>
      <c r="AP163" s="105"/>
      <c r="AQ163" s="80"/>
      <c r="AR163" s="80"/>
      <c r="AS163" s="105"/>
      <c r="AT163" s="80"/>
      <c r="AU163" s="150"/>
    </row>
    <row r="164" spans="1:47" x14ac:dyDescent="0.35">
      <c r="A164" s="128" t="s">
        <v>946</v>
      </c>
      <c r="B164" s="128" t="s">
        <v>947</v>
      </c>
      <c r="C164" s="34" t="s">
        <v>444</v>
      </c>
      <c r="D164" s="34" t="s">
        <v>445</v>
      </c>
      <c r="E164" s="34" t="s">
        <v>16</v>
      </c>
      <c r="F164" s="34">
        <v>0</v>
      </c>
      <c r="G164" s="34" t="s">
        <v>81</v>
      </c>
      <c r="H164" s="34" t="s">
        <v>108</v>
      </c>
      <c r="I164" s="58" t="s">
        <v>1172</v>
      </c>
      <c r="K164" s="136"/>
      <c r="L164" s="137"/>
      <c r="M164" s="111"/>
      <c r="N164" s="78"/>
      <c r="O164" s="111"/>
      <c r="P164" s="111"/>
      <c r="Q164" s="166"/>
      <c r="R164" s="90"/>
      <c r="S164" s="90"/>
      <c r="T164" s="91"/>
      <c r="U164" s="91"/>
      <c r="W164" s="63" t="s">
        <v>1166</v>
      </c>
      <c r="X164" s="105"/>
      <c r="Y164" s="65"/>
      <c r="AC164" s="34"/>
      <c r="AE164" s="120"/>
      <c r="AF164" s="122"/>
      <c r="AG164" s="116"/>
      <c r="AH164" s="116"/>
      <c r="AI164" s="118"/>
      <c r="AJ164" s="118"/>
      <c r="AK164" s="118"/>
      <c r="AL164" s="105"/>
      <c r="AM164" s="105"/>
      <c r="AN164" s="34"/>
      <c r="AO164" s="34"/>
      <c r="AP164" s="105"/>
      <c r="AQ164" s="105"/>
      <c r="AR164" s="105"/>
      <c r="AS164" s="105"/>
      <c r="AT164" s="105"/>
    </row>
    <row r="165" spans="1:47" x14ac:dyDescent="0.35">
      <c r="A165" s="128" t="s">
        <v>948</v>
      </c>
      <c r="B165" s="128" t="s">
        <v>949</v>
      </c>
      <c r="C165" s="34" t="s">
        <v>446</v>
      </c>
      <c r="D165" s="34" t="s">
        <v>448</v>
      </c>
      <c r="E165" s="34" t="s">
        <v>16</v>
      </c>
      <c r="F165" s="34">
        <v>1</v>
      </c>
      <c r="G165" s="34" t="s">
        <v>81</v>
      </c>
      <c r="H165" s="34" t="s">
        <v>93</v>
      </c>
      <c r="I165" s="57" t="s">
        <v>449</v>
      </c>
      <c r="J165" s="132">
        <v>638.4</v>
      </c>
      <c r="K165" s="136">
        <v>10</v>
      </c>
      <c r="L165" s="137">
        <v>91.5</v>
      </c>
      <c r="M165" s="111">
        <v>3728.5</v>
      </c>
      <c r="N165" s="78"/>
      <c r="O165" s="111"/>
      <c r="P165" s="111"/>
      <c r="Q165" s="166"/>
      <c r="R165" s="90" t="s">
        <v>1069</v>
      </c>
      <c r="S165" s="90">
        <v>6</v>
      </c>
      <c r="T165" s="91">
        <v>3672</v>
      </c>
      <c r="U165" s="91">
        <v>254.48280884963526</v>
      </c>
      <c r="V165" s="34" t="s">
        <v>1068</v>
      </c>
      <c r="W165" s="63" t="s">
        <v>93</v>
      </c>
      <c r="X165" s="105"/>
      <c r="Y165" s="65"/>
      <c r="AC165" s="34"/>
      <c r="AE165" s="120"/>
      <c r="AF165" s="122"/>
      <c r="AG165" s="116"/>
      <c r="AH165" s="116"/>
      <c r="AI165" s="118"/>
      <c r="AJ165" s="118"/>
      <c r="AK165" s="118"/>
      <c r="AL165" s="105"/>
      <c r="AM165" s="105"/>
      <c r="AN165" s="34"/>
      <c r="AO165" s="34"/>
      <c r="AP165" s="105"/>
      <c r="AQ165" s="34"/>
      <c r="AR165" s="34"/>
      <c r="AS165" s="105"/>
      <c r="AT165" s="34"/>
    </row>
    <row r="166" spans="1:47" x14ac:dyDescent="0.35">
      <c r="A166" s="128" t="s">
        <v>950</v>
      </c>
      <c r="B166" s="128" t="s">
        <v>951</v>
      </c>
      <c r="C166" s="34" t="s">
        <v>447</v>
      </c>
      <c r="D166" s="34" t="s">
        <v>456</v>
      </c>
      <c r="E166" s="34" t="s">
        <v>16</v>
      </c>
      <c r="F166" s="34">
        <v>1</v>
      </c>
      <c r="G166" s="34" t="s">
        <v>81</v>
      </c>
      <c r="H166" s="34" t="s">
        <v>108</v>
      </c>
      <c r="I166" s="58" t="s">
        <v>1172</v>
      </c>
      <c r="K166" s="136"/>
      <c r="L166" s="137"/>
      <c r="M166" s="111"/>
      <c r="N166" s="78"/>
      <c r="O166" s="111"/>
      <c r="P166" s="111"/>
      <c r="Q166" s="166"/>
      <c r="R166" s="90"/>
      <c r="S166" s="90"/>
      <c r="T166" s="91"/>
      <c r="U166" s="91"/>
      <c r="W166" s="63" t="s">
        <v>1166</v>
      </c>
      <c r="X166" s="105"/>
      <c r="Y166" s="65"/>
      <c r="AC166" s="34"/>
      <c r="AE166" s="120"/>
      <c r="AF166" s="122"/>
      <c r="AG166" s="116"/>
      <c r="AH166" s="116"/>
      <c r="AI166" s="118"/>
      <c r="AJ166" s="118"/>
      <c r="AK166" s="118"/>
      <c r="AL166" s="105"/>
      <c r="AM166" s="105"/>
      <c r="AN166" s="34"/>
      <c r="AO166" s="34"/>
      <c r="AP166" s="105"/>
      <c r="AQ166" s="105"/>
      <c r="AR166" s="105"/>
      <c r="AS166" s="105"/>
      <c r="AT166" s="105"/>
    </row>
    <row r="167" spans="1:47" x14ac:dyDescent="0.35">
      <c r="A167" s="128" t="s">
        <v>952</v>
      </c>
      <c r="B167" s="128" t="s">
        <v>953</v>
      </c>
      <c r="C167" s="34" t="s">
        <v>457</v>
      </c>
      <c r="D167" s="34" t="s">
        <v>457</v>
      </c>
      <c r="E167" s="34" t="s">
        <v>16</v>
      </c>
      <c r="F167" s="34">
        <v>1</v>
      </c>
      <c r="G167" s="34" t="s">
        <v>81</v>
      </c>
      <c r="H167" s="34" t="s">
        <v>524</v>
      </c>
      <c r="I167" s="57" t="s">
        <v>454</v>
      </c>
      <c r="K167" s="136"/>
      <c r="L167" s="137"/>
      <c r="M167" s="111"/>
      <c r="N167" s="78"/>
      <c r="O167" s="111"/>
      <c r="P167" s="111"/>
      <c r="Q167" s="166"/>
      <c r="R167" s="90"/>
      <c r="S167" s="90"/>
      <c r="T167" s="91"/>
      <c r="U167" s="91"/>
      <c r="W167" s="63" t="s">
        <v>93</v>
      </c>
      <c r="X167" s="105"/>
      <c r="Y167" s="65"/>
      <c r="AC167" s="34"/>
      <c r="AE167" s="120"/>
      <c r="AF167" s="122"/>
      <c r="AG167" s="116"/>
      <c r="AH167" s="116"/>
      <c r="AI167" s="118"/>
      <c r="AJ167" s="118"/>
      <c r="AK167" s="118"/>
      <c r="AL167" s="105"/>
      <c r="AM167" s="105"/>
      <c r="AN167" s="34"/>
      <c r="AO167" s="34"/>
      <c r="AP167" s="105"/>
      <c r="AQ167" s="105"/>
      <c r="AR167" s="105"/>
      <c r="AS167" s="105"/>
      <c r="AT167" s="105"/>
    </row>
    <row r="168" spans="1:47" x14ac:dyDescent="0.35">
      <c r="A168" s="128" t="s">
        <v>953</v>
      </c>
      <c r="B168" s="128" t="s">
        <v>954</v>
      </c>
      <c r="C168" s="34" t="s">
        <v>458</v>
      </c>
      <c r="D168" s="34" t="s">
        <v>459</v>
      </c>
      <c r="E168" s="34" t="s">
        <v>16</v>
      </c>
      <c r="F168" s="34">
        <v>2</v>
      </c>
      <c r="G168" s="34" t="s">
        <v>81</v>
      </c>
      <c r="H168" s="34" t="s">
        <v>92</v>
      </c>
      <c r="K168" s="136"/>
      <c r="L168" s="137"/>
      <c r="M168" s="111"/>
      <c r="N168" s="78"/>
      <c r="O168" s="111"/>
      <c r="P168" s="111"/>
      <c r="Q168" s="166"/>
      <c r="R168" s="90"/>
      <c r="S168" s="90"/>
      <c r="T168" s="91"/>
      <c r="U168" s="91"/>
      <c r="W168" s="63" t="s">
        <v>92</v>
      </c>
      <c r="X168" s="105"/>
      <c r="Y168" s="65"/>
      <c r="AC168" s="34"/>
      <c r="AE168" s="120"/>
      <c r="AF168" s="122"/>
      <c r="AG168" s="116"/>
      <c r="AH168" s="116"/>
      <c r="AI168" s="118"/>
      <c r="AJ168" s="118"/>
      <c r="AK168" s="118"/>
      <c r="AL168" s="105"/>
      <c r="AM168" s="105"/>
      <c r="AN168" s="34"/>
      <c r="AO168" s="34"/>
      <c r="AP168" s="105"/>
      <c r="AQ168" s="34"/>
      <c r="AR168" s="34"/>
      <c r="AS168" s="105"/>
      <c r="AT168" s="34"/>
    </row>
    <row r="169" spans="1:47" x14ac:dyDescent="0.35">
      <c r="A169" s="128" t="s">
        <v>955</v>
      </c>
      <c r="B169" s="128" t="s">
        <v>956</v>
      </c>
      <c r="C169" s="34" t="s">
        <v>460</v>
      </c>
      <c r="D169" s="34" t="s">
        <v>461</v>
      </c>
      <c r="E169" s="34" t="s">
        <v>16</v>
      </c>
      <c r="F169" s="34">
        <v>0</v>
      </c>
      <c r="G169" s="34" t="s">
        <v>81</v>
      </c>
      <c r="H169" s="34" t="s">
        <v>103</v>
      </c>
      <c r="I169" s="57" t="s">
        <v>351</v>
      </c>
      <c r="J169" s="132">
        <v>576.29999999999995</v>
      </c>
      <c r="K169" s="136">
        <v>10</v>
      </c>
      <c r="L169" s="137">
        <v>86.7</v>
      </c>
      <c r="M169" s="111">
        <v>2684.2857142857142</v>
      </c>
      <c r="N169" s="78"/>
      <c r="O169" s="111"/>
      <c r="P169" s="111"/>
      <c r="Q169" s="166"/>
      <c r="R169" s="90" t="s">
        <v>1071</v>
      </c>
      <c r="S169" s="90">
        <v>7</v>
      </c>
      <c r="T169" s="91">
        <v>3025</v>
      </c>
      <c r="U169" s="91">
        <v>590.11431499490357</v>
      </c>
      <c r="V169" s="34" t="s">
        <v>1070</v>
      </c>
      <c r="W169" s="63" t="s">
        <v>1166</v>
      </c>
      <c r="X169" s="105"/>
      <c r="Y169" s="65"/>
      <c r="AC169" s="34"/>
      <c r="AE169" s="120"/>
      <c r="AF169" s="122"/>
      <c r="AG169" s="116"/>
      <c r="AH169" s="116"/>
      <c r="AI169" s="118"/>
      <c r="AJ169" s="118"/>
      <c r="AK169" s="118"/>
      <c r="AL169" s="105"/>
      <c r="AM169" s="105"/>
      <c r="AN169" s="34"/>
      <c r="AO169" s="34"/>
      <c r="AP169" s="105"/>
      <c r="AQ169" s="105"/>
      <c r="AR169" s="105"/>
      <c r="AS169" s="105"/>
      <c r="AT169" s="105"/>
    </row>
    <row r="170" spans="1:47" x14ac:dyDescent="0.35">
      <c r="A170" s="128" t="s">
        <v>956</v>
      </c>
      <c r="B170" s="128" t="s">
        <v>957</v>
      </c>
      <c r="C170" s="34" t="s">
        <v>462</v>
      </c>
      <c r="D170" s="34" t="s">
        <v>463</v>
      </c>
      <c r="E170" s="34" t="s">
        <v>16</v>
      </c>
      <c r="F170" s="34">
        <v>1</v>
      </c>
      <c r="G170" s="34" t="s">
        <v>81</v>
      </c>
      <c r="H170" s="34" t="s">
        <v>103</v>
      </c>
      <c r="I170" s="58" t="s">
        <v>464</v>
      </c>
      <c r="K170" s="136"/>
      <c r="L170" s="137"/>
      <c r="M170" s="111"/>
      <c r="N170" s="78"/>
      <c r="O170" s="111"/>
      <c r="P170" s="111"/>
      <c r="Q170" s="166"/>
      <c r="R170" s="90"/>
      <c r="S170" s="90"/>
      <c r="T170" s="91"/>
      <c r="U170" s="91"/>
      <c r="W170" s="63" t="s">
        <v>1166</v>
      </c>
      <c r="X170" s="105"/>
      <c r="Y170" s="65"/>
      <c r="AC170" s="34"/>
      <c r="AE170" s="120"/>
      <c r="AF170" s="122"/>
      <c r="AG170" s="116"/>
      <c r="AH170" s="116"/>
      <c r="AI170" s="118"/>
      <c r="AJ170" s="118"/>
      <c r="AK170" s="118"/>
      <c r="AL170" s="105"/>
      <c r="AM170" s="105"/>
      <c r="AN170" s="34"/>
      <c r="AO170" s="34"/>
      <c r="AP170" s="105"/>
      <c r="AQ170" s="80"/>
      <c r="AR170" s="80"/>
      <c r="AS170" s="105"/>
      <c r="AT170" s="80"/>
    </row>
    <row r="171" spans="1:47" s="150" customFormat="1" x14ac:dyDescent="0.35">
      <c r="A171" s="145" t="s">
        <v>957</v>
      </c>
      <c r="B171" s="145" t="s">
        <v>958</v>
      </c>
      <c r="C171" s="80" t="s">
        <v>465</v>
      </c>
      <c r="D171" s="80" t="s">
        <v>466</v>
      </c>
      <c r="E171" s="80" t="s">
        <v>16</v>
      </c>
      <c r="F171" s="80">
        <v>1</v>
      </c>
      <c r="G171" s="80" t="s">
        <v>81</v>
      </c>
      <c r="H171" s="80" t="s">
        <v>93</v>
      </c>
      <c r="I171" s="57" t="s">
        <v>1075</v>
      </c>
      <c r="J171" s="132">
        <v>469.1</v>
      </c>
      <c r="K171" s="111">
        <v>10</v>
      </c>
      <c r="L171" s="112">
        <v>104.6</v>
      </c>
      <c r="M171" s="111">
        <v>1921</v>
      </c>
      <c r="N171" s="102" t="s">
        <v>1074</v>
      </c>
      <c r="O171" s="111"/>
      <c r="P171" s="111"/>
      <c r="Q171" s="168"/>
      <c r="R171" s="80" t="s">
        <v>1076</v>
      </c>
      <c r="S171" s="80">
        <v>6</v>
      </c>
      <c r="T171" s="111">
        <v>1781</v>
      </c>
      <c r="U171" s="111">
        <v>409.87754268805702</v>
      </c>
      <c r="V171" s="80" t="s">
        <v>1074</v>
      </c>
      <c r="W171" s="67" t="s">
        <v>93</v>
      </c>
      <c r="X171" s="102" t="s">
        <v>1119</v>
      </c>
      <c r="Y171" s="146" t="s">
        <v>1077</v>
      </c>
      <c r="Z171" s="146" t="s">
        <v>1078</v>
      </c>
      <c r="AA171" s="146"/>
      <c r="AB171" s="146" t="s">
        <v>1044</v>
      </c>
      <c r="AC171" s="80"/>
      <c r="AD171" s="146"/>
      <c r="AE171" s="147"/>
      <c r="AF171" s="148"/>
      <c r="AG171" s="114"/>
      <c r="AH171" s="114"/>
      <c r="AI171" s="149"/>
      <c r="AJ171" s="149"/>
      <c r="AK171" s="149"/>
      <c r="AL171" s="80"/>
      <c r="AM171" s="80"/>
      <c r="AN171" s="34"/>
      <c r="AO171" s="34"/>
      <c r="AP171" s="80"/>
      <c r="AQ171" s="34"/>
      <c r="AR171" s="34"/>
      <c r="AS171" s="80"/>
      <c r="AT171" s="34"/>
      <c r="AU171" s="1"/>
    </row>
    <row r="172" spans="1:47" x14ac:dyDescent="0.35">
      <c r="A172" s="128" t="s">
        <v>958</v>
      </c>
      <c r="B172" s="128" t="s">
        <v>959</v>
      </c>
      <c r="C172" s="34" t="s">
        <v>468</v>
      </c>
      <c r="D172" s="34" t="s">
        <v>469</v>
      </c>
      <c r="E172" s="34" t="s">
        <v>16</v>
      </c>
      <c r="F172" s="34">
        <v>1</v>
      </c>
      <c r="G172" s="34" t="s">
        <v>170</v>
      </c>
      <c r="H172" s="34" t="s">
        <v>524</v>
      </c>
      <c r="I172" s="58" t="s">
        <v>211</v>
      </c>
      <c r="K172" s="136"/>
      <c r="L172" s="137"/>
      <c r="M172" s="111"/>
      <c r="N172" s="78"/>
      <c r="O172" s="111"/>
      <c r="P172" s="111"/>
      <c r="Q172" s="166"/>
      <c r="R172" s="90"/>
      <c r="S172" s="90"/>
      <c r="T172" s="91"/>
      <c r="U172" s="91"/>
      <c r="W172" s="63" t="s">
        <v>1168</v>
      </c>
      <c r="X172" s="105"/>
      <c r="Y172" s="65"/>
      <c r="AC172" s="34"/>
      <c r="AE172" s="120"/>
      <c r="AF172" s="122"/>
      <c r="AG172" s="116"/>
      <c r="AH172" s="116"/>
      <c r="AI172" s="118"/>
      <c r="AJ172" s="118"/>
      <c r="AK172" s="118"/>
      <c r="AL172" s="105"/>
      <c r="AM172" s="105"/>
      <c r="AN172" s="34"/>
      <c r="AO172" s="34"/>
      <c r="AP172" s="105"/>
      <c r="AQ172" s="105"/>
      <c r="AR172" s="105"/>
      <c r="AS172" s="105"/>
      <c r="AT172" s="105"/>
    </row>
    <row r="173" spans="1:47" x14ac:dyDescent="0.35">
      <c r="A173" s="128" t="s">
        <v>959</v>
      </c>
      <c r="B173" s="128" t="s">
        <v>960</v>
      </c>
      <c r="C173" s="34" t="s">
        <v>470</v>
      </c>
      <c r="D173" s="34" t="s">
        <v>471</v>
      </c>
      <c r="E173" s="109" t="s">
        <v>16</v>
      </c>
      <c r="F173" s="34">
        <v>2</v>
      </c>
      <c r="G173" s="34" t="s">
        <v>472</v>
      </c>
      <c r="H173" s="34" t="s">
        <v>473</v>
      </c>
      <c r="I173" s="58" t="s">
        <v>420</v>
      </c>
      <c r="J173" s="132">
        <v>641.9</v>
      </c>
      <c r="K173" s="136">
        <v>9</v>
      </c>
      <c r="L173" s="137">
        <v>47.3</v>
      </c>
      <c r="M173" s="111">
        <v>2595.1428571428573</v>
      </c>
      <c r="N173" s="94" t="s">
        <v>1079</v>
      </c>
      <c r="O173" s="124">
        <v>3339</v>
      </c>
      <c r="P173" s="124">
        <v>1767</v>
      </c>
      <c r="Q173" s="166">
        <v>23</v>
      </c>
      <c r="R173" s="90" t="s">
        <v>1080</v>
      </c>
      <c r="S173" s="90">
        <v>7</v>
      </c>
      <c r="T173" s="91">
        <v>2824</v>
      </c>
      <c r="U173" s="91">
        <v>556.85229297406727</v>
      </c>
      <c r="V173" s="34" t="s">
        <v>1079</v>
      </c>
      <c r="W173" s="63" t="s">
        <v>1166</v>
      </c>
      <c r="X173" s="34" t="s">
        <v>1044</v>
      </c>
      <c r="Y173" s="65" t="s">
        <v>1081</v>
      </c>
      <c r="Z173" s="65" t="s">
        <v>1082</v>
      </c>
      <c r="AA173" s="65" t="s">
        <v>1044</v>
      </c>
      <c r="AB173" s="65" t="s">
        <v>1044</v>
      </c>
      <c r="AC173" s="34"/>
      <c r="AD173" s="65" t="s">
        <v>1044</v>
      </c>
      <c r="AE173" s="121">
        <v>2.5299999999999998</v>
      </c>
      <c r="AF173" s="124">
        <v>2.14</v>
      </c>
      <c r="AG173" s="116">
        <v>3.4636050760094497</v>
      </c>
      <c r="AH173" s="116">
        <v>2.8116544864573405</v>
      </c>
      <c r="AI173" s="130" t="s">
        <v>1161</v>
      </c>
      <c r="AJ173" s="170">
        <v>4.9510291980118346E-2</v>
      </c>
      <c r="AK173" s="118">
        <v>0.30550441330809736</v>
      </c>
      <c r="AL173" s="34">
        <v>78.67</v>
      </c>
      <c r="AM173" s="34">
        <v>14.66666667</v>
      </c>
      <c r="AN173" s="34">
        <f t="shared" ref="AN173:AN193" si="4">AL173/AM173</f>
        <v>5.3638636351445763</v>
      </c>
      <c r="AO173" s="34">
        <f t="shared" ref="AO173:AO193" si="5">AM173/AL173</f>
        <v>0.18643277831447819</v>
      </c>
      <c r="AP173" s="34">
        <v>43.51</v>
      </c>
      <c r="AQ173" s="34">
        <v>56.46</v>
      </c>
      <c r="AR173" s="34">
        <v>0.01</v>
      </c>
      <c r="AS173" s="34">
        <v>0</v>
      </c>
      <c r="AT173" s="34">
        <v>2.1395342794830925</v>
      </c>
      <c r="AU173" s="24">
        <v>8.8000000000000005E-3</v>
      </c>
    </row>
    <row r="174" spans="1:47" x14ac:dyDescent="0.35">
      <c r="A174" s="128" t="s">
        <v>961</v>
      </c>
      <c r="B174" s="128" t="s">
        <v>962</v>
      </c>
      <c r="C174" s="34" t="s">
        <v>474</v>
      </c>
      <c r="D174" s="34" t="s">
        <v>475</v>
      </c>
      <c r="E174" s="34" t="s">
        <v>16</v>
      </c>
      <c r="F174" s="34">
        <v>2</v>
      </c>
      <c r="G174" s="34" t="s">
        <v>170</v>
      </c>
      <c r="H174" s="34" t="s">
        <v>92</v>
      </c>
      <c r="I174" s="58" t="s">
        <v>477</v>
      </c>
      <c r="K174" s="136"/>
      <c r="L174" s="137"/>
      <c r="M174" s="111"/>
      <c r="N174" s="78"/>
      <c r="R174" s="90"/>
      <c r="S174" s="90"/>
      <c r="T174" s="91"/>
      <c r="U174" s="91"/>
      <c r="W174" s="63" t="s">
        <v>92</v>
      </c>
      <c r="X174" s="105"/>
      <c r="Y174" s="65"/>
      <c r="AC174" s="34"/>
      <c r="AE174" s="120"/>
      <c r="AF174" s="122"/>
      <c r="AG174" s="116"/>
      <c r="AH174" s="116"/>
      <c r="AI174" s="118"/>
      <c r="AJ174" s="118"/>
      <c r="AL174" s="105"/>
      <c r="AM174" s="105"/>
      <c r="AN174" s="34"/>
      <c r="AO174" s="34"/>
      <c r="AP174" s="105"/>
      <c r="AQ174" s="105"/>
      <c r="AR174" s="105"/>
      <c r="AS174" s="105"/>
      <c r="AT174" s="105"/>
    </row>
    <row r="175" spans="1:47" x14ac:dyDescent="0.35">
      <c r="A175" s="128" t="s">
        <v>963</v>
      </c>
      <c r="B175" s="128" t="s">
        <v>964</v>
      </c>
      <c r="C175" s="34" t="s">
        <v>529</v>
      </c>
      <c r="D175" s="34" t="s">
        <v>478</v>
      </c>
      <c r="E175" s="34" t="s">
        <v>16</v>
      </c>
      <c r="F175" s="34">
        <v>3</v>
      </c>
      <c r="G175" s="34" t="s">
        <v>26</v>
      </c>
      <c r="H175" s="34" t="s">
        <v>526</v>
      </c>
      <c r="I175" s="58" t="s">
        <v>377</v>
      </c>
      <c r="K175" s="136"/>
      <c r="L175" s="137"/>
      <c r="M175" s="111"/>
      <c r="N175" s="78"/>
      <c r="R175" s="90"/>
      <c r="S175" s="90"/>
      <c r="T175" s="91"/>
      <c r="U175" s="91"/>
      <c r="W175" s="63" t="s">
        <v>1168</v>
      </c>
      <c r="X175" s="105"/>
      <c r="Y175" s="65"/>
      <c r="AC175" s="34"/>
      <c r="AE175" s="120"/>
      <c r="AF175" s="122"/>
      <c r="AG175" s="116"/>
      <c r="AH175" s="116"/>
      <c r="AI175" s="118"/>
      <c r="AJ175" s="118"/>
      <c r="AL175" s="105"/>
      <c r="AM175" s="105"/>
      <c r="AN175" s="34"/>
      <c r="AO175" s="34"/>
      <c r="AP175" s="105"/>
      <c r="AQ175" s="105"/>
      <c r="AR175" s="105"/>
      <c r="AS175" s="105"/>
      <c r="AT175" s="105"/>
    </row>
    <row r="176" spans="1:47" x14ac:dyDescent="0.35">
      <c r="A176" s="128" t="s">
        <v>965</v>
      </c>
      <c r="B176" s="128" t="s">
        <v>966</v>
      </c>
      <c r="C176" s="34" t="s">
        <v>479</v>
      </c>
      <c r="D176" s="34" t="s">
        <v>482</v>
      </c>
      <c r="E176" s="109" t="s">
        <v>16</v>
      </c>
      <c r="F176" s="34">
        <v>0</v>
      </c>
      <c r="G176" s="34" t="s">
        <v>81</v>
      </c>
      <c r="H176" s="34" t="s">
        <v>536</v>
      </c>
      <c r="I176" s="58" t="s">
        <v>483</v>
      </c>
      <c r="J176" s="132">
        <v>566.4</v>
      </c>
      <c r="K176" s="136">
        <v>14</v>
      </c>
      <c r="L176" s="137">
        <v>67.599999999999994</v>
      </c>
      <c r="M176" s="111">
        <v>2507.1428571428573</v>
      </c>
      <c r="N176" s="93" t="s">
        <v>479</v>
      </c>
      <c r="O176" s="124">
        <v>2582</v>
      </c>
      <c r="P176" s="124">
        <v>2063</v>
      </c>
      <c r="Q176" s="166">
        <v>15</v>
      </c>
      <c r="R176" s="90" t="s">
        <v>1084</v>
      </c>
      <c r="S176" s="90">
        <v>7</v>
      </c>
      <c r="T176" s="91">
        <v>2530</v>
      </c>
      <c r="U176" s="91">
        <v>557.37761842740838</v>
      </c>
      <c r="V176" s="34" t="s">
        <v>479</v>
      </c>
      <c r="W176" s="63" t="s">
        <v>1166</v>
      </c>
      <c r="X176" s="34" t="s">
        <v>1044</v>
      </c>
      <c r="Y176" s="78" t="s">
        <v>965</v>
      </c>
      <c r="Z176" s="65" t="s">
        <v>1083</v>
      </c>
      <c r="AA176" s="65" t="s">
        <v>1044</v>
      </c>
      <c r="AB176" s="65" t="s">
        <v>1044</v>
      </c>
      <c r="AC176" s="34"/>
      <c r="AD176" s="65" t="s">
        <v>1044</v>
      </c>
      <c r="AE176" s="121">
        <v>2.5299999999999998</v>
      </c>
      <c r="AF176" s="124">
        <v>2.4700000000000002</v>
      </c>
      <c r="AG176" s="116">
        <v>7.107170464254942</v>
      </c>
      <c r="AH176" s="116">
        <v>2.8543191039289799</v>
      </c>
      <c r="AI176" s="130" t="s">
        <v>1161</v>
      </c>
      <c r="AJ176" s="170">
        <v>5.1374500957358384E-2</v>
      </c>
      <c r="AK176" s="118">
        <v>-0.38270458839658106</v>
      </c>
      <c r="AL176" s="34">
        <v>61.67</v>
      </c>
      <c r="AM176" s="34">
        <v>35</v>
      </c>
      <c r="AN176" s="34">
        <f t="shared" si="4"/>
        <v>1.762</v>
      </c>
      <c r="AO176" s="34">
        <f t="shared" si="5"/>
        <v>0.56753688989784334</v>
      </c>
      <c r="AP176" s="34">
        <v>50.48</v>
      </c>
      <c r="AQ176" s="34">
        <v>49.51</v>
      </c>
      <c r="AR176" s="34">
        <v>0.01</v>
      </c>
      <c r="AS176" s="34">
        <v>0</v>
      </c>
      <c r="AT176" s="34">
        <v>1.6173072913938078</v>
      </c>
      <c r="AU176" s="24">
        <v>5.4000000000000003E-3</v>
      </c>
    </row>
    <row r="177" spans="1:47" x14ac:dyDescent="0.35">
      <c r="A177" s="128" t="s">
        <v>967</v>
      </c>
      <c r="B177" s="128" t="s">
        <v>968</v>
      </c>
      <c r="C177" s="34" t="s">
        <v>480</v>
      </c>
      <c r="D177" s="34" t="s">
        <v>481</v>
      </c>
      <c r="E177" s="34" t="s">
        <v>16</v>
      </c>
      <c r="F177" s="34">
        <v>0</v>
      </c>
      <c r="G177" s="34" t="s">
        <v>81</v>
      </c>
      <c r="H177" s="34" t="s">
        <v>103</v>
      </c>
      <c r="I177" s="57" t="s">
        <v>351</v>
      </c>
      <c r="K177" s="136"/>
      <c r="L177" s="137"/>
      <c r="M177" s="111"/>
      <c r="N177" s="78"/>
      <c r="R177" s="90"/>
      <c r="S177" s="90"/>
      <c r="T177" s="91"/>
      <c r="U177" s="91"/>
      <c r="W177" s="63" t="s">
        <v>1166</v>
      </c>
      <c r="X177" s="105"/>
      <c r="Y177" s="65"/>
      <c r="AC177" s="34"/>
      <c r="AE177" s="120"/>
      <c r="AF177" s="122"/>
      <c r="AG177" s="116"/>
      <c r="AH177" s="116"/>
      <c r="AI177" s="118"/>
      <c r="AJ177" s="118"/>
      <c r="AL177" s="105"/>
      <c r="AM177" s="105"/>
      <c r="AN177" s="34"/>
      <c r="AO177" s="34"/>
      <c r="AP177" s="78"/>
      <c r="AQ177" s="34"/>
      <c r="AR177" s="34"/>
      <c r="AS177" s="105"/>
      <c r="AT177" s="34"/>
    </row>
    <row r="178" spans="1:47" x14ac:dyDescent="0.35">
      <c r="A178" s="128" t="s">
        <v>969</v>
      </c>
      <c r="B178" s="128" t="s">
        <v>970</v>
      </c>
      <c r="C178" s="34" t="s">
        <v>485</v>
      </c>
      <c r="D178" s="34" t="s">
        <v>486</v>
      </c>
      <c r="E178" s="109" t="s">
        <v>16</v>
      </c>
      <c r="F178" s="34">
        <v>0</v>
      </c>
      <c r="G178" s="34" t="s">
        <v>170</v>
      </c>
      <c r="H178" s="34" t="s">
        <v>93</v>
      </c>
      <c r="J178" s="132">
        <v>657.8</v>
      </c>
      <c r="K178" s="136">
        <v>10</v>
      </c>
      <c r="L178" s="137">
        <v>62.3</v>
      </c>
      <c r="M178" s="111">
        <v>3926.1666666666665</v>
      </c>
      <c r="N178" s="93" t="s">
        <v>1085</v>
      </c>
      <c r="O178" s="183">
        <v>3089</v>
      </c>
      <c r="P178" s="183">
        <v>2007</v>
      </c>
      <c r="Q178" s="166">
        <v>24</v>
      </c>
      <c r="R178" s="90" t="s">
        <v>1086</v>
      </c>
      <c r="S178" s="90">
        <v>6</v>
      </c>
      <c r="T178" s="91">
        <v>3846</v>
      </c>
      <c r="U178" s="91">
        <v>449.47187527882733</v>
      </c>
      <c r="V178" s="34" t="s">
        <v>1085</v>
      </c>
      <c r="W178" s="63" t="s">
        <v>93</v>
      </c>
      <c r="X178" s="106" t="s">
        <v>1118</v>
      </c>
      <c r="Y178" s="65" t="s">
        <v>1087</v>
      </c>
      <c r="Z178" s="65" t="s">
        <v>1088</v>
      </c>
      <c r="AA178" s="65" t="s">
        <v>1044</v>
      </c>
      <c r="AB178" s="65" t="s">
        <v>1044</v>
      </c>
      <c r="AE178" s="121">
        <v>2.5299999999999998</v>
      </c>
      <c r="AF178" s="121">
        <v>2.4</v>
      </c>
      <c r="AG178" s="124">
        <v>2.6379999999999999</v>
      </c>
      <c r="AH178" s="116">
        <v>2.8047773493032322</v>
      </c>
      <c r="AI178" s="162" t="s">
        <v>1161</v>
      </c>
      <c r="AJ178" s="121">
        <v>0.02</v>
      </c>
      <c r="AK178" s="118">
        <v>0.1347349920346356</v>
      </c>
      <c r="AL178" s="80">
        <v>89</v>
      </c>
      <c r="AM178" s="80">
        <v>4</v>
      </c>
      <c r="AN178" s="34">
        <f t="shared" si="4"/>
        <v>22.25</v>
      </c>
      <c r="AO178" s="34">
        <f t="shared" si="5"/>
        <v>4.49438202247191E-2</v>
      </c>
      <c r="AP178" s="105">
        <v>54.79</v>
      </c>
      <c r="AQ178" s="34">
        <v>45.2</v>
      </c>
      <c r="AR178" s="34">
        <v>0.01</v>
      </c>
      <c r="AS178" s="80">
        <v>0</v>
      </c>
      <c r="AT178" s="34">
        <v>1.3601820750778839</v>
      </c>
      <c r="AU178" s="24">
        <v>4.7999999999999996E-3</v>
      </c>
    </row>
    <row r="179" spans="1:47" x14ac:dyDescent="0.35">
      <c r="A179" s="128" t="s">
        <v>971</v>
      </c>
      <c r="B179" s="128" t="s">
        <v>972</v>
      </c>
      <c r="C179" s="34" t="s">
        <v>487</v>
      </c>
      <c r="D179" s="34" t="s">
        <v>488</v>
      </c>
      <c r="E179" s="109" t="s">
        <v>16</v>
      </c>
      <c r="F179" s="34">
        <v>2</v>
      </c>
      <c r="G179" s="34" t="s">
        <v>170</v>
      </c>
      <c r="H179" s="34" t="s">
        <v>92</v>
      </c>
      <c r="J179" s="132">
        <v>587.4</v>
      </c>
      <c r="K179" s="136">
        <v>15</v>
      </c>
      <c r="L179" s="137">
        <v>102.6</v>
      </c>
      <c r="M179" s="111">
        <v>3258.5</v>
      </c>
      <c r="N179" s="93" t="s">
        <v>488</v>
      </c>
      <c r="O179" s="124">
        <v>3044</v>
      </c>
      <c r="P179" s="124">
        <v>2177</v>
      </c>
      <c r="Q179" s="166">
        <v>26</v>
      </c>
      <c r="R179" s="90" t="s">
        <v>1089</v>
      </c>
      <c r="S179" s="90">
        <v>8</v>
      </c>
      <c r="T179" s="91">
        <v>3380.5</v>
      </c>
      <c r="U179" s="91">
        <v>1050.964726878527</v>
      </c>
      <c r="V179" s="34" t="s">
        <v>488</v>
      </c>
      <c r="W179" s="63" t="s">
        <v>92</v>
      </c>
      <c r="X179" s="34" t="s">
        <v>1044</v>
      </c>
      <c r="Y179" s="65" t="s">
        <v>1090</v>
      </c>
      <c r="Z179" s="65" t="s">
        <v>972</v>
      </c>
      <c r="AA179" s="65" t="s">
        <v>1044</v>
      </c>
      <c r="AB179" s="65" t="s">
        <v>1044</v>
      </c>
      <c r="AC179" s="34" t="s">
        <v>1044</v>
      </c>
      <c r="AE179" s="121">
        <v>2.5299999999999998</v>
      </c>
      <c r="AF179" s="124">
        <v>3.52</v>
      </c>
      <c r="AG179" s="116">
        <v>8.0240898735941659</v>
      </c>
      <c r="AH179" s="116">
        <v>2.8126689604325388</v>
      </c>
      <c r="AI179" s="130" t="s">
        <v>1161</v>
      </c>
      <c r="AJ179" s="170">
        <v>1.673077752457831E-2</v>
      </c>
      <c r="AK179" s="118">
        <v>-2.3496848743440654E-2</v>
      </c>
      <c r="AL179" s="34"/>
      <c r="AM179" s="34"/>
      <c r="AN179" s="34"/>
      <c r="AO179" s="34"/>
      <c r="AP179" s="34">
        <v>54.41</v>
      </c>
      <c r="AQ179" s="34">
        <v>45.58</v>
      </c>
      <c r="AR179" s="34">
        <v>0.01</v>
      </c>
      <c r="AS179" s="34">
        <v>0</v>
      </c>
      <c r="AT179" s="34">
        <v>1.3813113468624669</v>
      </c>
      <c r="AU179" s="24">
        <v>3.8999999999999998E-3</v>
      </c>
    </row>
    <row r="180" spans="1:47" x14ac:dyDescent="0.35">
      <c r="A180" s="128" t="s">
        <v>973</v>
      </c>
      <c r="B180" s="128" t="s">
        <v>974</v>
      </c>
      <c r="C180" s="34" t="s">
        <v>489</v>
      </c>
      <c r="D180" s="34" t="s">
        <v>490</v>
      </c>
      <c r="E180" s="34" t="s">
        <v>16</v>
      </c>
      <c r="F180" s="34">
        <v>1</v>
      </c>
      <c r="G180" s="34" t="s">
        <v>170</v>
      </c>
      <c r="H180" s="34" t="s">
        <v>103</v>
      </c>
      <c r="I180" s="57" t="s">
        <v>351</v>
      </c>
      <c r="K180" s="136"/>
      <c r="L180" s="137"/>
      <c r="M180" s="111"/>
      <c r="N180" s="78"/>
      <c r="R180" s="90"/>
      <c r="S180" s="90"/>
      <c r="T180" s="91"/>
      <c r="U180" s="91"/>
      <c r="W180" s="63" t="s">
        <v>1166</v>
      </c>
      <c r="X180" s="105"/>
      <c r="Y180" s="65"/>
      <c r="AC180" s="34"/>
      <c r="AE180" s="120"/>
      <c r="AF180" s="122"/>
      <c r="AG180" s="116"/>
      <c r="AH180" s="116"/>
      <c r="AI180" s="118"/>
      <c r="AJ180" s="118"/>
      <c r="AL180" s="105"/>
      <c r="AM180" s="105"/>
      <c r="AN180" s="34"/>
      <c r="AO180" s="34"/>
      <c r="AP180" s="105"/>
      <c r="AQ180" s="105"/>
      <c r="AR180" s="105"/>
      <c r="AS180" s="105"/>
      <c r="AT180" s="105"/>
    </row>
    <row r="181" spans="1:47" x14ac:dyDescent="0.35">
      <c r="A181" s="128" t="s">
        <v>975</v>
      </c>
      <c r="B181" s="128" t="s">
        <v>976</v>
      </c>
      <c r="C181" s="34" t="s">
        <v>491</v>
      </c>
      <c r="D181" s="34" t="s">
        <v>492</v>
      </c>
      <c r="E181" s="34" t="s">
        <v>16</v>
      </c>
      <c r="F181" s="34">
        <v>0</v>
      </c>
      <c r="G181" s="34" t="s">
        <v>170</v>
      </c>
      <c r="H181" s="34" t="s">
        <v>93</v>
      </c>
      <c r="K181" s="136"/>
      <c r="L181" s="137"/>
      <c r="M181" s="111"/>
      <c r="N181" s="78"/>
      <c r="Q181" s="166"/>
      <c r="R181" s="90"/>
      <c r="S181" s="90"/>
      <c r="T181" s="91"/>
      <c r="U181" s="91"/>
      <c r="W181" s="63" t="s">
        <v>93</v>
      </c>
      <c r="X181" s="105"/>
      <c r="Y181" s="65"/>
      <c r="AC181" s="34"/>
      <c r="AE181" s="120"/>
      <c r="AF181" s="122"/>
      <c r="AG181" s="116"/>
      <c r="AH181" s="116"/>
      <c r="AI181" s="118"/>
      <c r="AJ181" s="118"/>
      <c r="AK181" s="118"/>
      <c r="AL181" s="105"/>
      <c r="AM181" s="105"/>
      <c r="AN181" s="34"/>
      <c r="AO181" s="34"/>
      <c r="AP181" s="105"/>
      <c r="AQ181" s="105"/>
      <c r="AR181" s="105"/>
      <c r="AS181" s="105"/>
      <c r="AT181" s="105"/>
    </row>
    <row r="182" spans="1:47" x14ac:dyDescent="0.35">
      <c r="A182" s="128" t="s">
        <v>977</v>
      </c>
      <c r="B182" s="128" t="s">
        <v>978</v>
      </c>
      <c r="C182" s="34" t="s">
        <v>493</v>
      </c>
      <c r="D182" s="34" t="s">
        <v>494</v>
      </c>
      <c r="E182" s="34" t="s">
        <v>16</v>
      </c>
      <c r="F182" s="34">
        <v>0</v>
      </c>
      <c r="G182" s="34" t="s">
        <v>81</v>
      </c>
      <c r="H182" s="34" t="s">
        <v>103</v>
      </c>
      <c r="I182" s="57" t="s">
        <v>351</v>
      </c>
      <c r="K182" s="136"/>
      <c r="L182" s="137"/>
      <c r="M182" s="111"/>
      <c r="N182" s="78"/>
      <c r="Q182" s="166"/>
      <c r="R182" s="90"/>
      <c r="S182" s="90"/>
      <c r="T182" s="91"/>
      <c r="U182" s="91"/>
      <c r="W182" s="63" t="s">
        <v>1166</v>
      </c>
      <c r="X182" s="105"/>
      <c r="Y182" s="65"/>
      <c r="AC182" s="34"/>
      <c r="AE182" s="120"/>
      <c r="AF182" s="122"/>
      <c r="AG182" s="116"/>
      <c r="AH182" s="116"/>
      <c r="AI182" s="118"/>
      <c r="AJ182" s="118"/>
      <c r="AK182" s="118"/>
      <c r="AL182" s="105"/>
      <c r="AM182" s="105"/>
      <c r="AN182" s="34"/>
      <c r="AO182" s="34"/>
      <c r="AP182" s="105"/>
      <c r="AQ182" s="105"/>
      <c r="AR182" s="105"/>
      <c r="AS182" s="105"/>
      <c r="AT182" s="105"/>
    </row>
    <row r="183" spans="1:47" x14ac:dyDescent="0.35">
      <c r="A183" s="128" t="s">
        <v>978</v>
      </c>
      <c r="B183" s="128" t="s">
        <v>979</v>
      </c>
      <c r="C183" s="34" t="s">
        <v>495</v>
      </c>
      <c r="D183" s="34" t="s">
        <v>498</v>
      </c>
      <c r="E183" s="109" t="s">
        <v>16</v>
      </c>
      <c r="F183" s="34">
        <v>0</v>
      </c>
      <c r="G183" s="34" t="s">
        <v>497</v>
      </c>
      <c r="H183" s="34" t="s">
        <v>103</v>
      </c>
      <c r="I183" s="58" t="s">
        <v>496</v>
      </c>
      <c r="J183" s="132">
        <v>696.8</v>
      </c>
      <c r="K183" s="136">
        <v>10</v>
      </c>
      <c r="L183" s="137">
        <v>65.400000000000006</v>
      </c>
      <c r="M183" s="111">
        <v>3868.4285714285716</v>
      </c>
      <c r="N183" s="93" t="s">
        <v>495</v>
      </c>
      <c r="O183" s="124">
        <v>2731</v>
      </c>
      <c r="P183" s="124">
        <v>1766</v>
      </c>
      <c r="Q183" s="166">
        <v>20</v>
      </c>
      <c r="R183" s="90" t="s">
        <v>1091</v>
      </c>
      <c r="S183" s="90">
        <v>7</v>
      </c>
      <c r="T183" s="91">
        <v>4009</v>
      </c>
      <c r="U183" s="91">
        <v>253.76488931217227</v>
      </c>
      <c r="V183" s="34" t="s">
        <v>495</v>
      </c>
      <c r="W183" s="63" t="s">
        <v>1166</v>
      </c>
      <c r="X183" s="34" t="s">
        <v>1044</v>
      </c>
      <c r="Y183" s="65" t="s">
        <v>978</v>
      </c>
      <c r="Z183" s="65" t="s">
        <v>1093</v>
      </c>
      <c r="AA183" s="65" t="s">
        <v>1044</v>
      </c>
      <c r="AB183" s="65" t="s">
        <v>1044</v>
      </c>
      <c r="AC183" s="34" t="s">
        <v>1044</v>
      </c>
      <c r="AE183" s="121">
        <v>2.5299999999999998</v>
      </c>
      <c r="AF183" s="124">
        <v>2.3199999999999998</v>
      </c>
      <c r="AG183" s="116">
        <v>4.8762799987160523</v>
      </c>
      <c r="AH183" s="116">
        <v>2.8746676281040155</v>
      </c>
      <c r="AI183" s="130" t="s">
        <v>1161</v>
      </c>
      <c r="AJ183" s="170">
        <v>4.5831065399405256E-2</v>
      </c>
      <c r="AK183" s="118">
        <v>0.14066360878467052</v>
      </c>
      <c r="AL183" s="34"/>
      <c r="AM183" s="34"/>
      <c r="AN183" s="34"/>
      <c r="AO183" s="34"/>
      <c r="AP183" s="34">
        <v>49.73</v>
      </c>
      <c r="AQ183" s="34">
        <v>50.25</v>
      </c>
      <c r="AR183" s="34">
        <v>0.02</v>
      </c>
      <c r="AS183" s="34">
        <v>0</v>
      </c>
      <c r="AT183" s="34">
        <v>1.6662265663533562</v>
      </c>
      <c r="AU183" s="24">
        <v>1.03E-2</v>
      </c>
    </row>
    <row r="184" spans="1:47" x14ac:dyDescent="0.35">
      <c r="A184" s="128" t="s">
        <v>979</v>
      </c>
      <c r="B184" s="128" t="s">
        <v>980</v>
      </c>
      <c r="C184" s="34" t="s">
        <v>499</v>
      </c>
      <c r="D184" s="34" t="s">
        <v>500</v>
      </c>
      <c r="E184" s="34" t="s">
        <v>16</v>
      </c>
      <c r="F184" s="34">
        <v>1</v>
      </c>
      <c r="G184" s="34" t="s">
        <v>170</v>
      </c>
      <c r="H184" s="34" t="s">
        <v>93</v>
      </c>
      <c r="K184" s="136"/>
      <c r="L184" s="137"/>
      <c r="M184" s="111"/>
      <c r="N184" s="78"/>
      <c r="Q184" s="166"/>
      <c r="R184" s="90"/>
      <c r="S184" s="90"/>
      <c r="T184" s="91"/>
      <c r="U184" s="91"/>
      <c r="W184" s="63" t="s">
        <v>93</v>
      </c>
      <c r="X184" s="105"/>
      <c r="Y184" s="65"/>
      <c r="AC184" s="34"/>
      <c r="AE184" s="120"/>
      <c r="AF184" s="122"/>
      <c r="AG184" s="116"/>
      <c r="AH184" s="116"/>
      <c r="AI184" s="118"/>
      <c r="AJ184" s="118"/>
      <c r="AK184" s="118"/>
      <c r="AL184" s="105"/>
      <c r="AM184" s="105"/>
      <c r="AN184" s="34"/>
      <c r="AO184" s="34"/>
      <c r="AP184" s="105"/>
      <c r="AQ184" s="105"/>
      <c r="AR184" s="105"/>
      <c r="AS184" s="105"/>
      <c r="AT184" s="105"/>
    </row>
    <row r="185" spans="1:47" x14ac:dyDescent="0.35">
      <c r="A185" s="128" t="s">
        <v>980</v>
      </c>
      <c r="B185" s="128" t="s">
        <v>981</v>
      </c>
      <c r="C185" s="34" t="s">
        <v>501</v>
      </c>
      <c r="D185" s="34" t="s">
        <v>502</v>
      </c>
      <c r="E185" s="34" t="s">
        <v>16</v>
      </c>
      <c r="F185" s="34">
        <v>1</v>
      </c>
      <c r="G185" s="34" t="s">
        <v>170</v>
      </c>
      <c r="H185" s="34" t="s">
        <v>99</v>
      </c>
      <c r="I185" s="58" t="s">
        <v>114</v>
      </c>
      <c r="J185" s="132">
        <v>690.8</v>
      </c>
      <c r="K185" s="136">
        <v>10</v>
      </c>
      <c r="L185" s="137">
        <v>52.2</v>
      </c>
      <c r="M185" s="111">
        <v>3812</v>
      </c>
      <c r="N185" s="78"/>
      <c r="Q185" s="166"/>
      <c r="R185" s="90" t="s">
        <v>1092</v>
      </c>
      <c r="S185" s="90">
        <v>7</v>
      </c>
      <c r="T185" s="91">
        <v>3935</v>
      </c>
      <c r="U185" s="91">
        <v>209.1833326693756</v>
      </c>
      <c r="V185" s="34" t="s">
        <v>501</v>
      </c>
      <c r="W185" s="63" t="s">
        <v>1165</v>
      </c>
      <c r="X185" s="105"/>
      <c r="Y185" s="65"/>
      <c r="AC185" s="34"/>
      <c r="AE185" s="120"/>
      <c r="AF185" s="122"/>
      <c r="AG185" s="116"/>
      <c r="AH185" s="116"/>
      <c r="AI185" s="118"/>
      <c r="AJ185" s="118"/>
      <c r="AK185" s="118"/>
      <c r="AL185" s="105"/>
      <c r="AM185" s="105"/>
      <c r="AN185" s="34"/>
      <c r="AO185" s="34"/>
      <c r="AP185" s="105"/>
      <c r="AQ185" s="34"/>
      <c r="AR185" s="34"/>
      <c r="AS185" s="105"/>
      <c r="AT185" s="34"/>
    </row>
    <row r="186" spans="1:47" x14ac:dyDescent="0.35">
      <c r="A186" s="128" t="s">
        <v>981</v>
      </c>
      <c r="B186" s="128" t="s">
        <v>982</v>
      </c>
      <c r="C186" s="34" t="s">
        <v>503</v>
      </c>
      <c r="D186" s="34" t="s">
        <v>504</v>
      </c>
      <c r="E186" s="34" t="s">
        <v>16</v>
      </c>
      <c r="F186" s="34">
        <v>3</v>
      </c>
      <c r="G186" s="34" t="s">
        <v>170</v>
      </c>
      <c r="H186" s="34" t="s">
        <v>92</v>
      </c>
      <c r="K186" s="136"/>
      <c r="L186" s="137"/>
      <c r="M186" s="111"/>
      <c r="N186" s="78"/>
      <c r="Q186" s="166"/>
      <c r="R186" s="90"/>
      <c r="S186" s="90"/>
      <c r="T186" s="91"/>
      <c r="U186" s="91"/>
      <c r="W186" s="63" t="s">
        <v>92</v>
      </c>
      <c r="X186" s="105"/>
      <c r="Y186" s="65"/>
      <c r="AC186" s="34"/>
      <c r="AE186" s="120"/>
      <c r="AF186" s="122"/>
      <c r="AG186" s="116"/>
      <c r="AH186" s="116"/>
      <c r="AI186" s="118"/>
      <c r="AJ186" s="118"/>
      <c r="AK186" s="118"/>
      <c r="AL186" s="105"/>
      <c r="AM186" s="105"/>
      <c r="AN186" s="34"/>
      <c r="AO186" s="34"/>
      <c r="AP186" s="105"/>
      <c r="AQ186" s="105"/>
      <c r="AR186" s="105"/>
      <c r="AS186" s="105"/>
      <c r="AT186" s="105"/>
    </row>
    <row r="187" spans="1:47" x14ac:dyDescent="0.35">
      <c r="A187" s="128" t="s">
        <v>983</v>
      </c>
      <c r="B187" s="128" t="s">
        <v>984</v>
      </c>
      <c r="C187" s="34" t="s">
        <v>505</v>
      </c>
      <c r="D187" s="34" t="s">
        <v>506</v>
      </c>
      <c r="E187" s="34" t="s">
        <v>16</v>
      </c>
      <c r="F187" s="34">
        <v>0</v>
      </c>
      <c r="G187" s="34" t="s">
        <v>170</v>
      </c>
      <c r="H187" s="34" t="s">
        <v>93</v>
      </c>
      <c r="I187" s="58" t="s">
        <v>507</v>
      </c>
      <c r="K187" s="136"/>
      <c r="L187" s="137"/>
      <c r="M187" s="111"/>
      <c r="N187" s="78"/>
      <c r="O187" s="111"/>
      <c r="P187" s="111"/>
      <c r="Q187" s="166">
        <v>29</v>
      </c>
      <c r="R187" s="90"/>
      <c r="S187" s="90"/>
      <c r="T187" s="91"/>
      <c r="U187" s="91"/>
      <c r="W187" s="63" t="s">
        <v>93</v>
      </c>
      <c r="X187" s="105"/>
      <c r="Y187" s="65"/>
      <c r="AC187" s="34"/>
      <c r="AE187" s="120"/>
      <c r="AF187" s="122"/>
      <c r="AG187" s="116"/>
      <c r="AH187" s="116"/>
      <c r="AI187" s="118"/>
      <c r="AJ187" s="118"/>
      <c r="AK187" s="118">
        <v>4.1574763092341323E-2</v>
      </c>
      <c r="AL187" s="105"/>
      <c r="AM187" s="105"/>
      <c r="AN187" s="34"/>
      <c r="AO187" s="34"/>
      <c r="AP187" s="105"/>
      <c r="AQ187" s="105"/>
      <c r="AR187" s="105"/>
      <c r="AS187" s="105"/>
      <c r="AT187" s="105"/>
    </row>
    <row r="188" spans="1:47" x14ac:dyDescent="0.35">
      <c r="A188" s="128" t="s">
        <v>985</v>
      </c>
      <c r="B188" s="128" t="s">
        <v>986</v>
      </c>
      <c r="C188" s="34" t="s">
        <v>508</v>
      </c>
      <c r="D188" s="34" t="s">
        <v>509</v>
      </c>
      <c r="E188" s="109" t="s">
        <v>16</v>
      </c>
      <c r="F188" s="34">
        <v>0</v>
      </c>
      <c r="G188" s="34" t="s">
        <v>81</v>
      </c>
      <c r="H188" s="34" t="s">
        <v>99</v>
      </c>
      <c r="I188" s="58" t="s">
        <v>510</v>
      </c>
      <c r="J188" s="132">
        <v>740.4</v>
      </c>
      <c r="K188" s="136">
        <v>10</v>
      </c>
      <c r="L188" s="137">
        <v>13.7</v>
      </c>
      <c r="M188" s="111">
        <v>3812.5</v>
      </c>
      <c r="N188" s="94" t="s">
        <v>1094</v>
      </c>
      <c r="O188" s="124">
        <v>3262</v>
      </c>
      <c r="P188" s="124">
        <v>2256</v>
      </c>
      <c r="R188" s="90" t="s">
        <v>1096</v>
      </c>
      <c r="S188" s="90">
        <v>6</v>
      </c>
      <c r="T188" s="91">
        <v>3795</v>
      </c>
      <c r="U188" s="91">
        <v>205.95800542829113</v>
      </c>
      <c r="V188" s="34" t="s">
        <v>1094</v>
      </c>
      <c r="W188" s="63" t="s">
        <v>1165</v>
      </c>
      <c r="X188" s="34" t="s">
        <v>1044</v>
      </c>
      <c r="Y188" s="65" t="s">
        <v>1095</v>
      </c>
      <c r="Z188" s="65" t="s">
        <v>1097</v>
      </c>
      <c r="AA188" s="65" t="s">
        <v>1044</v>
      </c>
      <c r="AB188" s="65" t="s">
        <v>1044</v>
      </c>
      <c r="AC188" s="34" t="s">
        <v>1044</v>
      </c>
      <c r="AE188" s="121">
        <v>2.5299999999999998</v>
      </c>
      <c r="AF188" s="124">
        <v>3.12</v>
      </c>
      <c r="AG188" s="116">
        <v>0.38084659193388715</v>
      </c>
      <c r="AH188" s="116">
        <v>2.7163638458141608</v>
      </c>
      <c r="AI188" s="130" t="s">
        <v>1161</v>
      </c>
      <c r="AJ188" s="170">
        <v>1.8733986702437103E-2</v>
      </c>
      <c r="AL188" s="34"/>
      <c r="AM188" s="34"/>
      <c r="AN188" s="34"/>
      <c r="AO188" s="34"/>
      <c r="AP188" s="34">
        <v>7.78</v>
      </c>
      <c r="AQ188" s="34">
        <v>92.2</v>
      </c>
      <c r="AR188" s="34">
        <v>0</v>
      </c>
      <c r="AS188" s="34">
        <v>0</v>
      </c>
      <c r="AT188" s="34">
        <v>19.534371789104203</v>
      </c>
      <c r="AU188" s="24">
        <v>1.5900000000000001E-2</v>
      </c>
    </row>
    <row r="189" spans="1:47" x14ac:dyDescent="0.35">
      <c r="A189" s="128" t="s">
        <v>987</v>
      </c>
      <c r="B189" s="128" t="s">
        <v>988</v>
      </c>
      <c r="C189" s="34" t="s">
        <v>511</v>
      </c>
      <c r="D189" s="34" t="s">
        <v>512</v>
      </c>
      <c r="E189" s="34" t="s">
        <v>16</v>
      </c>
      <c r="F189" s="34">
        <v>0</v>
      </c>
      <c r="G189" s="34" t="s">
        <v>81</v>
      </c>
      <c r="H189" s="34" t="s">
        <v>93</v>
      </c>
      <c r="I189" s="58" t="s">
        <v>258</v>
      </c>
      <c r="J189" s="132">
        <v>721.4</v>
      </c>
      <c r="K189" s="136">
        <v>10</v>
      </c>
      <c r="L189" s="137">
        <v>9.1</v>
      </c>
      <c r="M189" s="111">
        <v>4702.5</v>
      </c>
      <c r="N189" s="78"/>
      <c r="R189" s="90" t="s">
        <v>1099</v>
      </c>
      <c r="S189" s="90">
        <v>6</v>
      </c>
      <c r="T189" s="91">
        <v>4722</v>
      </c>
      <c r="U189" s="91">
        <v>245.57911148955645</v>
      </c>
      <c r="V189" s="34" t="s">
        <v>1098</v>
      </c>
      <c r="W189" s="63" t="s">
        <v>93</v>
      </c>
      <c r="X189" s="105"/>
      <c r="Y189" s="65"/>
      <c r="AC189" s="34"/>
      <c r="AE189" s="120"/>
      <c r="AF189" s="122"/>
      <c r="AG189" s="116"/>
      <c r="AH189" s="116"/>
      <c r="AI189" s="118"/>
      <c r="AJ189" s="118"/>
      <c r="AL189" s="105"/>
      <c r="AM189" s="105"/>
      <c r="AN189" s="34"/>
      <c r="AO189" s="34"/>
      <c r="AP189" s="105"/>
      <c r="AQ189" s="34"/>
      <c r="AR189" s="34"/>
      <c r="AS189" s="105"/>
      <c r="AT189" s="34"/>
    </row>
    <row r="190" spans="1:47" x14ac:dyDescent="0.35">
      <c r="A190" s="128" t="s">
        <v>989</v>
      </c>
      <c r="B190" s="128" t="s">
        <v>990</v>
      </c>
      <c r="C190" s="34" t="s">
        <v>513</v>
      </c>
      <c r="D190" s="34" t="s">
        <v>514</v>
      </c>
      <c r="E190" s="34" t="s">
        <v>16</v>
      </c>
      <c r="F190" s="34">
        <v>3</v>
      </c>
      <c r="G190" s="34" t="s">
        <v>81</v>
      </c>
      <c r="H190" s="34" t="s">
        <v>92</v>
      </c>
      <c r="J190" s="132">
        <v>628.20000000000005</v>
      </c>
      <c r="K190" s="136">
        <v>10</v>
      </c>
      <c r="L190" s="137">
        <v>70.900000000000006</v>
      </c>
      <c r="M190" s="111">
        <v>3872.8571428571427</v>
      </c>
      <c r="N190" s="78"/>
      <c r="R190" s="90" t="s">
        <v>1101</v>
      </c>
      <c r="S190" s="90">
        <v>7</v>
      </c>
      <c r="T190" s="91">
        <v>3991</v>
      </c>
      <c r="U190" s="91">
        <v>353.66718280111343</v>
      </c>
      <c r="V190" s="34" t="s">
        <v>1100</v>
      </c>
      <c r="W190" s="63" t="s">
        <v>92</v>
      </c>
      <c r="X190" s="105"/>
      <c r="Y190" s="65"/>
      <c r="AC190" s="34"/>
      <c r="AE190" s="120"/>
      <c r="AF190" s="122"/>
      <c r="AG190" s="116"/>
      <c r="AH190" s="116"/>
      <c r="AI190" s="118"/>
      <c r="AJ190" s="118"/>
      <c r="AL190" s="105"/>
      <c r="AM190" s="105"/>
      <c r="AN190" s="34"/>
      <c r="AO190" s="34"/>
      <c r="AP190" s="105"/>
      <c r="AQ190" s="105"/>
      <c r="AR190" s="105"/>
      <c r="AS190" s="105"/>
      <c r="AT190" s="105"/>
    </row>
    <row r="191" spans="1:47" x14ac:dyDescent="0.35">
      <c r="A191" s="128" t="s">
        <v>991</v>
      </c>
      <c r="B191" s="128" t="s">
        <v>992</v>
      </c>
      <c r="C191" s="34" t="s">
        <v>515</v>
      </c>
      <c r="D191" s="34" t="s">
        <v>516</v>
      </c>
      <c r="E191" s="109" t="s">
        <v>16</v>
      </c>
      <c r="F191" s="34">
        <v>0</v>
      </c>
      <c r="G191" s="34" t="s">
        <v>81</v>
      </c>
      <c r="H191" s="34" t="s">
        <v>99</v>
      </c>
      <c r="I191" s="58" t="s">
        <v>510</v>
      </c>
      <c r="J191" s="132">
        <v>737.5</v>
      </c>
      <c r="K191" s="136">
        <v>10</v>
      </c>
      <c r="L191" s="137">
        <v>10.1</v>
      </c>
      <c r="M191" s="111">
        <v>4522.333333333333</v>
      </c>
      <c r="N191" s="93" t="s">
        <v>1102</v>
      </c>
      <c r="O191" s="124">
        <v>3192</v>
      </c>
      <c r="P191" s="124">
        <v>2177</v>
      </c>
      <c r="Q191" s="166">
        <v>28</v>
      </c>
      <c r="R191" s="90" t="s">
        <v>1105</v>
      </c>
      <c r="S191" s="90">
        <v>6</v>
      </c>
      <c r="T191" s="91">
        <v>4710</v>
      </c>
      <c r="U191" s="91">
        <v>429.44041107779628</v>
      </c>
      <c r="V191" s="34" t="s">
        <v>1102</v>
      </c>
      <c r="W191" s="63" t="s">
        <v>1165</v>
      </c>
      <c r="X191" s="34" t="s">
        <v>1044</v>
      </c>
      <c r="Y191" s="65" t="s">
        <v>1103</v>
      </c>
      <c r="Z191" s="65" t="s">
        <v>1104</v>
      </c>
      <c r="AA191" s="65" t="s">
        <v>1044</v>
      </c>
      <c r="AB191" s="65" t="s">
        <v>1044</v>
      </c>
      <c r="AC191" s="34" t="s">
        <v>1044</v>
      </c>
      <c r="AE191" s="121">
        <v>2.5299999999999998</v>
      </c>
      <c r="AF191" s="124">
        <v>3.12</v>
      </c>
      <c r="AG191" s="116">
        <v>0.65626833917895355</v>
      </c>
      <c r="AH191" s="116">
        <v>2.7405163617227459</v>
      </c>
      <c r="AI191" s="130" t="s">
        <v>1161</v>
      </c>
      <c r="AJ191" s="170">
        <v>1.4745676798414757E-2</v>
      </c>
      <c r="AK191" s="170">
        <v>6.5162073461313696E-2</v>
      </c>
      <c r="AL191" s="34"/>
      <c r="AM191" s="34"/>
      <c r="AN191" s="34"/>
      <c r="AO191" s="34"/>
      <c r="AP191" s="34">
        <v>24.04</v>
      </c>
      <c r="AQ191" s="34">
        <v>75.95</v>
      </c>
      <c r="AR191" s="34">
        <v>0</v>
      </c>
      <c r="AS191" s="34">
        <v>0</v>
      </c>
      <c r="AT191" s="34">
        <v>5.2096050685659838</v>
      </c>
      <c r="AU191" s="24">
        <v>1.46E-2</v>
      </c>
    </row>
    <row r="192" spans="1:47" x14ac:dyDescent="0.35">
      <c r="A192" s="128" t="s">
        <v>992</v>
      </c>
      <c r="B192" s="128" t="s">
        <v>993</v>
      </c>
      <c r="C192" s="34" t="s">
        <v>517</v>
      </c>
      <c r="D192" s="34" t="s">
        <v>518</v>
      </c>
      <c r="E192" s="34" t="s">
        <v>16</v>
      </c>
      <c r="F192" s="34">
        <v>1</v>
      </c>
      <c r="G192" s="34" t="s">
        <v>170</v>
      </c>
      <c r="H192" s="34" t="s">
        <v>93</v>
      </c>
      <c r="K192" s="136"/>
      <c r="L192" s="137"/>
      <c r="M192" s="111"/>
      <c r="N192" s="78"/>
      <c r="R192" s="90"/>
      <c r="S192" s="90"/>
      <c r="T192" s="91"/>
      <c r="U192" s="91"/>
      <c r="W192" s="63" t="s">
        <v>93</v>
      </c>
      <c r="X192" s="105"/>
      <c r="Y192" s="65"/>
      <c r="AC192" s="34"/>
      <c r="AE192" s="120"/>
      <c r="AF192" s="122"/>
      <c r="AG192" s="116"/>
      <c r="AH192" s="116"/>
      <c r="AI192" s="118"/>
      <c r="AJ192" s="118"/>
      <c r="AL192" s="105"/>
      <c r="AM192" s="105"/>
      <c r="AN192" s="34"/>
      <c r="AO192" s="34"/>
      <c r="AP192" s="105"/>
      <c r="AQ192" s="34"/>
      <c r="AR192" s="34"/>
      <c r="AS192" s="105"/>
      <c r="AT192" s="34"/>
    </row>
    <row r="193" spans="1:47" x14ac:dyDescent="0.35">
      <c r="A193" s="128" t="s">
        <v>993</v>
      </c>
      <c r="B193" s="128" t="s">
        <v>994</v>
      </c>
      <c r="C193" s="34" t="s">
        <v>521</v>
      </c>
      <c r="D193" s="34" t="s">
        <v>519</v>
      </c>
      <c r="E193" s="109" t="s">
        <v>16</v>
      </c>
      <c r="F193" s="34">
        <v>2</v>
      </c>
      <c r="G193" s="34" t="s">
        <v>170</v>
      </c>
      <c r="H193" s="34" t="s">
        <v>92</v>
      </c>
      <c r="J193" s="132">
        <v>582.5</v>
      </c>
      <c r="K193" s="136">
        <v>15</v>
      </c>
      <c r="L193" s="137">
        <v>73.5</v>
      </c>
      <c r="M193" s="111">
        <v>3061.8333333333335</v>
      </c>
      <c r="N193" s="93" t="s">
        <v>519</v>
      </c>
      <c r="O193" s="124">
        <v>2397</v>
      </c>
      <c r="P193" s="124">
        <v>1848</v>
      </c>
      <c r="Q193" s="166">
        <v>15</v>
      </c>
      <c r="R193" s="90" t="s">
        <v>1107</v>
      </c>
      <c r="S193" s="90">
        <v>6</v>
      </c>
      <c r="T193" s="91">
        <v>3339.5</v>
      </c>
      <c r="U193" s="91">
        <v>842.0720673829926</v>
      </c>
      <c r="V193" s="34" t="s">
        <v>519</v>
      </c>
      <c r="W193" s="63" t="s">
        <v>92</v>
      </c>
      <c r="X193" s="34" t="s">
        <v>1044</v>
      </c>
      <c r="Y193" s="65" t="s">
        <v>1106</v>
      </c>
      <c r="Z193" s="65" t="s">
        <v>994</v>
      </c>
      <c r="AA193" s="65" t="s">
        <v>1044</v>
      </c>
      <c r="AB193" s="65" t="s">
        <v>1044</v>
      </c>
      <c r="AC193" s="34"/>
      <c r="AE193" s="121">
        <v>2.5299999999999998</v>
      </c>
      <c r="AF193" s="124">
        <v>2.2200000000000002</v>
      </c>
      <c r="AG193" s="116">
        <v>9.8159196239196174</v>
      </c>
      <c r="AH193" s="116">
        <v>2.8238450074515651</v>
      </c>
      <c r="AI193" s="130" t="s">
        <v>1161</v>
      </c>
      <c r="AJ193" s="170">
        <v>5.5335113720353019E-2</v>
      </c>
      <c r="AK193" s="118">
        <v>-0.23269613238332476</v>
      </c>
      <c r="AL193" s="34">
        <v>78.67</v>
      </c>
      <c r="AM193" s="34">
        <v>0.33333333300000001</v>
      </c>
      <c r="AN193" s="34">
        <f t="shared" si="4"/>
        <v>236.01000023601</v>
      </c>
      <c r="AO193" s="34">
        <f t="shared" si="5"/>
        <v>4.2371085928562353E-3</v>
      </c>
      <c r="AP193" s="34">
        <v>55.8</v>
      </c>
      <c r="AQ193" s="34">
        <v>44.19</v>
      </c>
      <c r="AR193" s="34">
        <v>0</v>
      </c>
      <c r="AS193" s="34">
        <v>0</v>
      </c>
      <c r="AT193" s="34">
        <v>1.305679165613542</v>
      </c>
      <c r="AU193" s="24">
        <v>3.5999999999999999E-3</v>
      </c>
    </row>
    <row r="194" spans="1:47" x14ac:dyDescent="0.35">
      <c r="A194" s="128" t="s">
        <v>995</v>
      </c>
      <c r="B194" s="128" t="s">
        <v>996</v>
      </c>
      <c r="C194" s="34" t="s">
        <v>523</v>
      </c>
      <c r="D194" s="34" t="s">
        <v>522</v>
      </c>
      <c r="E194" s="34" t="s">
        <v>16</v>
      </c>
      <c r="F194" s="34">
        <v>1</v>
      </c>
      <c r="G194" s="34" t="s">
        <v>170</v>
      </c>
      <c r="H194" s="34" t="s">
        <v>524</v>
      </c>
      <c r="I194" s="58" t="s">
        <v>211</v>
      </c>
      <c r="M194" s="111"/>
      <c r="N194" s="78"/>
      <c r="O194" s="111"/>
      <c r="P194" s="111"/>
      <c r="Q194" s="166"/>
      <c r="R194" s="90"/>
      <c r="S194" s="90"/>
      <c r="T194" s="91"/>
      <c r="U194" s="91"/>
      <c r="W194" s="63" t="s">
        <v>1168</v>
      </c>
      <c r="X194" s="105"/>
      <c r="Y194" s="65"/>
      <c r="AC194" s="34"/>
      <c r="AF194" s="118"/>
      <c r="AG194" s="118"/>
      <c r="AH194" s="118"/>
    </row>
    <row r="195" spans="1:47" x14ac:dyDescent="0.35">
      <c r="A195" s="128" t="s">
        <v>996</v>
      </c>
      <c r="B195" s="128" t="s">
        <v>997</v>
      </c>
      <c r="C195" s="34" t="s">
        <v>525</v>
      </c>
      <c r="D195" s="34" t="s">
        <v>520</v>
      </c>
      <c r="E195" s="34" t="s">
        <v>16</v>
      </c>
      <c r="F195" s="34">
        <v>1</v>
      </c>
      <c r="G195" s="34" t="s">
        <v>170</v>
      </c>
      <c r="H195" s="34" t="s">
        <v>93</v>
      </c>
      <c r="M195" s="111"/>
      <c r="N195" s="78"/>
      <c r="O195" s="111"/>
      <c r="P195" s="111"/>
      <c r="Q195" s="166"/>
      <c r="R195" s="90"/>
      <c r="S195" s="90"/>
      <c r="T195" s="91"/>
      <c r="U195" s="91"/>
      <c r="V195" s="34" t="s">
        <v>1044</v>
      </c>
      <c r="W195" s="63" t="s">
        <v>93</v>
      </c>
      <c r="X195" s="105"/>
      <c r="Y195" s="65"/>
      <c r="AC195" s="34"/>
      <c r="AF195" s="118"/>
      <c r="AG195" s="118"/>
      <c r="AH195" s="118"/>
    </row>
    <row r="196" spans="1:47" ht="15.5" customHeight="1" x14ac:dyDescent="0.35">
      <c r="E196" s="34" t="s">
        <v>1156</v>
      </c>
      <c r="N196" s="78" t="s">
        <v>1120</v>
      </c>
      <c r="Q196" s="166"/>
      <c r="X196" s="105"/>
      <c r="Y196" s="65"/>
      <c r="AC196" s="34"/>
      <c r="AF196" s="118"/>
      <c r="AG196" s="118"/>
      <c r="AH196" s="118"/>
    </row>
    <row r="197" spans="1:47" x14ac:dyDescent="0.35">
      <c r="N197" s="108"/>
      <c r="Q197" s="166"/>
      <c r="X197" s="105"/>
      <c r="Y197" s="65"/>
    </row>
  </sheetData>
  <phoneticPr fontId="1" type="noConversion"/>
  <conditionalFormatting sqref="H1:H1048576">
    <cfRule type="containsText" dxfId="49" priority="82" operator="containsText" text="fz">
      <formula>NOT(ISERROR(SEARCH("fz",H1)))</formula>
    </cfRule>
    <cfRule type="containsText" dxfId="48" priority="83" operator="containsText" text="g">
      <formula>NOT(ISERROR(SEARCH("g",H1)))</formula>
    </cfRule>
    <cfRule type="containsText" dxfId="47" priority="85" operator="containsText" text="M3">
      <formula>NOT(ISERROR(SEARCH("M3",H1)))</formula>
    </cfRule>
    <cfRule type="containsText" dxfId="46" priority="86" operator="containsText" text="M2">
      <formula>NOT(ISERROR(SEARCH("M2",H1)))</formula>
    </cfRule>
    <cfRule type="containsText" dxfId="45" priority="87" operator="containsText" text="M1">
      <formula>NOT(ISERROR(SEARCH("M1",H1)))</formula>
    </cfRule>
    <cfRule type="containsText" dxfId="44" priority="88" operator="containsText" text="h">
      <formula>NOT(ISERROR(SEARCH("h",H1)))</formula>
    </cfRule>
    <cfRule type="containsText" dxfId="43" priority="98" stopIfTrue="1" operator="containsText" text="g">
      <formula>NOT(ISERROR(SEARCH("g",H1)))</formula>
    </cfRule>
    <cfRule type="containsText" dxfId="42" priority="98" stopIfTrue="1" operator="containsText" text="fz">
      <formula>NOT(ISERROR(SEARCH("fz",H1)))</formula>
    </cfRule>
    <cfRule type="containsText" dxfId="41" priority="98" operator="containsText" text="h">
      <formula>NOT(ISERROR(SEARCH("h",H1)))</formula>
    </cfRule>
    <cfRule type="containsText" dxfId="40" priority="98" stopIfTrue="1" operator="containsText" text="M5">
      <formula>NOT(ISERROR(SEARCH("M5",H1)))</formula>
    </cfRule>
    <cfRule type="containsText" dxfId="39" priority="98" stopIfTrue="1" operator="containsText" text="M4">
      <formula>NOT(ISERROR(SEARCH("M4",H1)))</formula>
    </cfRule>
    <cfRule type="containsText" dxfId="38" priority="98" stopIfTrue="1" operator="containsText" text="M3">
      <formula>NOT(ISERROR(SEARCH("M3",H1)))</formula>
    </cfRule>
  </conditionalFormatting>
  <conditionalFormatting sqref="I12">
    <cfRule type="containsText" dxfId="37" priority="84" operator="containsText" text="g">
      <formula>NOT(ISERROR(SEARCH("g",I12)))</formula>
    </cfRule>
  </conditionalFormatting>
  <conditionalFormatting sqref="AC1:AC177 AC179:AC196 W1:W1048576 N197:N1048576">
    <cfRule type="containsText" dxfId="36" priority="53" operator="containsText" text="FZ">
      <formula>NOT(ISERROR(SEARCH("FZ",N1)))</formula>
    </cfRule>
    <cfRule type="containsText" dxfId="35" priority="63" operator="containsText" text="M3">
      <formula>NOT(ISERROR(SEARCH("M3",N1)))</formula>
    </cfRule>
    <cfRule type="containsText" dxfId="34" priority="64" operator="containsText" text="M2">
      <formula>NOT(ISERROR(SEARCH("M2",N1)))</formula>
    </cfRule>
    <cfRule type="containsText" dxfId="33" priority="65" operator="containsText" text="M1">
      <formula>NOT(ISERROR(SEARCH("M1",N1)))</formula>
    </cfRule>
    <cfRule type="containsText" dxfId="32" priority="66" operator="containsText" text="MH">
      <formula>NOT(ISERROR(SEARCH("MH",N1)))</formula>
    </cfRule>
  </conditionalFormatting>
  <conditionalFormatting sqref="J1:J104857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ntainsText" dxfId="31" priority="54" operator="containsText" text="F">
      <formula>NOT(ISERROR(SEARCH("F",W1)))</formula>
    </cfRule>
    <cfRule type="containsText" dxfId="30" priority="61" operator="containsText" text="MS">
      <formula>NOT(ISERROR(SEARCH("MS",W1)))</formula>
    </cfRule>
  </conditionalFormatting>
  <conditionalFormatting sqref="AL2:AL19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9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9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19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91 AQ193 AQ188 AQ183 AQ178:AQ179 AQ176 AQ173 AQ136 AQ132 AQ128 AQ121 AQ117 AQ109 AQ103 AQ94 AQ87 AQ76 AQ81 AQ73 AQ69 AQ67 AQ55 AQ64 AQ51 AQ34 AQ27 AQ20 AQ13:AQ14 AQ8 AQ5:AQ6 AQ3">
    <cfRule type="colorScale" priority="1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91 AR193 AR188 AR183 AR178:AR179 AR176 AR173 AR136 AR132 AR128 AR121 AR117 AR109 AR103 AR94 AR64 AR67 AR69 AR73 AR76 AR81 AR87 AR51 AR55 AR34 AR13:AR14 AR20 AR27 AR8 AR5:AR6">
    <cfRule type="colorScale" priority="2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22:AS135 AS5:AS6 AS8 AS16:AS29 AS13:AS14 AS3">
    <cfRule type="colorScale" priority="2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3:AQ19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19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19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9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19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91 AT193 AT188 AT183 AT178:AT179 AT176 AT173 AT136 AT132 AT128 AT121 AT117 AT109 AT103 AT94 AT87 AT67 AT69 AT73 AT76 AT81 AT55 AT64 AT51 AT34 AT5:AT6 AT8 AT13:AT14 AT20 AT27 AR3:AR4 AT3 AL3:AP36 AN11:AN193 AO4:AO193">
    <cfRule type="colorScale" priority="4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191 AU193 AU188 AU183 AU178:AU179 AU176 AU173 AU136 AU132 AU128 AU121 AU117 AU109 AU103 AU94 AU87 AU81 AU64 AU67 AU69 AU73 AU76 AU51 AU55 AU20 AU27 AU34 AU3 AU5:AU6 AU8 AU13:AU14">
    <cfRule type="colorScale" priority="4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9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77 AH179:AH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74:AR175 AS136:AS193 AQ57:AQ63 AQ118:AR120 AQ122:AR127 AQ129:AR131 AQ133:AR135 AQ137:AR172 AQ177:AR177 AQ180:AR182 AQ184:AR187 AQ189:AR190 AQ192:AR192 AL1:AT2 AL177:AO177 AL178:AP193 AQ4 AR3:AR4 AQ7:AR7 AQ9:AR12 AQ15:AR19 AQ21:AR26 AR28:AR33 AR35:AR50 AR52:AR54 AR56:AR63 AQ65:AR66 AQ68:AR68 AQ70:AR72 AQ74:AR75 AQ77:AR80 AQ82:AR86 AQ88:AR93 AQ95:AR102 AQ104:AR108 AQ110:AR116 AS39:AS121 AT3:AT193 AL3:AP176 AN11:AN193 AO4:AO193">
    <cfRule type="colorScale" priority="12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79:AG1048576 AG1:AG177">
    <cfRule type="colorScale" priority="128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93 O2:P2 O39:P42 O78:P80 O83:P86 O93:P93 O99:P102 O107:P108 O112:P116 O120:P120 O122:P126 O151:P172 O187:P187">
    <cfRule type="colorScale" priority="12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60" verticalDpi="360" r:id="rId1"/>
  <ignoredErrors>
    <ignoredError sqref="A8:B8 A4:A5 A7 B3:B7 A9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6"/>
  <sheetViews>
    <sheetView zoomScaleNormal="100" workbookViewId="0">
      <selection activeCell="V7" sqref="V7"/>
    </sheetView>
  </sheetViews>
  <sheetFormatPr baseColWidth="10" defaultRowHeight="14.5" x14ac:dyDescent="0.35"/>
  <cols>
    <col min="1" max="2" width="10.90625" style="24" customWidth="1"/>
    <col min="3" max="3" width="11.54296875" style="43" customWidth="1"/>
    <col min="4" max="4" width="10.90625" style="24" customWidth="1"/>
    <col min="5" max="5" width="14.81640625" style="24" bestFit="1" customWidth="1"/>
    <col min="6" max="6" width="9.54296875" style="24" bestFit="1" customWidth="1"/>
    <col min="7" max="7" width="8.54296875" style="24" bestFit="1" customWidth="1"/>
    <col min="8" max="8" width="8.54296875" style="24" customWidth="1"/>
    <col min="9" max="9" width="98.1796875" style="49" bestFit="1" customWidth="1"/>
    <col min="10" max="10" width="7.6328125" bestFit="1" customWidth="1"/>
    <col min="11" max="11" width="10.36328125" bestFit="1" customWidth="1"/>
    <col min="12" max="12" width="16" customWidth="1"/>
    <col min="13" max="13" width="7.81640625" bestFit="1" customWidth="1"/>
    <col min="14" max="14" width="12" bestFit="1" customWidth="1"/>
  </cols>
  <sheetData>
    <row r="1" spans="1:14" x14ac:dyDescent="0.35">
      <c r="A1" s="185" t="s">
        <v>2</v>
      </c>
      <c r="B1" s="186"/>
      <c r="C1" s="187"/>
      <c r="D1" s="188"/>
      <c r="E1" s="185" t="s">
        <v>3</v>
      </c>
      <c r="F1" s="187"/>
      <c r="G1" s="187"/>
      <c r="H1" s="187"/>
      <c r="I1" s="188"/>
      <c r="J1" s="185" t="s">
        <v>4</v>
      </c>
      <c r="K1" s="187"/>
      <c r="L1" s="187"/>
      <c r="M1" s="187"/>
      <c r="N1" s="188"/>
    </row>
    <row r="2" spans="1:14" ht="42.5" thickBot="1" x14ac:dyDescent="0.4">
      <c r="A2" s="5" t="s">
        <v>9</v>
      </c>
      <c r="B2" s="28" t="s">
        <v>10</v>
      </c>
      <c r="C2" s="29" t="s">
        <v>41</v>
      </c>
      <c r="D2" s="7" t="s">
        <v>42</v>
      </c>
      <c r="E2" s="5" t="s">
        <v>43</v>
      </c>
      <c r="F2" s="28" t="s">
        <v>44</v>
      </c>
      <c r="G2" s="3" t="s">
        <v>20</v>
      </c>
      <c r="H2" s="3" t="s">
        <v>90</v>
      </c>
      <c r="I2" s="45" t="s">
        <v>1</v>
      </c>
      <c r="J2" s="5" t="s">
        <v>5</v>
      </c>
      <c r="K2" s="7" t="s">
        <v>6</v>
      </c>
      <c r="L2" s="7" t="s">
        <v>7</v>
      </c>
      <c r="M2" s="23" t="s">
        <v>18</v>
      </c>
      <c r="N2" s="4" t="s">
        <v>13</v>
      </c>
    </row>
    <row r="3" spans="1:14" ht="15" thickBot="1" x14ac:dyDescent="0.4">
      <c r="A3" s="44">
        <v>0</v>
      </c>
      <c r="B3" s="32">
        <v>2.94</v>
      </c>
      <c r="C3" s="41" t="s">
        <v>15</v>
      </c>
      <c r="D3" s="38" t="s">
        <v>15</v>
      </c>
      <c r="E3" s="36" t="s">
        <v>16</v>
      </c>
      <c r="F3" s="33">
        <v>0</v>
      </c>
      <c r="G3" s="32" t="s">
        <v>170</v>
      </c>
      <c r="H3" s="50" t="s">
        <v>94</v>
      </c>
      <c r="I3" s="18" t="s">
        <v>17</v>
      </c>
      <c r="J3" s="19"/>
      <c r="K3" s="17"/>
      <c r="L3" s="22"/>
      <c r="M3" s="25"/>
      <c r="N3" s="18" t="s">
        <v>23</v>
      </c>
    </row>
    <row r="4" spans="1:14" ht="15" thickBot="1" x14ac:dyDescent="0.4">
      <c r="A4" s="44"/>
      <c r="B4" s="32"/>
      <c r="C4" s="42" t="s">
        <v>45</v>
      </c>
      <c r="D4" s="39" t="s">
        <v>46</v>
      </c>
      <c r="E4" s="35" t="s">
        <v>34</v>
      </c>
      <c r="F4" s="33">
        <v>1</v>
      </c>
      <c r="G4" s="32" t="s">
        <v>170</v>
      </c>
      <c r="H4" s="51" t="s">
        <v>91</v>
      </c>
      <c r="I4" s="46" t="s">
        <v>239</v>
      </c>
      <c r="J4" s="19"/>
      <c r="K4" s="17"/>
      <c r="L4" s="30"/>
      <c r="M4" s="31"/>
      <c r="N4" s="18"/>
    </row>
    <row r="5" spans="1:14" ht="15" thickBot="1" x14ac:dyDescent="0.4">
      <c r="A5" s="37"/>
      <c r="B5" s="26"/>
      <c r="C5" s="34" t="s">
        <v>47</v>
      </c>
      <c r="D5" s="40" t="s">
        <v>47</v>
      </c>
      <c r="E5" s="35" t="s">
        <v>16</v>
      </c>
      <c r="F5" s="34">
        <v>2</v>
      </c>
      <c r="G5" s="32" t="s">
        <v>170</v>
      </c>
      <c r="H5" s="52" t="s">
        <v>92</v>
      </c>
      <c r="I5" s="47" t="s">
        <v>49</v>
      </c>
      <c r="J5" s="12"/>
      <c r="K5" s="1"/>
      <c r="L5" s="8"/>
      <c r="M5" s="26"/>
      <c r="N5" s="18"/>
    </row>
    <row r="6" spans="1:14" ht="15" thickBot="1" x14ac:dyDescent="0.4">
      <c r="A6" s="37"/>
      <c r="B6" s="26"/>
      <c r="C6" s="34" t="s">
        <v>51</v>
      </c>
      <c r="D6" s="34" t="s">
        <v>48</v>
      </c>
      <c r="E6" s="35" t="s">
        <v>16</v>
      </c>
      <c r="F6" s="35">
        <v>0</v>
      </c>
      <c r="G6" s="32" t="s">
        <v>170</v>
      </c>
      <c r="H6" s="50" t="s">
        <v>94</v>
      </c>
      <c r="I6" s="47" t="s">
        <v>49</v>
      </c>
      <c r="J6" s="12"/>
      <c r="K6" s="1"/>
      <c r="L6" s="8"/>
      <c r="M6" s="26"/>
      <c r="N6" s="18"/>
    </row>
    <row r="7" spans="1:14" x14ac:dyDescent="0.35">
      <c r="A7" s="37"/>
      <c r="B7" s="26"/>
      <c r="C7" s="34" t="s">
        <v>50</v>
      </c>
      <c r="D7" s="40" t="s">
        <v>52</v>
      </c>
      <c r="E7" s="37" t="s">
        <v>34</v>
      </c>
      <c r="F7" s="35">
        <v>2</v>
      </c>
      <c r="G7" s="32" t="s">
        <v>170</v>
      </c>
      <c r="H7" s="53" t="s">
        <v>100</v>
      </c>
      <c r="I7" s="47" t="s">
        <v>40</v>
      </c>
      <c r="J7" s="12"/>
      <c r="K7" s="1"/>
      <c r="L7" s="8"/>
      <c r="M7" s="26"/>
      <c r="N7" s="18"/>
    </row>
    <row r="8" spans="1:14" x14ac:dyDescent="0.35">
      <c r="A8" s="37"/>
      <c r="B8" s="26"/>
      <c r="C8" s="34" t="s">
        <v>38</v>
      </c>
      <c r="D8" s="40" t="s">
        <v>240</v>
      </c>
      <c r="E8" s="37" t="s">
        <v>16</v>
      </c>
      <c r="F8" s="35">
        <v>1</v>
      </c>
      <c r="G8" s="32" t="s">
        <v>170</v>
      </c>
      <c r="H8" s="54" t="s">
        <v>99</v>
      </c>
      <c r="I8" s="47" t="s">
        <v>40</v>
      </c>
      <c r="J8" s="12"/>
      <c r="K8" s="1"/>
      <c r="L8" s="8"/>
      <c r="M8" s="26"/>
      <c r="N8" s="13"/>
    </row>
    <row r="9" spans="1:14" x14ac:dyDescent="0.35">
      <c r="A9" s="37"/>
      <c r="B9" s="26"/>
      <c r="C9" s="34" t="s">
        <v>241</v>
      </c>
      <c r="D9" s="40" t="s">
        <v>242</v>
      </c>
      <c r="E9" s="37" t="s">
        <v>16</v>
      </c>
      <c r="F9" s="35">
        <v>1</v>
      </c>
      <c r="G9" s="32" t="s">
        <v>170</v>
      </c>
      <c r="H9" s="54" t="s">
        <v>103</v>
      </c>
      <c r="I9" s="47" t="s">
        <v>258</v>
      </c>
      <c r="J9" s="12"/>
      <c r="K9" s="1"/>
      <c r="L9" s="8"/>
      <c r="M9" s="26"/>
      <c r="N9" s="13"/>
    </row>
    <row r="10" spans="1:14" x14ac:dyDescent="0.35">
      <c r="A10" s="37"/>
      <c r="B10" s="26"/>
      <c r="C10" s="34" t="s">
        <v>243</v>
      </c>
      <c r="D10" s="40" t="s">
        <v>53</v>
      </c>
      <c r="E10" s="37" t="s">
        <v>16</v>
      </c>
      <c r="F10" s="35">
        <v>0</v>
      </c>
      <c r="G10" s="32" t="s">
        <v>171</v>
      </c>
      <c r="H10" s="55" t="s">
        <v>94</v>
      </c>
      <c r="I10" s="48" t="s">
        <v>531</v>
      </c>
      <c r="J10" s="12"/>
      <c r="K10" s="1"/>
      <c r="L10" s="8"/>
      <c r="M10" s="26"/>
      <c r="N10" s="13"/>
    </row>
    <row r="11" spans="1:14" x14ac:dyDescent="0.35">
      <c r="A11" s="37"/>
      <c r="B11" s="26"/>
      <c r="C11" s="34" t="s">
        <v>54</v>
      </c>
      <c r="D11" s="40" t="s">
        <v>55</v>
      </c>
      <c r="E11" s="37" t="s">
        <v>34</v>
      </c>
      <c r="F11" s="35">
        <v>0</v>
      </c>
      <c r="G11" s="32" t="s">
        <v>170</v>
      </c>
      <c r="H11" s="56" t="s">
        <v>95</v>
      </c>
      <c r="I11" s="47"/>
      <c r="J11" s="12"/>
      <c r="K11" s="1"/>
      <c r="L11" s="8"/>
      <c r="M11" s="26"/>
      <c r="N11" s="13"/>
    </row>
    <row r="12" spans="1:14" x14ac:dyDescent="0.35">
      <c r="A12" s="37"/>
      <c r="B12" s="26"/>
      <c r="C12" s="34" t="s">
        <v>56</v>
      </c>
      <c r="D12" s="40" t="s">
        <v>57</v>
      </c>
      <c r="E12" s="37" t="s">
        <v>16</v>
      </c>
      <c r="F12" s="35">
        <v>0</v>
      </c>
      <c r="G12" s="32" t="s">
        <v>170</v>
      </c>
      <c r="H12" s="55" t="s">
        <v>94</v>
      </c>
      <c r="I12" s="47"/>
      <c r="J12" s="12"/>
      <c r="K12" s="1"/>
      <c r="L12" s="8"/>
      <c r="M12" s="26"/>
      <c r="N12" s="13"/>
    </row>
    <row r="13" spans="1:14" x14ac:dyDescent="0.35">
      <c r="A13" s="37"/>
      <c r="B13" s="26"/>
      <c r="C13" s="34" t="s">
        <v>58</v>
      </c>
      <c r="D13" s="40" t="s">
        <v>58</v>
      </c>
      <c r="E13" s="37" t="s">
        <v>34</v>
      </c>
      <c r="F13" s="35">
        <v>0</v>
      </c>
      <c r="G13" s="32" t="s">
        <v>170</v>
      </c>
      <c r="H13" s="26" t="s">
        <v>95</v>
      </c>
      <c r="I13" s="47"/>
      <c r="J13" s="12"/>
      <c r="K13" s="1"/>
      <c r="L13" s="8"/>
      <c r="M13" s="26"/>
      <c r="N13" s="13"/>
    </row>
    <row r="14" spans="1:14" x14ac:dyDescent="0.35">
      <c r="A14" s="37"/>
      <c r="B14" s="26"/>
      <c r="C14" s="34" t="s">
        <v>59</v>
      </c>
      <c r="D14" s="40" t="s">
        <v>60</v>
      </c>
      <c r="E14" s="37" t="s">
        <v>16</v>
      </c>
      <c r="F14" s="35">
        <v>0</v>
      </c>
      <c r="G14" s="32" t="s">
        <v>170</v>
      </c>
      <c r="H14" s="26" t="s">
        <v>101</v>
      </c>
      <c r="I14" s="47" t="s">
        <v>63</v>
      </c>
      <c r="J14" s="12"/>
      <c r="K14" s="1"/>
      <c r="L14" s="8"/>
      <c r="M14" s="26"/>
      <c r="N14" s="13"/>
    </row>
    <row r="15" spans="1:14" x14ac:dyDescent="0.35">
      <c r="A15" s="37"/>
      <c r="B15" s="26"/>
      <c r="C15" s="34" t="s">
        <v>61</v>
      </c>
      <c r="D15" s="40" t="s">
        <v>62</v>
      </c>
      <c r="E15" s="37" t="s">
        <v>16</v>
      </c>
      <c r="F15" s="35">
        <v>3</v>
      </c>
      <c r="G15" s="32" t="s">
        <v>170</v>
      </c>
      <c r="H15" s="26" t="s">
        <v>96</v>
      </c>
      <c r="I15" s="47"/>
      <c r="J15" s="12"/>
      <c r="K15" s="1"/>
      <c r="L15" s="8"/>
      <c r="M15" s="26"/>
      <c r="N15" s="13"/>
    </row>
    <row r="16" spans="1:14" x14ac:dyDescent="0.35">
      <c r="A16" s="37"/>
      <c r="B16" s="26"/>
      <c r="C16" s="34" t="s">
        <v>64</v>
      </c>
      <c r="D16" s="40" t="s">
        <v>66</v>
      </c>
      <c r="E16" s="37" t="s">
        <v>34</v>
      </c>
      <c r="F16" s="35">
        <v>1</v>
      </c>
      <c r="G16" s="32" t="s">
        <v>170</v>
      </c>
      <c r="H16" s="26" t="s">
        <v>91</v>
      </c>
      <c r="I16" s="47" t="s">
        <v>65</v>
      </c>
      <c r="J16" s="12"/>
      <c r="K16" s="1"/>
      <c r="L16" s="8"/>
      <c r="M16" s="26"/>
      <c r="N16" s="13"/>
    </row>
    <row r="17" spans="1:14" x14ac:dyDescent="0.35">
      <c r="A17" s="37"/>
      <c r="B17" s="26"/>
      <c r="C17" s="34" t="s">
        <v>67</v>
      </c>
      <c r="D17" s="40" t="s">
        <v>69</v>
      </c>
      <c r="E17" s="37" t="s">
        <v>16</v>
      </c>
      <c r="F17" s="35">
        <v>2</v>
      </c>
      <c r="G17" s="32" t="s">
        <v>170</v>
      </c>
      <c r="H17" s="26" t="s">
        <v>102</v>
      </c>
      <c r="I17" s="47" t="s">
        <v>68</v>
      </c>
      <c r="J17" s="12"/>
      <c r="K17" s="1"/>
      <c r="L17" s="8"/>
      <c r="M17" s="26"/>
      <c r="N17" s="13"/>
    </row>
    <row r="18" spans="1:14" x14ac:dyDescent="0.35">
      <c r="A18" s="37"/>
      <c r="B18" s="26"/>
      <c r="C18" s="34" t="s">
        <v>71</v>
      </c>
      <c r="D18" s="34" t="s">
        <v>71</v>
      </c>
      <c r="E18" s="37" t="s">
        <v>16</v>
      </c>
      <c r="F18" s="35">
        <v>2</v>
      </c>
      <c r="G18" s="32" t="s">
        <v>170</v>
      </c>
      <c r="H18" s="26" t="s">
        <v>105</v>
      </c>
      <c r="I18" s="47" t="s">
        <v>70</v>
      </c>
      <c r="J18" s="12"/>
      <c r="K18" s="1"/>
      <c r="L18" s="8"/>
      <c r="M18" s="26"/>
      <c r="N18" s="13"/>
    </row>
    <row r="19" spans="1:14" x14ac:dyDescent="0.35">
      <c r="A19" s="37"/>
      <c r="B19" s="26"/>
      <c r="C19" s="34" t="s">
        <v>72</v>
      </c>
      <c r="D19" s="40" t="s">
        <v>73</v>
      </c>
      <c r="E19" s="37" t="s">
        <v>16</v>
      </c>
      <c r="F19" s="35">
        <v>1</v>
      </c>
      <c r="G19" s="32" t="s">
        <v>170</v>
      </c>
      <c r="H19" s="26" t="s">
        <v>93</v>
      </c>
      <c r="I19" s="47" t="s">
        <v>49</v>
      </c>
      <c r="J19" s="12"/>
      <c r="K19" s="1"/>
      <c r="L19" s="8"/>
      <c r="M19" s="26"/>
      <c r="N19" s="13"/>
    </row>
    <row r="20" spans="1:14" x14ac:dyDescent="0.35">
      <c r="A20" s="37"/>
      <c r="B20" s="26"/>
      <c r="C20" s="34" t="s">
        <v>74</v>
      </c>
      <c r="D20" s="40" t="s">
        <v>76</v>
      </c>
      <c r="E20" s="37" t="s">
        <v>16</v>
      </c>
      <c r="F20" s="35">
        <v>3</v>
      </c>
      <c r="G20" s="32" t="s">
        <v>170</v>
      </c>
      <c r="H20" s="26" t="s">
        <v>106</v>
      </c>
      <c r="I20" s="47" t="s">
        <v>75</v>
      </c>
      <c r="J20" s="12"/>
      <c r="K20" s="1"/>
      <c r="L20" s="8"/>
      <c r="M20" s="26"/>
      <c r="N20" s="13"/>
    </row>
    <row r="21" spans="1:14" x14ac:dyDescent="0.35">
      <c r="A21" s="37"/>
      <c r="B21" s="26"/>
      <c r="C21" s="34" t="s">
        <v>77</v>
      </c>
      <c r="D21" s="40" t="s">
        <v>78</v>
      </c>
      <c r="E21" s="37" t="s">
        <v>16</v>
      </c>
      <c r="F21" s="35">
        <v>4</v>
      </c>
      <c r="G21" s="32" t="s">
        <v>170</v>
      </c>
      <c r="H21" s="26" t="s">
        <v>107</v>
      </c>
      <c r="I21" s="47" t="s">
        <v>75</v>
      </c>
      <c r="J21" s="12"/>
      <c r="K21" s="1"/>
      <c r="L21" s="8"/>
      <c r="M21" s="26"/>
      <c r="N21" s="13"/>
    </row>
    <row r="22" spans="1:14" x14ac:dyDescent="0.35">
      <c r="A22" s="37"/>
      <c r="B22" s="26"/>
      <c r="C22" s="34" t="s">
        <v>79</v>
      </c>
      <c r="D22" s="40" t="s">
        <v>83</v>
      </c>
      <c r="E22" s="37" t="s">
        <v>16</v>
      </c>
      <c r="F22" s="35">
        <v>1</v>
      </c>
      <c r="G22" s="32" t="s">
        <v>170</v>
      </c>
      <c r="H22" s="26" t="s">
        <v>108</v>
      </c>
      <c r="I22" s="47" t="s">
        <v>80</v>
      </c>
      <c r="J22" s="12"/>
      <c r="K22" s="1"/>
      <c r="L22" s="8"/>
      <c r="M22" s="26"/>
      <c r="N22" s="13"/>
    </row>
    <row r="23" spans="1:14" x14ac:dyDescent="0.35">
      <c r="A23" s="37"/>
      <c r="B23" s="26"/>
      <c r="C23" s="34" t="s">
        <v>82</v>
      </c>
      <c r="D23" s="40" t="s">
        <v>85</v>
      </c>
      <c r="E23" s="37" t="s">
        <v>16</v>
      </c>
      <c r="F23" s="35">
        <v>0</v>
      </c>
      <c r="G23" s="26" t="s">
        <v>81</v>
      </c>
      <c r="H23" s="26" t="s">
        <v>199</v>
      </c>
      <c r="I23" s="47" t="s">
        <v>84</v>
      </c>
      <c r="J23" s="12"/>
      <c r="K23" s="1"/>
      <c r="L23" s="8"/>
      <c r="M23" s="26"/>
      <c r="N23" s="13"/>
    </row>
    <row r="24" spans="1:14" x14ac:dyDescent="0.35">
      <c r="A24" s="37"/>
      <c r="B24" s="26"/>
      <c r="C24" s="34" t="s">
        <v>86</v>
      </c>
      <c r="D24" s="40" t="s">
        <v>87</v>
      </c>
      <c r="E24" s="37" t="s">
        <v>16</v>
      </c>
      <c r="F24" s="35">
        <v>0</v>
      </c>
      <c r="G24" s="32" t="s">
        <v>170</v>
      </c>
      <c r="H24" s="26" t="s">
        <v>109</v>
      </c>
      <c r="I24" s="47" t="s">
        <v>88</v>
      </c>
      <c r="J24" s="12"/>
      <c r="K24" s="1"/>
      <c r="L24" s="8"/>
      <c r="M24" s="26"/>
      <c r="N24" s="13"/>
    </row>
    <row r="25" spans="1:14" x14ac:dyDescent="0.35">
      <c r="A25" s="37"/>
      <c r="B25" s="26"/>
      <c r="C25" s="34" t="s">
        <v>89</v>
      </c>
      <c r="D25" s="40" t="s">
        <v>110</v>
      </c>
      <c r="E25" s="37" t="s">
        <v>16</v>
      </c>
      <c r="F25" s="35">
        <v>3</v>
      </c>
      <c r="G25" s="32" t="s">
        <v>170</v>
      </c>
      <c r="H25" s="26" t="s">
        <v>96</v>
      </c>
      <c r="I25" s="47" t="s">
        <v>49</v>
      </c>
      <c r="J25" s="12"/>
      <c r="K25" s="1"/>
      <c r="L25" s="8"/>
      <c r="M25" s="26"/>
      <c r="N25" s="13"/>
    </row>
    <row r="26" spans="1:14" x14ac:dyDescent="0.35">
      <c r="A26" s="37"/>
      <c r="B26" s="26"/>
      <c r="C26" s="34" t="s">
        <v>111</v>
      </c>
      <c r="D26" s="40" t="s">
        <v>112</v>
      </c>
      <c r="E26" s="37" t="s">
        <v>16</v>
      </c>
      <c r="F26" s="35">
        <v>0</v>
      </c>
      <c r="G26" s="32" t="s">
        <v>170</v>
      </c>
      <c r="H26" s="26" t="s">
        <v>94</v>
      </c>
      <c r="I26" s="47"/>
      <c r="J26" s="12"/>
      <c r="K26" s="1"/>
      <c r="L26" s="8"/>
      <c r="M26" s="26"/>
      <c r="N26" s="13"/>
    </row>
    <row r="27" spans="1:14" x14ac:dyDescent="0.35">
      <c r="A27" s="37"/>
      <c r="B27" s="26"/>
      <c r="C27" s="34" t="s">
        <v>113</v>
      </c>
      <c r="D27" s="40" t="s">
        <v>115</v>
      </c>
      <c r="E27" s="37" t="s">
        <v>16</v>
      </c>
      <c r="F27" s="35">
        <v>1</v>
      </c>
      <c r="G27" s="32" t="s">
        <v>170</v>
      </c>
      <c r="H27" s="26" t="s">
        <v>99</v>
      </c>
      <c r="I27" s="47" t="s">
        <v>114</v>
      </c>
      <c r="J27" s="12"/>
      <c r="K27" s="1"/>
      <c r="L27" s="8"/>
      <c r="M27" s="26"/>
      <c r="N27" s="13"/>
    </row>
    <row r="28" spans="1:14" x14ac:dyDescent="0.35">
      <c r="A28" s="37"/>
      <c r="B28" s="26"/>
      <c r="C28" s="34" t="s">
        <v>116</v>
      </c>
      <c r="D28" s="40" t="s">
        <v>117</v>
      </c>
      <c r="E28" s="37" t="s">
        <v>16</v>
      </c>
      <c r="F28" s="35">
        <v>0</v>
      </c>
      <c r="G28" s="32" t="s">
        <v>170</v>
      </c>
      <c r="H28" s="26" t="s">
        <v>94</v>
      </c>
      <c r="I28" s="47" t="s">
        <v>118</v>
      </c>
      <c r="J28" s="12"/>
      <c r="K28" s="1"/>
      <c r="L28" s="8"/>
      <c r="M28" s="26"/>
      <c r="N28" s="13"/>
    </row>
    <row r="29" spans="1:14" x14ac:dyDescent="0.35">
      <c r="A29" s="37"/>
      <c r="B29" s="26"/>
      <c r="C29" s="34" t="s">
        <v>119</v>
      </c>
      <c r="D29" s="40" t="s">
        <v>121</v>
      </c>
      <c r="E29" s="37" t="s">
        <v>16</v>
      </c>
      <c r="F29" s="35">
        <v>0</v>
      </c>
      <c r="G29" s="32" t="s">
        <v>170</v>
      </c>
      <c r="H29" s="26" t="s">
        <v>94</v>
      </c>
      <c r="I29" s="48" t="s">
        <v>120</v>
      </c>
      <c r="J29" s="12"/>
      <c r="K29" s="1"/>
      <c r="L29" s="8"/>
      <c r="M29" s="26"/>
      <c r="N29" s="13"/>
    </row>
    <row r="30" spans="1:14" x14ac:dyDescent="0.35">
      <c r="A30" s="37"/>
      <c r="B30" s="26"/>
      <c r="C30" s="34" t="s">
        <v>122</v>
      </c>
      <c r="D30" s="40" t="s">
        <v>123</v>
      </c>
      <c r="E30" s="37" t="s">
        <v>16</v>
      </c>
      <c r="F30" s="35">
        <v>1</v>
      </c>
      <c r="G30" s="32" t="s">
        <v>170</v>
      </c>
      <c r="H30" s="26" t="s">
        <v>93</v>
      </c>
      <c r="I30" s="47"/>
      <c r="J30" s="12"/>
      <c r="K30" s="1"/>
      <c r="L30" s="8"/>
      <c r="M30" s="26"/>
      <c r="N30" s="13"/>
    </row>
    <row r="31" spans="1:14" x14ac:dyDescent="0.35">
      <c r="A31" s="37"/>
      <c r="B31" s="26"/>
      <c r="C31" s="34" t="s">
        <v>124</v>
      </c>
      <c r="D31" s="40" t="s">
        <v>125</v>
      </c>
      <c r="E31" s="37" t="s">
        <v>34</v>
      </c>
      <c r="F31" s="35">
        <v>1</v>
      </c>
      <c r="G31" s="32" t="s">
        <v>170</v>
      </c>
      <c r="H31" s="26" t="s">
        <v>91</v>
      </c>
      <c r="I31" s="47"/>
      <c r="J31" s="12"/>
      <c r="K31" s="1"/>
      <c r="L31" s="8"/>
      <c r="M31" s="26"/>
      <c r="N31" s="13"/>
    </row>
    <row r="32" spans="1:14" x14ac:dyDescent="0.35">
      <c r="A32" s="37"/>
      <c r="B32" s="26"/>
      <c r="C32" s="34" t="s">
        <v>126</v>
      </c>
      <c r="D32" s="40" t="s">
        <v>127</v>
      </c>
      <c r="E32" s="37" t="s">
        <v>16</v>
      </c>
      <c r="F32" s="35">
        <v>2</v>
      </c>
      <c r="G32" s="32" t="s">
        <v>170</v>
      </c>
      <c r="H32" s="26" t="s">
        <v>92</v>
      </c>
      <c r="I32" s="47"/>
      <c r="J32" s="12"/>
      <c r="K32" s="1"/>
      <c r="L32" s="8"/>
      <c r="M32" s="26"/>
      <c r="N32" s="13"/>
    </row>
    <row r="33" spans="1:14" x14ac:dyDescent="0.35">
      <c r="A33" s="37"/>
      <c r="B33" s="26"/>
      <c r="C33" s="34" t="s">
        <v>128</v>
      </c>
      <c r="D33" s="40" t="s">
        <v>129</v>
      </c>
      <c r="E33" s="37" t="s">
        <v>16</v>
      </c>
      <c r="F33" s="35">
        <v>0</v>
      </c>
      <c r="G33" s="32" t="s">
        <v>170</v>
      </c>
      <c r="H33" s="26" t="s">
        <v>101</v>
      </c>
      <c r="I33" s="47" t="s">
        <v>68</v>
      </c>
      <c r="J33" s="12"/>
      <c r="K33" s="1"/>
      <c r="L33" s="8"/>
      <c r="M33" s="26"/>
      <c r="N33" s="13"/>
    </row>
    <row r="34" spans="1:14" x14ac:dyDescent="0.35">
      <c r="A34" s="37"/>
      <c r="B34" s="26"/>
      <c r="C34" s="34" t="s">
        <v>130</v>
      </c>
      <c r="D34" s="40" t="s">
        <v>131</v>
      </c>
      <c r="E34" s="37" t="s">
        <v>16</v>
      </c>
      <c r="F34" s="35">
        <v>1</v>
      </c>
      <c r="G34" s="32" t="s">
        <v>170</v>
      </c>
      <c r="H34" s="26" t="s">
        <v>108</v>
      </c>
      <c r="I34" s="47" t="s">
        <v>80</v>
      </c>
      <c r="J34" s="12"/>
      <c r="K34" s="1"/>
      <c r="L34" s="8"/>
      <c r="M34" s="26"/>
      <c r="N34" s="13"/>
    </row>
    <row r="35" spans="1:14" x14ac:dyDescent="0.35">
      <c r="A35" s="37"/>
      <c r="B35" s="26"/>
      <c r="C35" s="34" t="s">
        <v>132</v>
      </c>
      <c r="D35" s="40" t="s">
        <v>133</v>
      </c>
      <c r="E35" s="37" t="s">
        <v>16</v>
      </c>
      <c r="F35" s="35">
        <v>0</v>
      </c>
      <c r="G35" s="32" t="s">
        <v>170</v>
      </c>
      <c r="H35" s="26" t="s">
        <v>101</v>
      </c>
      <c r="I35" s="47" t="s">
        <v>68</v>
      </c>
      <c r="J35" s="12"/>
      <c r="K35" s="1"/>
      <c r="L35" s="8"/>
      <c r="M35" s="26"/>
      <c r="N35" s="13"/>
    </row>
    <row r="36" spans="1:14" x14ac:dyDescent="0.35">
      <c r="A36" s="37"/>
      <c r="B36" s="26"/>
      <c r="C36" s="34" t="s">
        <v>134</v>
      </c>
      <c r="D36" s="40" t="s">
        <v>136</v>
      </c>
      <c r="E36" s="37" t="s">
        <v>16</v>
      </c>
      <c r="F36" s="35">
        <v>0</v>
      </c>
      <c r="G36" s="32" t="s">
        <v>170</v>
      </c>
      <c r="H36" s="26" t="s">
        <v>135</v>
      </c>
      <c r="I36" s="47" t="s">
        <v>80</v>
      </c>
      <c r="J36" s="12"/>
      <c r="K36" s="1"/>
      <c r="L36" s="8"/>
      <c r="M36" s="26"/>
      <c r="N36" s="13"/>
    </row>
    <row r="37" spans="1:14" x14ac:dyDescent="0.35">
      <c r="A37" s="37"/>
      <c r="B37" s="26"/>
      <c r="C37" s="34" t="s">
        <v>137</v>
      </c>
      <c r="D37" s="40" t="s">
        <v>138</v>
      </c>
      <c r="E37" s="37" t="s">
        <v>16</v>
      </c>
      <c r="F37" s="35">
        <v>0</v>
      </c>
      <c r="G37" s="32" t="s">
        <v>170</v>
      </c>
      <c r="H37" s="26" t="s">
        <v>101</v>
      </c>
      <c r="I37" s="48" t="s">
        <v>144</v>
      </c>
      <c r="J37" s="12"/>
      <c r="K37" s="1"/>
      <c r="L37" s="8"/>
      <c r="M37" s="26"/>
      <c r="N37" s="13"/>
    </row>
    <row r="38" spans="1:14" x14ac:dyDescent="0.35">
      <c r="A38" s="37"/>
      <c r="B38" s="26"/>
      <c r="C38" s="34" t="s">
        <v>139</v>
      </c>
      <c r="D38" s="34" t="s">
        <v>139</v>
      </c>
      <c r="E38" s="37" t="s">
        <v>34</v>
      </c>
      <c r="F38" s="35">
        <v>1</v>
      </c>
      <c r="G38" s="32" t="s">
        <v>170</v>
      </c>
      <c r="H38" s="26" t="s">
        <v>91</v>
      </c>
      <c r="I38" s="47"/>
      <c r="J38" s="12"/>
      <c r="K38" s="1"/>
      <c r="L38" s="8"/>
      <c r="M38" s="26"/>
      <c r="N38" s="13"/>
    </row>
    <row r="39" spans="1:14" x14ac:dyDescent="0.35">
      <c r="A39" s="37"/>
      <c r="B39" s="26"/>
      <c r="C39" s="34" t="s">
        <v>140</v>
      </c>
      <c r="D39" s="40" t="s">
        <v>141</v>
      </c>
      <c r="E39" s="37" t="s">
        <v>16</v>
      </c>
      <c r="F39" s="35">
        <v>0</v>
      </c>
      <c r="G39" s="32" t="s">
        <v>170</v>
      </c>
      <c r="H39" s="26" t="s">
        <v>101</v>
      </c>
      <c r="I39" s="47"/>
      <c r="J39" s="12"/>
      <c r="K39" s="1"/>
      <c r="L39" s="8"/>
      <c r="M39" s="26"/>
      <c r="N39" s="13"/>
    </row>
    <row r="40" spans="1:14" x14ac:dyDescent="0.35">
      <c r="A40" s="37"/>
      <c r="B40" s="26"/>
      <c r="C40" s="34" t="s">
        <v>142</v>
      </c>
      <c r="D40" s="40" t="s">
        <v>145</v>
      </c>
      <c r="E40" s="37" t="s">
        <v>16</v>
      </c>
      <c r="F40" s="35">
        <v>1</v>
      </c>
      <c r="G40" s="32" t="s">
        <v>170</v>
      </c>
      <c r="H40" s="26" t="s">
        <v>103</v>
      </c>
      <c r="I40" s="48" t="s">
        <v>143</v>
      </c>
      <c r="J40" s="12"/>
      <c r="K40" s="1"/>
      <c r="L40" s="8"/>
      <c r="M40" s="26"/>
      <c r="N40" s="13"/>
    </row>
    <row r="41" spans="1:14" x14ac:dyDescent="0.35">
      <c r="A41" s="37"/>
      <c r="B41" s="26"/>
      <c r="C41" s="34" t="s">
        <v>146</v>
      </c>
      <c r="D41" s="40" t="s">
        <v>147</v>
      </c>
      <c r="E41" s="37" t="s">
        <v>16</v>
      </c>
      <c r="F41" s="35">
        <v>1</v>
      </c>
      <c r="G41" s="32" t="s">
        <v>170</v>
      </c>
      <c r="H41" s="26" t="s">
        <v>93</v>
      </c>
      <c r="I41" s="47"/>
      <c r="J41" s="12"/>
      <c r="K41" s="1"/>
      <c r="L41" s="8"/>
      <c r="M41" s="26"/>
      <c r="N41" s="13"/>
    </row>
    <row r="42" spans="1:14" x14ac:dyDescent="0.35">
      <c r="A42" s="37"/>
      <c r="B42" s="26"/>
      <c r="C42" s="34" t="s">
        <v>148</v>
      </c>
      <c r="D42" s="40" t="s">
        <v>149</v>
      </c>
      <c r="E42" s="37" t="s">
        <v>16</v>
      </c>
      <c r="F42" s="35">
        <v>1</v>
      </c>
      <c r="G42" s="32" t="s">
        <v>170</v>
      </c>
      <c r="H42" s="26" t="s">
        <v>103</v>
      </c>
      <c r="I42" s="47" t="s">
        <v>68</v>
      </c>
      <c r="J42" s="12"/>
      <c r="K42" s="1"/>
      <c r="L42" s="8"/>
      <c r="M42" s="26"/>
      <c r="N42" s="13"/>
    </row>
    <row r="43" spans="1:14" x14ac:dyDescent="0.35">
      <c r="A43" s="37"/>
      <c r="B43" s="26"/>
      <c r="C43" s="34" t="s">
        <v>150</v>
      </c>
      <c r="D43" s="40" t="s">
        <v>151</v>
      </c>
      <c r="E43" s="37" t="s">
        <v>16</v>
      </c>
      <c r="F43" s="35">
        <v>1</v>
      </c>
      <c r="G43" s="32" t="s">
        <v>170</v>
      </c>
      <c r="H43" s="26" t="s">
        <v>93</v>
      </c>
      <c r="I43" s="48" t="s">
        <v>152</v>
      </c>
      <c r="J43" s="12"/>
      <c r="K43" s="1"/>
      <c r="L43" s="8"/>
      <c r="M43" s="26"/>
      <c r="N43" s="13"/>
    </row>
    <row r="44" spans="1:14" x14ac:dyDescent="0.35">
      <c r="A44" s="37"/>
      <c r="B44" s="26"/>
      <c r="C44" s="34" t="s">
        <v>153</v>
      </c>
      <c r="D44" s="40" t="s">
        <v>154</v>
      </c>
      <c r="E44" s="37" t="s">
        <v>34</v>
      </c>
      <c r="F44" s="35">
        <v>2</v>
      </c>
      <c r="G44" s="32" t="s">
        <v>170</v>
      </c>
      <c r="H44" s="26" t="s">
        <v>98</v>
      </c>
      <c r="I44" s="47"/>
      <c r="J44" s="12"/>
      <c r="K44" s="1"/>
      <c r="L44" s="8"/>
      <c r="M44" s="26"/>
      <c r="N44" s="13"/>
    </row>
    <row r="45" spans="1:14" x14ac:dyDescent="0.35">
      <c r="A45" s="37"/>
      <c r="B45" s="26"/>
      <c r="C45" s="34" t="s">
        <v>155</v>
      </c>
      <c r="D45" s="40" t="s">
        <v>157</v>
      </c>
      <c r="E45" s="37" t="s">
        <v>16</v>
      </c>
      <c r="F45" s="35">
        <v>4</v>
      </c>
      <c r="G45" s="32" t="s">
        <v>170</v>
      </c>
      <c r="H45" s="26" t="s">
        <v>97</v>
      </c>
      <c r="I45" s="47" t="s">
        <v>156</v>
      </c>
      <c r="J45" s="12"/>
      <c r="K45" s="1"/>
      <c r="L45" s="8"/>
      <c r="M45" s="26"/>
      <c r="N45" s="13"/>
    </row>
    <row r="46" spans="1:14" x14ac:dyDescent="0.35">
      <c r="A46" s="37"/>
      <c r="B46" s="26"/>
      <c r="C46" s="34" t="s">
        <v>158</v>
      </c>
      <c r="D46" s="40" t="s">
        <v>159</v>
      </c>
      <c r="E46" s="37" t="s">
        <v>16</v>
      </c>
      <c r="F46" s="35">
        <v>1</v>
      </c>
      <c r="G46" s="32" t="s">
        <v>170</v>
      </c>
      <c r="H46" s="26" t="s">
        <v>103</v>
      </c>
      <c r="I46" s="47" t="s">
        <v>68</v>
      </c>
      <c r="J46" s="12"/>
      <c r="K46" s="1"/>
      <c r="L46" s="8"/>
      <c r="M46" s="26"/>
      <c r="N46" s="13"/>
    </row>
    <row r="47" spans="1:14" x14ac:dyDescent="0.35">
      <c r="A47" s="37"/>
      <c r="B47" s="26"/>
      <c r="C47" s="34" t="s">
        <v>160</v>
      </c>
      <c r="D47" s="40" t="s">
        <v>161</v>
      </c>
      <c r="E47" s="37" t="s">
        <v>16</v>
      </c>
      <c r="F47" s="35">
        <v>1</v>
      </c>
      <c r="G47" s="32" t="s">
        <v>170</v>
      </c>
      <c r="H47" s="26" t="s">
        <v>93</v>
      </c>
      <c r="I47" s="47"/>
      <c r="J47" s="12"/>
      <c r="K47" s="1"/>
      <c r="L47" s="8"/>
      <c r="M47" s="26"/>
      <c r="N47" s="13"/>
    </row>
    <row r="48" spans="1:14" x14ac:dyDescent="0.35">
      <c r="A48" s="37"/>
      <c r="B48" s="26"/>
      <c r="C48" s="34" t="s">
        <v>162</v>
      </c>
      <c r="D48" s="40" t="s">
        <v>163</v>
      </c>
      <c r="E48" s="37" t="s">
        <v>16</v>
      </c>
      <c r="F48" s="35">
        <v>3</v>
      </c>
      <c r="G48" s="32" t="s">
        <v>170</v>
      </c>
      <c r="H48" s="26" t="s">
        <v>164</v>
      </c>
      <c r="I48" s="47" t="s">
        <v>80</v>
      </c>
      <c r="J48" s="12"/>
      <c r="K48" s="1"/>
      <c r="L48" s="8"/>
      <c r="M48" s="26"/>
      <c r="N48" s="13"/>
    </row>
    <row r="49" spans="1:14" x14ac:dyDescent="0.35">
      <c r="A49" s="37"/>
      <c r="B49" s="26"/>
      <c r="C49" s="34" t="s">
        <v>165</v>
      </c>
      <c r="D49" s="40" t="s">
        <v>165</v>
      </c>
      <c r="E49" s="37" t="s">
        <v>16</v>
      </c>
      <c r="F49" s="35">
        <v>0</v>
      </c>
      <c r="G49" s="26" t="s">
        <v>169</v>
      </c>
      <c r="H49" s="26" t="s">
        <v>94</v>
      </c>
      <c r="I49" s="47" t="s">
        <v>49</v>
      </c>
      <c r="J49" s="12"/>
      <c r="K49" s="1"/>
      <c r="L49" s="8"/>
      <c r="M49" s="26"/>
      <c r="N49" s="13"/>
    </row>
    <row r="50" spans="1:14" x14ac:dyDescent="0.35">
      <c r="A50" s="37"/>
      <c r="B50" s="26"/>
      <c r="C50" s="34" t="s">
        <v>168</v>
      </c>
      <c r="D50" s="40" t="s">
        <v>166</v>
      </c>
      <c r="E50" s="37" t="s">
        <v>16</v>
      </c>
      <c r="F50" s="35">
        <v>0</v>
      </c>
      <c r="G50" s="26" t="s">
        <v>171</v>
      </c>
      <c r="H50" s="26" t="s">
        <v>109</v>
      </c>
      <c r="I50" s="47" t="s">
        <v>167</v>
      </c>
      <c r="J50" s="12"/>
      <c r="K50" s="1"/>
      <c r="L50" s="8"/>
      <c r="M50" s="26"/>
      <c r="N50" s="13"/>
    </row>
    <row r="51" spans="1:14" x14ac:dyDescent="0.35">
      <c r="A51" s="37"/>
      <c r="B51" s="26"/>
      <c r="C51" s="34" t="s">
        <v>172</v>
      </c>
      <c r="D51" s="40" t="s">
        <v>173</v>
      </c>
      <c r="E51" s="37" t="s">
        <v>34</v>
      </c>
      <c r="F51" s="35">
        <v>0</v>
      </c>
      <c r="G51" s="32" t="s">
        <v>170</v>
      </c>
      <c r="H51" s="26" t="s">
        <v>95</v>
      </c>
      <c r="I51" s="47"/>
      <c r="J51" s="12"/>
      <c r="K51" s="1"/>
      <c r="L51" s="8"/>
      <c r="M51" s="26"/>
      <c r="N51" s="13"/>
    </row>
    <row r="52" spans="1:14" x14ac:dyDescent="0.35">
      <c r="A52" s="37"/>
      <c r="B52" s="26"/>
      <c r="C52" s="34" t="s">
        <v>174</v>
      </c>
      <c r="D52" s="40" t="s">
        <v>175</v>
      </c>
      <c r="E52" s="37" t="s">
        <v>16</v>
      </c>
      <c r="F52" s="35">
        <v>2</v>
      </c>
      <c r="G52" s="26" t="s">
        <v>171</v>
      </c>
      <c r="H52" s="26" t="s">
        <v>92</v>
      </c>
      <c r="I52" s="47"/>
      <c r="J52" s="12"/>
      <c r="K52" s="1"/>
      <c r="L52" s="8"/>
      <c r="M52" s="26"/>
      <c r="N52" s="13"/>
    </row>
    <row r="53" spans="1:14" x14ac:dyDescent="0.35">
      <c r="A53" s="37"/>
      <c r="B53" s="26"/>
      <c r="C53" s="34" t="s">
        <v>176</v>
      </c>
      <c r="D53" s="40" t="s">
        <v>177</v>
      </c>
      <c r="E53" s="37" t="s">
        <v>16</v>
      </c>
      <c r="F53" s="35">
        <v>1</v>
      </c>
      <c r="G53" s="32" t="s">
        <v>170</v>
      </c>
      <c r="H53" s="26" t="s">
        <v>93</v>
      </c>
      <c r="I53" s="47"/>
      <c r="J53" s="12"/>
      <c r="K53" s="1"/>
      <c r="L53" s="8"/>
      <c r="M53" s="26"/>
      <c r="N53" s="13"/>
    </row>
    <row r="54" spans="1:14" x14ac:dyDescent="0.35">
      <c r="A54" s="37"/>
      <c r="B54" s="26"/>
      <c r="C54" s="34" t="s">
        <v>178</v>
      </c>
      <c r="D54" s="40" t="s">
        <v>179</v>
      </c>
      <c r="E54" s="37" t="s">
        <v>16</v>
      </c>
      <c r="F54" s="35">
        <v>1</v>
      </c>
      <c r="G54" s="26" t="s">
        <v>170</v>
      </c>
      <c r="H54" s="26" t="s">
        <v>103</v>
      </c>
      <c r="I54" s="47" t="s">
        <v>68</v>
      </c>
      <c r="J54" s="12"/>
      <c r="K54" s="1"/>
      <c r="L54" s="8"/>
      <c r="M54" s="26"/>
      <c r="N54" s="13"/>
    </row>
    <row r="55" spans="1:14" x14ac:dyDescent="0.35">
      <c r="A55" s="37"/>
      <c r="B55" s="26"/>
      <c r="C55" s="34" t="s">
        <v>180</v>
      </c>
      <c r="D55" s="40" t="s">
        <v>181</v>
      </c>
      <c r="E55" s="37" t="s">
        <v>16</v>
      </c>
      <c r="F55" s="35">
        <v>1</v>
      </c>
      <c r="G55" s="26" t="s">
        <v>170</v>
      </c>
      <c r="H55" s="26" t="s">
        <v>93</v>
      </c>
      <c r="I55" s="47"/>
      <c r="J55" s="12"/>
      <c r="K55" s="1"/>
      <c r="L55" s="8"/>
      <c r="M55" s="26"/>
      <c r="N55" s="13"/>
    </row>
    <row r="56" spans="1:14" x14ac:dyDescent="0.35">
      <c r="A56" s="37"/>
      <c r="B56" s="26"/>
      <c r="C56" s="34" t="s">
        <v>182</v>
      </c>
      <c r="D56" s="40" t="s">
        <v>184</v>
      </c>
      <c r="E56" s="37" t="s">
        <v>16</v>
      </c>
      <c r="F56" s="35">
        <v>4</v>
      </c>
      <c r="G56" s="26" t="s">
        <v>170</v>
      </c>
      <c r="H56" s="26" t="s">
        <v>97</v>
      </c>
      <c r="I56" s="48" t="s">
        <v>183</v>
      </c>
      <c r="J56" s="12"/>
      <c r="K56" s="1"/>
      <c r="L56" s="8"/>
      <c r="M56" s="26"/>
      <c r="N56" s="13"/>
    </row>
    <row r="57" spans="1:14" x14ac:dyDescent="0.35">
      <c r="A57" s="37"/>
      <c r="B57" s="26"/>
      <c r="C57" s="34" t="s">
        <v>185</v>
      </c>
      <c r="D57" s="40" t="s">
        <v>186</v>
      </c>
      <c r="E57" s="37" t="s">
        <v>16</v>
      </c>
      <c r="F57" s="35">
        <v>0</v>
      </c>
      <c r="G57" s="26" t="s">
        <v>170</v>
      </c>
      <c r="H57" s="26" t="s">
        <v>94</v>
      </c>
      <c r="I57" s="47"/>
      <c r="J57" s="12"/>
      <c r="K57" s="1"/>
      <c r="L57" s="8"/>
      <c r="M57" s="26"/>
      <c r="N57" s="13"/>
    </row>
    <row r="58" spans="1:14" x14ac:dyDescent="0.35">
      <c r="A58" s="37"/>
      <c r="B58" s="26"/>
      <c r="C58" s="34" t="s">
        <v>187</v>
      </c>
      <c r="D58" s="40" t="s">
        <v>188</v>
      </c>
      <c r="E58" s="37" t="s">
        <v>16</v>
      </c>
      <c r="F58" s="35">
        <v>1</v>
      </c>
      <c r="G58" s="26" t="s">
        <v>170</v>
      </c>
      <c r="H58" s="26" t="s">
        <v>93</v>
      </c>
      <c r="I58" s="47"/>
      <c r="J58" s="12"/>
      <c r="K58" s="1"/>
      <c r="L58" s="8"/>
      <c r="M58" s="26"/>
      <c r="N58" s="13"/>
    </row>
    <row r="59" spans="1:14" x14ac:dyDescent="0.35">
      <c r="A59" s="37"/>
      <c r="B59" s="26"/>
      <c r="C59" s="34" t="s">
        <v>189</v>
      </c>
      <c r="D59" s="40" t="s">
        <v>190</v>
      </c>
      <c r="E59" s="37" t="s">
        <v>16</v>
      </c>
      <c r="F59" s="35">
        <v>0</v>
      </c>
      <c r="G59" s="26" t="s">
        <v>170</v>
      </c>
      <c r="H59" s="26" t="s">
        <v>94</v>
      </c>
      <c r="I59" s="47" t="s">
        <v>118</v>
      </c>
      <c r="J59" s="12"/>
      <c r="K59" s="1"/>
      <c r="L59" s="8"/>
      <c r="M59" s="26"/>
      <c r="N59" s="13"/>
    </row>
    <row r="60" spans="1:14" x14ac:dyDescent="0.35">
      <c r="A60" s="37"/>
      <c r="B60" s="26"/>
      <c r="C60" s="34" t="s">
        <v>191</v>
      </c>
      <c r="D60" s="40" t="s">
        <v>193</v>
      </c>
      <c r="E60" s="37" t="s">
        <v>16</v>
      </c>
      <c r="F60" s="35">
        <v>1</v>
      </c>
      <c r="G60" s="26" t="s">
        <v>170</v>
      </c>
      <c r="H60" s="26" t="s">
        <v>103</v>
      </c>
      <c r="I60" s="47" t="s">
        <v>192</v>
      </c>
      <c r="J60" s="12"/>
      <c r="K60" s="1"/>
      <c r="L60" s="8"/>
      <c r="M60" s="26"/>
      <c r="N60" s="13"/>
    </row>
    <row r="61" spans="1:14" x14ac:dyDescent="0.35">
      <c r="A61" s="37"/>
      <c r="B61" s="26"/>
      <c r="C61" s="34" t="s">
        <v>194</v>
      </c>
      <c r="D61" s="40" t="s">
        <v>195</v>
      </c>
      <c r="E61" s="37" t="s">
        <v>16</v>
      </c>
      <c r="F61" s="35">
        <v>1</v>
      </c>
      <c r="G61" s="26" t="s">
        <v>170</v>
      </c>
      <c r="H61" s="26" t="s">
        <v>93</v>
      </c>
      <c r="I61" s="47" t="s">
        <v>49</v>
      </c>
      <c r="J61" s="12"/>
      <c r="K61" s="1"/>
      <c r="L61" s="8"/>
      <c r="M61" s="26"/>
      <c r="N61" s="13"/>
    </row>
    <row r="62" spans="1:14" x14ac:dyDescent="0.35">
      <c r="A62" s="37"/>
      <c r="B62" s="26"/>
      <c r="C62" s="34" t="s">
        <v>196</v>
      </c>
      <c r="D62" s="40" t="s">
        <v>197</v>
      </c>
      <c r="E62" s="37" t="s">
        <v>16</v>
      </c>
      <c r="F62" s="35">
        <v>1</v>
      </c>
      <c r="G62" s="26" t="s">
        <v>170</v>
      </c>
      <c r="H62" s="26" t="s">
        <v>103</v>
      </c>
      <c r="I62" s="47" t="s">
        <v>68</v>
      </c>
      <c r="J62" s="12"/>
      <c r="K62" s="1"/>
      <c r="L62" s="8"/>
      <c r="M62" s="26"/>
      <c r="N62" s="13"/>
    </row>
    <row r="63" spans="1:14" x14ac:dyDescent="0.35">
      <c r="A63" s="37"/>
      <c r="B63" s="26"/>
      <c r="C63" s="34" t="s">
        <v>198</v>
      </c>
      <c r="D63" s="40" t="s">
        <v>200</v>
      </c>
      <c r="E63" s="37" t="s">
        <v>16</v>
      </c>
      <c r="F63" s="35">
        <v>2</v>
      </c>
      <c r="G63" s="26" t="s">
        <v>26</v>
      </c>
      <c r="H63" s="26" t="s">
        <v>92</v>
      </c>
      <c r="I63" s="47"/>
      <c r="J63" s="12"/>
      <c r="K63" s="1"/>
      <c r="L63" s="8"/>
      <c r="M63" s="26"/>
      <c r="N63" s="13"/>
    </row>
    <row r="64" spans="1:14" x14ac:dyDescent="0.35">
      <c r="A64" s="37"/>
      <c r="B64" s="26"/>
      <c r="C64" s="34" t="s">
        <v>201</v>
      </c>
      <c r="D64" s="40" t="s">
        <v>202</v>
      </c>
      <c r="E64" s="37" t="s">
        <v>16</v>
      </c>
      <c r="F64" s="35">
        <v>0</v>
      </c>
      <c r="G64" s="26" t="s">
        <v>170</v>
      </c>
      <c r="H64" s="26" t="s">
        <v>94</v>
      </c>
      <c r="I64" s="48" t="s">
        <v>244</v>
      </c>
      <c r="J64" s="12"/>
      <c r="K64" s="1"/>
      <c r="L64" s="8"/>
      <c r="M64" s="26"/>
      <c r="N64" s="13"/>
    </row>
    <row r="65" spans="1:14" x14ac:dyDescent="0.35">
      <c r="A65" s="37"/>
      <c r="B65" s="26"/>
      <c r="C65" s="34" t="s">
        <v>203</v>
      </c>
      <c r="D65" s="40" t="s">
        <v>204</v>
      </c>
      <c r="E65" s="37" t="s">
        <v>16</v>
      </c>
      <c r="F65" s="35">
        <v>2</v>
      </c>
      <c r="G65" s="26" t="s">
        <v>170</v>
      </c>
      <c r="H65" s="26" t="s">
        <v>92</v>
      </c>
      <c r="I65" s="47"/>
      <c r="J65" s="12"/>
      <c r="K65" s="1"/>
      <c r="L65" s="8"/>
      <c r="M65" s="26"/>
      <c r="N65" s="13"/>
    </row>
    <row r="66" spans="1:14" x14ac:dyDescent="0.35">
      <c r="A66" s="37"/>
      <c r="B66" s="26"/>
      <c r="C66" s="34" t="s">
        <v>205</v>
      </c>
      <c r="D66" s="40" t="s">
        <v>207</v>
      </c>
      <c r="E66" s="37" t="s">
        <v>16</v>
      </c>
      <c r="F66" s="35">
        <v>5</v>
      </c>
      <c r="G66" s="26" t="s">
        <v>170</v>
      </c>
      <c r="H66" s="26" t="s">
        <v>206</v>
      </c>
      <c r="I66" s="47"/>
      <c r="J66" s="12"/>
      <c r="K66" s="1"/>
      <c r="L66" s="8"/>
      <c r="M66" s="26"/>
      <c r="N66" s="13"/>
    </row>
    <row r="67" spans="1:14" x14ac:dyDescent="0.35">
      <c r="A67" s="37"/>
      <c r="B67" s="26"/>
      <c r="C67" s="34" t="s">
        <v>208</v>
      </c>
      <c r="D67" s="40" t="s">
        <v>210</v>
      </c>
      <c r="E67" s="37" t="s">
        <v>16</v>
      </c>
      <c r="F67" s="35">
        <v>1</v>
      </c>
      <c r="G67" s="26" t="s">
        <v>170</v>
      </c>
      <c r="H67" s="26" t="s">
        <v>524</v>
      </c>
      <c r="I67" s="47" t="s">
        <v>211</v>
      </c>
      <c r="J67" s="12"/>
      <c r="K67" s="1"/>
      <c r="L67" s="8"/>
      <c r="M67" s="26"/>
      <c r="N67" s="13"/>
    </row>
    <row r="68" spans="1:14" x14ac:dyDescent="0.35">
      <c r="A68" s="37"/>
      <c r="B68" s="26"/>
      <c r="C68" s="34" t="s">
        <v>209</v>
      </c>
      <c r="D68" s="40" t="s">
        <v>214</v>
      </c>
      <c r="E68" s="37" t="s">
        <v>16</v>
      </c>
      <c r="F68" s="35">
        <v>5</v>
      </c>
      <c r="G68" s="26" t="s">
        <v>170</v>
      </c>
      <c r="H68" s="26" t="s">
        <v>206</v>
      </c>
      <c r="I68" s="47" t="s">
        <v>212</v>
      </c>
      <c r="J68" s="12"/>
      <c r="K68" s="1"/>
      <c r="L68" s="8"/>
      <c r="M68" s="26"/>
      <c r="N68" s="13"/>
    </row>
    <row r="69" spans="1:14" x14ac:dyDescent="0.35">
      <c r="A69" s="37"/>
      <c r="B69" s="26"/>
      <c r="C69" s="34" t="s">
        <v>215</v>
      </c>
      <c r="D69" s="40" t="s">
        <v>216</v>
      </c>
      <c r="E69" s="37" t="s">
        <v>16</v>
      </c>
      <c r="F69" s="35">
        <v>1</v>
      </c>
      <c r="G69" s="26" t="s">
        <v>170</v>
      </c>
      <c r="H69" s="26" t="s">
        <v>524</v>
      </c>
      <c r="I69" s="47" t="s">
        <v>211</v>
      </c>
      <c r="J69" s="12"/>
      <c r="K69" s="1"/>
      <c r="L69" s="8"/>
      <c r="M69" s="26"/>
      <c r="N69" s="13"/>
    </row>
    <row r="70" spans="1:14" x14ac:dyDescent="0.35">
      <c r="A70" s="37"/>
      <c r="B70" s="26"/>
      <c r="C70" s="34" t="s">
        <v>217</v>
      </c>
      <c r="D70" s="40" t="s">
        <v>213</v>
      </c>
      <c r="E70" s="37" t="s">
        <v>16</v>
      </c>
      <c r="F70" s="35">
        <v>4</v>
      </c>
      <c r="G70" s="26" t="s">
        <v>170</v>
      </c>
      <c r="H70" s="26" t="s">
        <v>97</v>
      </c>
      <c r="I70" s="47"/>
      <c r="J70" s="12"/>
      <c r="K70" s="1"/>
      <c r="L70" s="8"/>
      <c r="M70" s="26"/>
      <c r="N70" s="13"/>
    </row>
    <row r="71" spans="1:14" x14ac:dyDescent="0.35">
      <c r="A71" s="37"/>
      <c r="B71" s="26"/>
      <c r="C71" s="34" t="s">
        <v>218</v>
      </c>
      <c r="D71" s="40" t="s">
        <v>219</v>
      </c>
      <c r="E71" s="37" t="s">
        <v>16</v>
      </c>
      <c r="F71" s="35">
        <v>2</v>
      </c>
      <c r="G71" s="26" t="s">
        <v>170</v>
      </c>
      <c r="H71" s="26" t="s">
        <v>526</v>
      </c>
      <c r="I71" s="47" t="s">
        <v>220</v>
      </c>
      <c r="J71" s="12"/>
      <c r="K71" s="1"/>
      <c r="L71" s="8"/>
      <c r="M71" s="26"/>
      <c r="N71" s="13"/>
    </row>
    <row r="72" spans="1:14" x14ac:dyDescent="0.35">
      <c r="A72" s="37"/>
      <c r="B72" s="26"/>
      <c r="C72" s="34" t="s">
        <v>221</v>
      </c>
      <c r="D72" s="40" t="s">
        <v>224</v>
      </c>
      <c r="E72" s="37" t="s">
        <v>16</v>
      </c>
      <c r="F72" s="35">
        <v>1</v>
      </c>
      <c r="G72" s="26" t="s">
        <v>81</v>
      </c>
      <c r="H72" s="26" t="s">
        <v>103</v>
      </c>
      <c r="I72" s="47" t="s">
        <v>222</v>
      </c>
      <c r="J72" s="12"/>
      <c r="K72" s="1"/>
      <c r="L72" s="8"/>
      <c r="M72" s="26"/>
      <c r="N72" s="13"/>
    </row>
    <row r="73" spans="1:14" x14ac:dyDescent="0.35">
      <c r="A73" s="37"/>
      <c r="B73" s="26"/>
      <c r="C73" s="34" t="s">
        <v>223</v>
      </c>
      <c r="D73" s="40" t="s">
        <v>225</v>
      </c>
      <c r="E73" s="37" t="s">
        <v>16</v>
      </c>
      <c r="F73" s="35">
        <v>0</v>
      </c>
      <c r="G73" s="26" t="s">
        <v>81</v>
      </c>
      <c r="H73" s="26" t="s">
        <v>101</v>
      </c>
      <c r="I73" s="47" t="s">
        <v>245</v>
      </c>
      <c r="J73" s="12"/>
      <c r="K73" s="1"/>
      <c r="L73" s="8"/>
      <c r="M73" s="26"/>
      <c r="N73" s="13"/>
    </row>
    <row r="74" spans="1:14" x14ac:dyDescent="0.35">
      <c r="A74" s="37"/>
      <c r="B74" s="26"/>
      <c r="C74" s="34" t="s">
        <v>226</v>
      </c>
      <c r="D74" s="40" t="s">
        <v>227</v>
      </c>
      <c r="E74" s="37" t="s">
        <v>34</v>
      </c>
      <c r="F74" s="35">
        <v>0</v>
      </c>
      <c r="G74" s="26" t="s">
        <v>81</v>
      </c>
      <c r="H74" s="26" t="s">
        <v>228</v>
      </c>
      <c r="I74" s="47" t="s">
        <v>80</v>
      </c>
      <c r="J74" s="12"/>
      <c r="K74" s="1"/>
      <c r="L74" s="8"/>
      <c r="M74" s="26"/>
      <c r="N74" s="13"/>
    </row>
    <row r="75" spans="1:14" x14ac:dyDescent="0.35">
      <c r="A75" s="37"/>
      <c r="B75" s="26"/>
      <c r="C75" s="34" t="s">
        <v>229</v>
      </c>
      <c r="D75" s="40" t="s">
        <v>231</v>
      </c>
      <c r="E75" s="37" t="s">
        <v>16</v>
      </c>
      <c r="F75" s="35">
        <v>0</v>
      </c>
      <c r="G75" s="26" t="s">
        <v>81</v>
      </c>
      <c r="H75" s="26" t="s">
        <v>94</v>
      </c>
      <c r="I75" s="47" t="s">
        <v>230</v>
      </c>
      <c r="J75" s="12"/>
      <c r="K75" s="1"/>
      <c r="L75" s="8"/>
      <c r="M75" s="26"/>
      <c r="N75" s="13"/>
    </row>
    <row r="76" spans="1:14" x14ac:dyDescent="0.35">
      <c r="A76" s="37"/>
      <c r="B76" s="26"/>
      <c r="C76" s="34" t="s">
        <v>232</v>
      </c>
      <c r="D76" s="40" t="s">
        <v>234</v>
      </c>
      <c r="E76" s="37" t="s">
        <v>16</v>
      </c>
      <c r="F76" s="35">
        <v>2</v>
      </c>
      <c r="G76" s="26" t="s">
        <v>81</v>
      </c>
      <c r="H76" s="26" t="s">
        <v>233</v>
      </c>
      <c r="I76" s="47" t="s">
        <v>80</v>
      </c>
      <c r="J76" s="12"/>
      <c r="K76" s="1"/>
      <c r="L76" s="8"/>
      <c r="M76" s="26"/>
      <c r="N76" s="13"/>
    </row>
    <row r="77" spans="1:14" x14ac:dyDescent="0.35">
      <c r="A77" s="37"/>
      <c r="B77" s="26"/>
      <c r="C77" s="34" t="s">
        <v>235</v>
      </c>
      <c r="D77" s="40" t="s">
        <v>237</v>
      </c>
      <c r="E77" s="37" t="s">
        <v>16</v>
      </c>
      <c r="F77" s="35">
        <v>2</v>
      </c>
      <c r="G77" s="26" t="s">
        <v>81</v>
      </c>
      <c r="H77" s="26" t="s">
        <v>102</v>
      </c>
      <c r="I77" s="47" t="s">
        <v>236</v>
      </c>
      <c r="J77" s="12"/>
      <c r="K77" s="1"/>
      <c r="L77" s="8"/>
      <c r="M77" s="26"/>
      <c r="N77" s="13"/>
    </row>
    <row r="78" spans="1:14" x14ac:dyDescent="0.35">
      <c r="A78" s="37"/>
      <c r="B78" s="26"/>
      <c r="C78" s="34" t="s">
        <v>238</v>
      </c>
      <c r="D78" s="40" t="s">
        <v>246</v>
      </c>
      <c r="E78" s="37" t="s">
        <v>16</v>
      </c>
      <c r="F78" s="35">
        <v>1</v>
      </c>
      <c r="G78" s="26" t="s">
        <v>81</v>
      </c>
      <c r="H78" s="26" t="s">
        <v>108</v>
      </c>
      <c r="I78" s="47" t="s">
        <v>248</v>
      </c>
      <c r="J78" s="12"/>
      <c r="K78" s="1"/>
      <c r="L78" s="8"/>
      <c r="M78" s="26"/>
      <c r="N78" s="13"/>
    </row>
    <row r="79" spans="1:14" x14ac:dyDescent="0.35">
      <c r="A79" s="37"/>
      <c r="B79" s="26"/>
      <c r="C79" s="34" t="s">
        <v>247</v>
      </c>
      <c r="D79" s="40" t="s">
        <v>249</v>
      </c>
      <c r="E79" s="37" t="s">
        <v>16</v>
      </c>
      <c r="F79" s="35">
        <v>1</v>
      </c>
      <c r="G79" s="26" t="s">
        <v>81</v>
      </c>
      <c r="H79" s="26" t="s">
        <v>103</v>
      </c>
      <c r="I79" s="47" t="s">
        <v>222</v>
      </c>
      <c r="J79" s="12"/>
      <c r="K79" s="1"/>
      <c r="L79" s="8"/>
      <c r="M79" s="26"/>
      <c r="N79" s="13"/>
    </row>
    <row r="80" spans="1:14" x14ac:dyDescent="0.35">
      <c r="A80" s="37"/>
      <c r="B80" s="26"/>
      <c r="C80" s="34" t="s">
        <v>250</v>
      </c>
      <c r="D80" s="40" t="s">
        <v>251</v>
      </c>
      <c r="E80" s="37" t="s">
        <v>16</v>
      </c>
      <c r="F80" s="35">
        <v>3</v>
      </c>
      <c r="G80" s="26" t="s">
        <v>81</v>
      </c>
      <c r="H80" s="26" t="s">
        <v>96</v>
      </c>
      <c r="I80" s="47"/>
      <c r="J80" s="12"/>
      <c r="K80" s="1"/>
      <c r="L80" s="8"/>
      <c r="M80" s="26"/>
      <c r="N80" s="13"/>
    </row>
    <row r="81" spans="1:14" x14ac:dyDescent="0.35">
      <c r="A81" s="37"/>
      <c r="B81" s="26"/>
      <c r="C81" s="34" t="s">
        <v>252</v>
      </c>
      <c r="D81" s="40" t="s">
        <v>253</v>
      </c>
      <c r="E81" s="37" t="s">
        <v>16</v>
      </c>
      <c r="F81" s="35">
        <v>1</v>
      </c>
      <c r="G81" s="26" t="s">
        <v>81</v>
      </c>
      <c r="H81" s="26" t="s">
        <v>103</v>
      </c>
      <c r="I81" s="47" t="s">
        <v>245</v>
      </c>
      <c r="J81" s="12"/>
      <c r="K81" s="1"/>
      <c r="L81" s="8"/>
      <c r="M81" s="26"/>
      <c r="N81" s="13"/>
    </row>
    <row r="82" spans="1:14" x14ac:dyDescent="0.35">
      <c r="A82" s="37"/>
      <c r="B82" s="26"/>
      <c r="C82" s="34" t="s">
        <v>254</v>
      </c>
      <c r="D82" s="40" t="s">
        <v>255</v>
      </c>
      <c r="E82" s="37" t="s">
        <v>16</v>
      </c>
      <c r="F82" s="35">
        <v>2</v>
      </c>
      <c r="G82" s="26" t="s">
        <v>170</v>
      </c>
      <c r="H82" s="26" t="s">
        <v>102</v>
      </c>
      <c r="I82" s="47" t="s">
        <v>265</v>
      </c>
      <c r="J82" s="12"/>
      <c r="K82" s="1"/>
      <c r="L82" s="8"/>
      <c r="M82" s="26"/>
      <c r="N82" s="13"/>
    </row>
    <row r="83" spans="1:14" x14ac:dyDescent="0.35">
      <c r="A83" s="37"/>
      <c r="B83" s="26"/>
      <c r="C83" s="34" t="s">
        <v>256</v>
      </c>
      <c r="D83" s="40" t="s">
        <v>257</v>
      </c>
      <c r="E83" s="37" t="s">
        <v>16</v>
      </c>
      <c r="F83" s="35">
        <v>1</v>
      </c>
      <c r="G83" s="26" t="s">
        <v>170</v>
      </c>
      <c r="H83" s="26" t="s">
        <v>103</v>
      </c>
      <c r="I83" s="47" t="s">
        <v>258</v>
      </c>
      <c r="J83" s="12"/>
      <c r="K83" s="1"/>
      <c r="L83" s="8"/>
      <c r="M83" s="26"/>
      <c r="N83" s="13"/>
    </row>
    <row r="84" spans="1:14" x14ac:dyDescent="0.35">
      <c r="A84" s="37"/>
      <c r="B84" s="26"/>
      <c r="C84" s="34" t="s">
        <v>259</v>
      </c>
      <c r="D84" s="40" t="s">
        <v>260</v>
      </c>
      <c r="E84" s="37" t="s">
        <v>16</v>
      </c>
      <c r="F84" s="35">
        <v>1</v>
      </c>
      <c r="G84" s="26" t="s">
        <v>170</v>
      </c>
      <c r="H84" s="26" t="s">
        <v>261</v>
      </c>
      <c r="I84" s="47" t="s">
        <v>75</v>
      </c>
      <c r="J84" s="12"/>
      <c r="K84" s="1"/>
      <c r="L84" s="8"/>
      <c r="M84" s="26"/>
      <c r="N84" s="13"/>
    </row>
    <row r="85" spans="1:14" x14ac:dyDescent="0.35">
      <c r="A85" s="37"/>
      <c r="B85" s="26"/>
      <c r="C85" s="34" t="s">
        <v>262</v>
      </c>
      <c r="D85" s="40" t="s">
        <v>263</v>
      </c>
      <c r="E85" s="37" t="s">
        <v>16</v>
      </c>
      <c r="F85" s="35">
        <v>2</v>
      </c>
      <c r="G85" s="26" t="s">
        <v>170</v>
      </c>
      <c r="H85" s="26" t="s">
        <v>102</v>
      </c>
      <c r="I85" s="47" t="s">
        <v>245</v>
      </c>
      <c r="J85" s="12"/>
      <c r="K85" s="1"/>
      <c r="L85" s="8"/>
      <c r="M85" s="26"/>
      <c r="N85" s="13"/>
    </row>
    <row r="86" spans="1:14" x14ac:dyDescent="0.35">
      <c r="A86" s="37"/>
      <c r="B86" s="26"/>
      <c r="C86" s="34" t="s">
        <v>264</v>
      </c>
      <c r="D86" s="40" t="s">
        <v>267</v>
      </c>
      <c r="E86" s="37" t="s">
        <v>16</v>
      </c>
      <c r="F86" s="35">
        <v>1</v>
      </c>
      <c r="G86" s="26" t="s">
        <v>81</v>
      </c>
      <c r="H86" s="26" t="s">
        <v>103</v>
      </c>
      <c r="I86" s="47" t="s">
        <v>266</v>
      </c>
      <c r="J86" s="12"/>
      <c r="K86" s="1"/>
      <c r="L86" s="8"/>
      <c r="M86" s="26"/>
      <c r="N86" s="13"/>
    </row>
    <row r="87" spans="1:14" x14ac:dyDescent="0.35">
      <c r="A87" s="37"/>
      <c r="B87" s="26"/>
      <c r="C87" s="34" t="s">
        <v>268</v>
      </c>
      <c r="D87" s="40" t="s">
        <v>269</v>
      </c>
      <c r="E87" s="37" t="s">
        <v>16</v>
      </c>
      <c r="F87" s="35">
        <v>2</v>
      </c>
      <c r="G87" s="26" t="s">
        <v>81</v>
      </c>
      <c r="H87" s="26" t="s">
        <v>102</v>
      </c>
      <c r="I87" s="47"/>
      <c r="J87" s="12"/>
      <c r="K87" s="1"/>
      <c r="L87" s="8"/>
      <c r="M87" s="26"/>
      <c r="N87" s="13"/>
    </row>
    <row r="88" spans="1:14" x14ac:dyDescent="0.35">
      <c r="A88" s="37"/>
      <c r="B88" s="26"/>
      <c r="C88" s="34" t="s">
        <v>270</v>
      </c>
      <c r="D88" s="40" t="s">
        <v>271</v>
      </c>
      <c r="E88" s="37" t="s">
        <v>16</v>
      </c>
      <c r="F88" s="35">
        <v>0</v>
      </c>
      <c r="G88" s="26" t="s">
        <v>81</v>
      </c>
      <c r="H88" s="26" t="s">
        <v>94</v>
      </c>
      <c r="I88" s="47"/>
      <c r="J88" s="12"/>
      <c r="K88" s="1"/>
      <c r="L88" s="8"/>
      <c r="M88" s="26"/>
      <c r="N88" s="13"/>
    </row>
    <row r="89" spans="1:14" x14ac:dyDescent="0.35">
      <c r="A89" s="37"/>
      <c r="B89" s="26"/>
      <c r="C89" s="34" t="s">
        <v>272</v>
      </c>
      <c r="D89" s="40" t="s">
        <v>273</v>
      </c>
      <c r="E89" s="37" t="s">
        <v>16</v>
      </c>
      <c r="F89" s="35">
        <v>0</v>
      </c>
      <c r="G89" s="26" t="s">
        <v>170</v>
      </c>
      <c r="H89" s="26" t="s">
        <v>94</v>
      </c>
      <c r="I89" s="47"/>
      <c r="J89" s="12"/>
      <c r="K89" s="1"/>
      <c r="L89" s="8"/>
      <c r="M89" s="26"/>
      <c r="N89" s="13"/>
    </row>
    <row r="90" spans="1:14" x14ac:dyDescent="0.35">
      <c r="A90" s="37"/>
      <c r="B90" s="26"/>
      <c r="C90" s="34" t="s">
        <v>274</v>
      </c>
      <c r="D90" s="34" t="s">
        <v>274</v>
      </c>
      <c r="E90" s="37" t="s">
        <v>16</v>
      </c>
      <c r="F90" s="35">
        <v>2</v>
      </c>
      <c r="G90" s="26" t="s">
        <v>170</v>
      </c>
      <c r="H90" s="26" t="s">
        <v>92</v>
      </c>
      <c r="I90" s="47"/>
      <c r="J90" s="12"/>
      <c r="K90" s="1"/>
      <c r="L90" s="8"/>
      <c r="M90" s="26"/>
      <c r="N90" s="13"/>
    </row>
    <row r="91" spans="1:14" x14ac:dyDescent="0.35">
      <c r="A91" s="37"/>
      <c r="B91" s="26"/>
      <c r="C91" s="34" t="s">
        <v>275</v>
      </c>
      <c r="D91" s="40" t="s">
        <v>276</v>
      </c>
      <c r="E91" s="37" t="s">
        <v>16</v>
      </c>
      <c r="F91" s="35">
        <v>1</v>
      </c>
      <c r="G91" s="26" t="s">
        <v>170</v>
      </c>
      <c r="H91" s="26" t="s">
        <v>524</v>
      </c>
      <c r="I91" s="47" t="s">
        <v>527</v>
      </c>
      <c r="J91" s="12"/>
      <c r="K91" s="1"/>
      <c r="L91" s="8"/>
      <c r="M91" s="26"/>
      <c r="N91" s="13"/>
    </row>
    <row r="92" spans="1:14" x14ac:dyDescent="0.35">
      <c r="A92" s="37"/>
      <c r="B92" s="26"/>
      <c r="C92" s="34" t="s">
        <v>277</v>
      </c>
      <c r="D92" s="40" t="s">
        <v>278</v>
      </c>
      <c r="E92" s="37" t="s">
        <v>16</v>
      </c>
      <c r="F92" s="35">
        <v>1</v>
      </c>
      <c r="G92" s="26" t="s">
        <v>170</v>
      </c>
      <c r="H92" s="26" t="s">
        <v>93</v>
      </c>
      <c r="I92" s="47"/>
      <c r="J92" s="12"/>
      <c r="K92" s="1"/>
      <c r="L92" s="8"/>
      <c r="M92" s="26"/>
      <c r="N92" s="13"/>
    </row>
    <row r="93" spans="1:14" x14ac:dyDescent="0.35">
      <c r="A93" s="37"/>
      <c r="B93" s="26"/>
      <c r="C93" s="34" t="s">
        <v>279</v>
      </c>
      <c r="D93" s="40" t="s">
        <v>281</v>
      </c>
      <c r="E93" s="37" t="s">
        <v>16</v>
      </c>
      <c r="F93" s="35">
        <v>1</v>
      </c>
      <c r="G93" s="26" t="s">
        <v>170</v>
      </c>
      <c r="H93" s="26" t="s">
        <v>103</v>
      </c>
      <c r="I93" s="47" t="s">
        <v>222</v>
      </c>
      <c r="J93" s="12"/>
      <c r="K93" s="1"/>
      <c r="L93" s="8"/>
      <c r="M93" s="26"/>
      <c r="N93" s="13"/>
    </row>
    <row r="94" spans="1:14" x14ac:dyDescent="0.35">
      <c r="A94" s="37"/>
      <c r="B94" s="26"/>
      <c r="C94" s="34" t="s">
        <v>282</v>
      </c>
      <c r="D94" s="40" t="s">
        <v>280</v>
      </c>
      <c r="E94" s="37" t="s">
        <v>16</v>
      </c>
      <c r="F94" s="35">
        <v>2</v>
      </c>
      <c r="G94" s="26" t="s">
        <v>81</v>
      </c>
      <c r="H94" s="26" t="s">
        <v>102</v>
      </c>
      <c r="I94" s="47" t="s">
        <v>222</v>
      </c>
      <c r="J94" s="12"/>
      <c r="K94" s="1"/>
      <c r="L94" s="8"/>
      <c r="M94" s="26"/>
      <c r="N94" s="13"/>
    </row>
    <row r="95" spans="1:14" x14ac:dyDescent="0.35">
      <c r="A95" s="37"/>
      <c r="B95" s="26"/>
      <c r="C95" s="34" t="s">
        <v>283</v>
      </c>
      <c r="D95" s="34" t="s">
        <v>283</v>
      </c>
      <c r="E95" s="37" t="s">
        <v>16</v>
      </c>
      <c r="F95" s="35">
        <v>2</v>
      </c>
      <c r="G95" s="26" t="s">
        <v>170</v>
      </c>
      <c r="H95" s="26" t="s">
        <v>284</v>
      </c>
      <c r="I95" s="47" t="s">
        <v>285</v>
      </c>
      <c r="J95" s="12"/>
      <c r="K95" s="1"/>
      <c r="L95" s="8"/>
      <c r="M95" s="26"/>
      <c r="N95" s="13"/>
    </row>
    <row r="96" spans="1:14" x14ac:dyDescent="0.35">
      <c r="A96" s="37"/>
      <c r="B96" s="26"/>
      <c r="C96" s="34" t="s">
        <v>286</v>
      </c>
      <c r="D96" s="34" t="s">
        <v>286</v>
      </c>
      <c r="E96" s="37" t="s">
        <v>16</v>
      </c>
      <c r="F96" s="35">
        <v>4</v>
      </c>
      <c r="G96" s="26" t="s">
        <v>81</v>
      </c>
      <c r="H96" s="26" t="s">
        <v>97</v>
      </c>
      <c r="I96" s="47"/>
      <c r="J96" s="12"/>
      <c r="K96" s="1"/>
      <c r="L96" s="8"/>
      <c r="M96" s="26"/>
      <c r="N96" s="13"/>
    </row>
    <row r="97" spans="1:14" x14ac:dyDescent="0.35">
      <c r="A97" s="37"/>
      <c r="B97" s="26"/>
      <c r="C97" s="34" t="s">
        <v>287</v>
      </c>
      <c r="D97" s="40" t="s">
        <v>288</v>
      </c>
      <c r="E97" s="37" t="s">
        <v>16</v>
      </c>
      <c r="F97" s="35">
        <v>1</v>
      </c>
      <c r="G97" s="26" t="s">
        <v>81</v>
      </c>
      <c r="H97" s="26" t="s">
        <v>103</v>
      </c>
      <c r="I97" s="47" t="s">
        <v>222</v>
      </c>
      <c r="J97" s="12"/>
      <c r="K97" s="1"/>
      <c r="L97" s="8"/>
      <c r="M97" s="26"/>
      <c r="N97" s="13"/>
    </row>
    <row r="98" spans="1:14" x14ac:dyDescent="0.35">
      <c r="A98" s="37"/>
      <c r="B98" s="26"/>
      <c r="C98" s="34" t="s">
        <v>289</v>
      </c>
      <c r="D98" s="40" t="s">
        <v>290</v>
      </c>
      <c r="E98" s="37" t="s">
        <v>16</v>
      </c>
      <c r="F98" s="35">
        <v>3</v>
      </c>
      <c r="G98" s="26" t="s">
        <v>81</v>
      </c>
      <c r="H98" s="26" t="s">
        <v>104</v>
      </c>
      <c r="I98" s="47" t="s">
        <v>222</v>
      </c>
      <c r="J98" s="12"/>
      <c r="K98" s="1"/>
      <c r="L98" s="8"/>
      <c r="M98" s="26"/>
      <c r="N98" s="13"/>
    </row>
    <row r="99" spans="1:14" x14ac:dyDescent="0.35">
      <c r="A99" s="37"/>
      <c r="B99" s="26"/>
      <c r="C99" s="34" t="s">
        <v>291</v>
      </c>
      <c r="D99" s="40" t="s">
        <v>292</v>
      </c>
      <c r="E99" s="37" t="s">
        <v>16</v>
      </c>
      <c r="F99" s="35">
        <v>0</v>
      </c>
      <c r="G99" s="26" t="s">
        <v>81</v>
      </c>
      <c r="H99" s="26" t="s">
        <v>94</v>
      </c>
      <c r="I99" s="47"/>
      <c r="J99" s="12"/>
      <c r="K99" s="1"/>
      <c r="L99" s="8"/>
      <c r="M99" s="26"/>
      <c r="N99" s="13"/>
    </row>
    <row r="100" spans="1:14" x14ac:dyDescent="0.35">
      <c r="A100" s="37"/>
      <c r="B100" s="26"/>
      <c r="C100" s="34" t="s">
        <v>293</v>
      </c>
      <c r="D100" s="40" t="s">
        <v>294</v>
      </c>
      <c r="E100" s="37" t="s">
        <v>16</v>
      </c>
      <c r="F100" s="35">
        <v>1</v>
      </c>
      <c r="G100" s="26" t="s">
        <v>171</v>
      </c>
      <c r="H100" s="26" t="s">
        <v>103</v>
      </c>
      <c r="I100" s="47" t="s">
        <v>222</v>
      </c>
      <c r="J100" s="12"/>
      <c r="K100" s="1"/>
      <c r="L100" s="8"/>
      <c r="M100" s="26"/>
      <c r="N100" s="13"/>
    </row>
    <row r="101" spans="1:14" x14ac:dyDescent="0.35">
      <c r="A101" s="37"/>
      <c r="B101" s="26"/>
      <c r="C101" s="34" t="s">
        <v>295</v>
      </c>
      <c r="D101" s="40" t="s">
        <v>296</v>
      </c>
      <c r="E101" s="37" t="s">
        <v>16</v>
      </c>
      <c r="F101" s="35">
        <v>0</v>
      </c>
      <c r="G101" s="26" t="s">
        <v>170</v>
      </c>
      <c r="H101" s="26" t="s">
        <v>135</v>
      </c>
      <c r="I101" s="47" t="s">
        <v>80</v>
      </c>
      <c r="J101" s="12"/>
      <c r="K101" s="1"/>
      <c r="L101" s="8"/>
      <c r="M101" s="26"/>
      <c r="N101" s="13"/>
    </row>
    <row r="102" spans="1:14" x14ac:dyDescent="0.35">
      <c r="A102" s="37"/>
      <c r="B102" s="26"/>
      <c r="C102" s="34" t="s">
        <v>297</v>
      </c>
      <c r="D102" s="40" t="s">
        <v>298</v>
      </c>
      <c r="E102" s="37" t="s">
        <v>16</v>
      </c>
      <c r="F102" s="35">
        <v>0</v>
      </c>
      <c r="G102" s="26" t="s">
        <v>170</v>
      </c>
      <c r="H102" s="26" t="s">
        <v>94</v>
      </c>
      <c r="I102" s="47"/>
      <c r="J102" s="12"/>
      <c r="K102" s="1"/>
      <c r="L102" s="8"/>
      <c r="M102" s="26"/>
      <c r="N102" s="13"/>
    </row>
    <row r="103" spans="1:14" x14ac:dyDescent="0.35">
      <c r="A103" s="37"/>
      <c r="B103" s="26"/>
      <c r="C103" s="34" t="s">
        <v>299</v>
      </c>
      <c r="D103" s="40" t="s">
        <v>300</v>
      </c>
      <c r="E103" s="37" t="s">
        <v>16</v>
      </c>
      <c r="F103" s="35">
        <v>1</v>
      </c>
      <c r="G103" s="26" t="s">
        <v>170</v>
      </c>
      <c r="H103" s="26" t="s">
        <v>103</v>
      </c>
      <c r="I103" s="47" t="s">
        <v>222</v>
      </c>
      <c r="J103" s="12"/>
      <c r="K103" s="1"/>
      <c r="L103" s="8"/>
      <c r="M103" s="26"/>
      <c r="N103" s="13"/>
    </row>
    <row r="104" spans="1:14" x14ac:dyDescent="0.35">
      <c r="A104" s="37"/>
      <c r="B104" s="26"/>
      <c r="C104" s="34" t="s">
        <v>301</v>
      </c>
      <c r="D104" s="40" t="s">
        <v>303</v>
      </c>
      <c r="E104" s="37" t="s">
        <v>16</v>
      </c>
      <c r="F104" s="35">
        <v>2</v>
      </c>
      <c r="G104" s="26" t="s">
        <v>170</v>
      </c>
      <c r="H104" s="26" t="s">
        <v>92</v>
      </c>
      <c r="I104" s="47" t="s">
        <v>302</v>
      </c>
      <c r="J104" s="12"/>
      <c r="K104" s="1"/>
      <c r="L104" s="8"/>
      <c r="M104" s="26"/>
      <c r="N104" s="13"/>
    </row>
    <row r="105" spans="1:14" x14ac:dyDescent="0.35">
      <c r="A105" s="37"/>
      <c r="B105" s="26"/>
      <c r="C105" s="34" t="s">
        <v>304</v>
      </c>
      <c r="D105" s="40" t="s">
        <v>305</v>
      </c>
      <c r="E105" s="37" t="s">
        <v>16</v>
      </c>
      <c r="F105" s="35">
        <v>1</v>
      </c>
      <c r="G105" s="26" t="s">
        <v>171</v>
      </c>
      <c r="H105" s="26" t="s">
        <v>108</v>
      </c>
      <c r="I105" s="47" t="s">
        <v>80</v>
      </c>
      <c r="J105" s="12"/>
      <c r="K105" s="1"/>
      <c r="L105" s="8"/>
      <c r="M105" s="26"/>
      <c r="N105" s="13"/>
    </row>
    <row r="106" spans="1:14" x14ac:dyDescent="0.35">
      <c r="A106" s="37"/>
      <c r="B106" s="26"/>
      <c r="C106" s="34" t="s">
        <v>306</v>
      </c>
      <c r="D106" s="40" t="s">
        <v>307</v>
      </c>
      <c r="E106" s="37" t="s">
        <v>16</v>
      </c>
      <c r="F106" s="35">
        <v>1</v>
      </c>
      <c r="G106" s="26" t="s">
        <v>171</v>
      </c>
      <c r="H106" s="26" t="s">
        <v>93</v>
      </c>
      <c r="I106" s="47"/>
      <c r="J106" s="12"/>
      <c r="K106" s="1"/>
      <c r="L106" s="8"/>
      <c r="M106" s="26"/>
      <c r="N106" s="13"/>
    </row>
    <row r="107" spans="1:14" x14ac:dyDescent="0.35">
      <c r="A107" s="37"/>
      <c r="B107" s="26"/>
      <c r="C107" s="34" t="s">
        <v>308</v>
      </c>
      <c r="D107" s="40" t="s">
        <v>309</v>
      </c>
      <c r="E107" s="37" t="s">
        <v>16</v>
      </c>
      <c r="F107" s="35">
        <v>1</v>
      </c>
      <c r="G107" s="26" t="s">
        <v>81</v>
      </c>
      <c r="H107" s="26" t="s">
        <v>103</v>
      </c>
      <c r="I107" s="47" t="s">
        <v>222</v>
      </c>
      <c r="J107" s="12"/>
      <c r="K107" s="1"/>
      <c r="L107" s="8"/>
      <c r="M107" s="26"/>
      <c r="N107" s="13"/>
    </row>
    <row r="108" spans="1:14" x14ac:dyDescent="0.35">
      <c r="A108" s="37"/>
      <c r="B108" s="26"/>
      <c r="C108" s="34" t="s">
        <v>310</v>
      </c>
      <c r="D108" s="40" t="s">
        <v>311</v>
      </c>
      <c r="E108" s="37" t="s">
        <v>16</v>
      </c>
      <c r="F108" s="35">
        <v>1</v>
      </c>
      <c r="G108" s="26" t="s">
        <v>81</v>
      </c>
      <c r="H108" s="26" t="s">
        <v>93</v>
      </c>
      <c r="I108" s="47"/>
      <c r="J108" s="12"/>
      <c r="K108" s="1"/>
      <c r="L108" s="8"/>
      <c r="M108" s="26"/>
      <c r="N108" s="13"/>
    </row>
    <row r="109" spans="1:14" x14ac:dyDescent="0.35">
      <c r="A109" s="37"/>
      <c r="B109" s="26"/>
      <c r="C109" s="34" t="s">
        <v>312</v>
      </c>
      <c r="D109" s="40" t="s">
        <v>313</v>
      </c>
      <c r="E109" s="37" t="s">
        <v>16</v>
      </c>
      <c r="F109" s="35">
        <v>2</v>
      </c>
      <c r="G109" s="26" t="s">
        <v>81</v>
      </c>
      <c r="H109" s="26" t="s">
        <v>92</v>
      </c>
      <c r="I109" s="47" t="s">
        <v>314</v>
      </c>
      <c r="J109" s="12"/>
      <c r="K109" s="1"/>
      <c r="L109" s="8"/>
      <c r="M109" s="26"/>
      <c r="N109" s="13"/>
    </row>
    <row r="110" spans="1:14" x14ac:dyDescent="0.35">
      <c r="A110" s="37"/>
      <c r="B110" s="26"/>
      <c r="C110" s="34" t="s">
        <v>315</v>
      </c>
      <c r="D110" s="40" t="s">
        <v>320</v>
      </c>
      <c r="E110" s="37" t="s">
        <v>16</v>
      </c>
      <c r="F110" s="35">
        <v>1</v>
      </c>
      <c r="G110" s="26" t="s">
        <v>81</v>
      </c>
      <c r="H110" s="26" t="s">
        <v>316</v>
      </c>
      <c r="I110" s="47" t="s">
        <v>317</v>
      </c>
      <c r="J110" s="12"/>
      <c r="K110" s="1"/>
      <c r="L110" s="8"/>
      <c r="M110" s="26"/>
      <c r="N110" s="13"/>
    </row>
    <row r="111" spans="1:14" x14ac:dyDescent="0.35">
      <c r="A111" s="37"/>
      <c r="B111" s="26"/>
      <c r="C111" s="34" t="s">
        <v>318</v>
      </c>
      <c r="D111" s="40" t="s">
        <v>319</v>
      </c>
      <c r="E111" s="37" t="s">
        <v>16</v>
      </c>
      <c r="F111" s="35">
        <v>1</v>
      </c>
      <c r="G111" s="26" t="s">
        <v>170</v>
      </c>
      <c r="H111" s="26" t="s">
        <v>108</v>
      </c>
      <c r="I111" s="47" t="s">
        <v>80</v>
      </c>
      <c r="J111" s="12"/>
      <c r="K111" s="1"/>
      <c r="L111" s="8"/>
      <c r="M111" s="26"/>
      <c r="N111" s="13"/>
    </row>
    <row r="112" spans="1:14" x14ac:dyDescent="0.35">
      <c r="A112" s="37"/>
      <c r="B112" s="26"/>
      <c r="C112" s="34" t="s">
        <v>321</v>
      </c>
      <c r="D112" s="40" t="s">
        <v>323</v>
      </c>
      <c r="E112" s="37" t="s">
        <v>16</v>
      </c>
      <c r="F112" s="35">
        <v>1</v>
      </c>
      <c r="G112" s="26" t="s">
        <v>170</v>
      </c>
      <c r="H112" s="26" t="s">
        <v>103</v>
      </c>
      <c r="I112" s="48" t="s">
        <v>322</v>
      </c>
      <c r="J112" s="12"/>
      <c r="K112" s="1"/>
      <c r="L112" s="8"/>
      <c r="M112" s="26"/>
      <c r="N112" s="13"/>
    </row>
    <row r="113" spans="1:14" x14ac:dyDescent="0.35">
      <c r="A113" s="37"/>
      <c r="B113" s="26"/>
      <c r="C113" s="34" t="s">
        <v>324</v>
      </c>
      <c r="D113" s="40" t="s">
        <v>325</v>
      </c>
      <c r="E113" s="37" t="s">
        <v>16</v>
      </c>
      <c r="F113" s="35">
        <v>4</v>
      </c>
      <c r="G113" s="26" t="s">
        <v>170</v>
      </c>
      <c r="H113" s="26" t="s">
        <v>261</v>
      </c>
      <c r="I113" s="47" t="s">
        <v>330</v>
      </c>
      <c r="J113" s="12"/>
      <c r="K113" s="1"/>
      <c r="L113" s="8"/>
      <c r="M113" s="26"/>
      <c r="N113" s="13"/>
    </row>
    <row r="114" spans="1:14" x14ac:dyDescent="0.35">
      <c r="A114" s="37"/>
      <c r="B114" s="26"/>
      <c r="C114" s="34" t="s">
        <v>326</v>
      </c>
      <c r="D114" s="40" t="s">
        <v>327</v>
      </c>
      <c r="E114" s="37" t="s">
        <v>16</v>
      </c>
      <c r="F114" s="35">
        <v>2</v>
      </c>
      <c r="G114" s="26" t="s">
        <v>170</v>
      </c>
      <c r="H114" s="26" t="s">
        <v>233</v>
      </c>
      <c r="I114" s="47" t="s">
        <v>80</v>
      </c>
      <c r="J114" s="12"/>
      <c r="K114" s="1"/>
      <c r="L114" s="8"/>
      <c r="M114" s="26"/>
      <c r="N114" s="13"/>
    </row>
    <row r="115" spans="1:14" x14ac:dyDescent="0.35">
      <c r="A115" s="37"/>
      <c r="B115" s="26"/>
      <c r="C115" s="34" t="s">
        <v>328</v>
      </c>
      <c r="D115" s="24" t="s">
        <v>332</v>
      </c>
      <c r="E115" s="37" t="s">
        <v>16</v>
      </c>
      <c r="F115" s="35">
        <v>1</v>
      </c>
      <c r="G115" s="26" t="s">
        <v>170</v>
      </c>
      <c r="H115" s="24" t="s">
        <v>93</v>
      </c>
      <c r="J115" s="12"/>
      <c r="K115" s="1"/>
      <c r="L115" s="8"/>
      <c r="M115" s="26"/>
      <c r="N115" s="13"/>
    </row>
    <row r="116" spans="1:14" x14ac:dyDescent="0.35">
      <c r="A116" s="37"/>
      <c r="B116" s="26"/>
      <c r="C116" s="34" t="s">
        <v>333</v>
      </c>
      <c r="D116" s="40" t="s">
        <v>334</v>
      </c>
      <c r="E116" s="37" t="s">
        <v>16</v>
      </c>
      <c r="F116" s="35">
        <v>0</v>
      </c>
      <c r="G116" s="26" t="s">
        <v>170</v>
      </c>
      <c r="H116" s="26" t="s">
        <v>528</v>
      </c>
      <c r="I116" s="47" t="s">
        <v>211</v>
      </c>
      <c r="J116" s="12"/>
      <c r="K116" s="1"/>
      <c r="L116" s="8"/>
      <c r="M116" s="26"/>
      <c r="N116" s="13"/>
    </row>
    <row r="117" spans="1:14" x14ac:dyDescent="0.35">
      <c r="A117" s="37"/>
      <c r="B117" s="26"/>
      <c r="C117" s="34" t="s">
        <v>335</v>
      </c>
      <c r="D117" s="40" t="s">
        <v>329</v>
      </c>
      <c r="E117" s="37" t="s">
        <v>16</v>
      </c>
      <c r="F117" s="35">
        <v>1</v>
      </c>
      <c r="G117" s="26" t="s">
        <v>170</v>
      </c>
      <c r="H117" s="26" t="s">
        <v>103</v>
      </c>
      <c r="I117" s="47" t="s">
        <v>245</v>
      </c>
      <c r="J117" s="12"/>
      <c r="K117" s="1"/>
      <c r="L117" s="8"/>
      <c r="M117" s="26"/>
      <c r="N117" s="13"/>
    </row>
    <row r="118" spans="1:14" x14ac:dyDescent="0.35">
      <c r="A118" s="37"/>
      <c r="B118" s="26"/>
      <c r="C118" s="34" t="s">
        <v>331</v>
      </c>
      <c r="D118" s="40" t="s">
        <v>337</v>
      </c>
      <c r="E118" s="37" t="s">
        <v>16</v>
      </c>
      <c r="F118" s="35">
        <v>3</v>
      </c>
      <c r="G118" s="26" t="s">
        <v>170</v>
      </c>
      <c r="H118" s="26" t="s">
        <v>164</v>
      </c>
      <c r="I118" s="47" t="s">
        <v>336</v>
      </c>
      <c r="J118" s="12"/>
      <c r="K118" s="1"/>
      <c r="L118" s="8"/>
      <c r="M118" s="26"/>
      <c r="N118" s="13"/>
    </row>
    <row r="119" spans="1:14" x14ac:dyDescent="0.35">
      <c r="A119" s="37"/>
      <c r="B119" s="26"/>
      <c r="C119" s="34" t="s">
        <v>338</v>
      </c>
      <c r="D119" s="40" t="s">
        <v>340</v>
      </c>
      <c r="E119" s="37" t="s">
        <v>16</v>
      </c>
      <c r="F119" s="35">
        <v>1</v>
      </c>
      <c r="G119" s="26" t="s">
        <v>171</v>
      </c>
      <c r="H119" s="26" t="s">
        <v>93</v>
      </c>
      <c r="I119" s="47" t="s">
        <v>339</v>
      </c>
      <c r="J119" s="12"/>
      <c r="K119" s="1"/>
      <c r="L119" s="8"/>
      <c r="M119" s="26"/>
      <c r="N119" s="13"/>
    </row>
    <row r="120" spans="1:14" x14ac:dyDescent="0.35">
      <c r="A120" s="37"/>
      <c r="B120" s="26"/>
      <c r="C120" s="34" t="s">
        <v>341</v>
      </c>
      <c r="D120" s="40" t="s">
        <v>345</v>
      </c>
      <c r="E120" s="37" t="s">
        <v>16</v>
      </c>
      <c r="F120" s="35">
        <v>0</v>
      </c>
      <c r="G120" s="26" t="s">
        <v>171</v>
      </c>
      <c r="H120" s="26" t="s">
        <v>342</v>
      </c>
      <c r="I120" s="47" t="s">
        <v>344</v>
      </c>
      <c r="J120" s="12"/>
      <c r="K120" s="1"/>
      <c r="L120" s="8"/>
      <c r="M120" s="26"/>
      <c r="N120" s="13"/>
    </row>
    <row r="121" spans="1:14" x14ac:dyDescent="0.35">
      <c r="A121" s="37"/>
      <c r="B121" s="26"/>
      <c r="C121" s="34" t="s">
        <v>343</v>
      </c>
      <c r="D121" s="40" t="s">
        <v>346</v>
      </c>
      <c r="E121" s="37" t="s">
        <v>16</v>
      </c>
      <c r="F121" s="35">
        <v>0</v>
      </c>
      <c r="G121" s="26" t="s">
        <v>171</v>
      </c>
      <c r="H121" s="26" t="s">
        <v>109</v>
      </c>
      <c r="I121" s="47" t="s">
        <v>114</v>
      </c>
      <c r="J121" s="12"/>
      <c r="K121" s="1"/>
      <c r="L121" s="8"/>
      <c r="M121" s="26"/>
      <c r="N121" s="13"/>
    </row>
    <row r="122" spans="1:14" x14ac:dyDescent="0.35">
      <c r="A122" s="37"/>
      <c r="B122" s="26"/>
      <c r="C122" s="34" t="s">
        <v>347</v>
      </c>
      <c r="D122" s="40" t="s">
        <v>349</v>
      </c>
      <c r="E122" s="37" t="s">
        <v>16</v>
      </c>
      <c r="F122" s="35">
        <v>2</v>
      </c>
      <c r="G122" s="26" t="s">
        <v>81</v>
      </c>
      <c r="H122" s="26" t="s">
        <v>348</v>
      </c>
      <c r="I122" s="47" t="s">
        <v>344</v>
      </c>
      <c r="J122" s="12"/>
      <c r="K122" s="1"/>
      <c r="L122" s="8"/>
      <c r="M122" s="26"/>
      <c r="N122" s="13"/>
    </row>
    <row r="123" spans="1:14" x14ac:dyDescent="0.35">
      <c r="A123" s="37"/>
      <c r="B123" s="26"/>
      <c r="C123" s="34" t="s">
        <v>350</v>
      </c>
      <c r="D123" s="40" t="s">
        <v>352</v>
      </c>
      <c r="E123" s="37" t="s">
        <v>16</v>
      </c>
      <c r="F123" s="35">
        <v>1</v>
      </c>
      <c r="G123" s="26" t="s">
        <v>81</v>
      </c>
      <c r="H123" s="26" t="s">
        <v>103</v>
      </c>
      <c r="I123" s="47" t="s">
        <v>351</v>
      </c>
      <c r="J123" s="12"/>
      <c r="K123" s="1"/>
      <c r="L123" s="8"/>
      <c r="M123" s="26"/>
      <c r="N123" s="13"/>
    </row>
    <row r="124" spans="1:14" x14ac:dyDescent="0.35">
      <c r="A124" s="34"/>
      <c r="B124" s="34"/>
      <c r="C124" s="34" t="s">
        <v>353</v>
      </c>
      <c r="D124" s="34" t="s">
        <v>355</v>
      </c>
      <c r="E124" s="34" t="s">
        <v>16</v>
      </c>
      <c r="F124" s="34">
        <v>1</v>
      </c>
      <c r="G124" s="34" t="s">
        <v>81</v>
      </c>
      <c r="H124" s="34" t="s">
        <v>354</v>
      </c>
      <c r="I124" s="57" t="s">
        <v>344</v>
      </c>
    </row>
    <row r="125" spans="1:14" x14ac:dyDescent="0.35">
      <c r="A125" s="34"/>
      <c r="B125" s="34"/>
      <c r="C125" s="34" t="s">
        <v>356</v>
      </c>
      <c r="D125" s="34" t="s">
        <v>356</v>
      </c>
      <c r="E125" s="34" t="s">
        <v>16</v>
      </c>
      <c r="F125" s="34">
        <v>2</v>
      </c>
      <c r="G125" s="34" t="s">
        <v>81</v>
      </c>
      <c r="H125" s="34" t="s">
        <v>526</v>
      </c>
      <c r="I125" s="57" t="s">
        <v>211</v>
      </c>
    </row>
    <row r="126" spans="1:14" x14ac:dyDescent="0.35">
      <c r="A126" s="34"/>
      <c r="B126" s="34"/>
      <c r="C126" s="34" t="s">
        <v>357</v>
      </c>
      <c r="D126" s="34" t="s">
        <v>358</v>
      </c>
      <c r="E126" s="34" t="s">
        <v>16</v>
      </c>
      <c r="F126" s="34">
        <v>1</v>
      </c>
      <c r="G126" s="34" t="s">
        <v>81</v>
      </c>
      <c r="H126" s="34" t="s">
        <v>354</v>
      </c>
      <c r="I126" s="58" t="s">
        <v>344</v>
      </c>
    </row>
    <row r="127" spans="1:14" x14ac:dyDescent="0.35">
      <c r="A127" s="34"/>
      <c r="B127" s="34"/>
      <c r="C127" s="34" t="s">
        <v>359</v>
      </c>
      <c r="D127" s="34" t="s">
        <v>360</v>
      </c>
      <c r="E127" s="34" t="s">
        <v>16</v>
      </c>
      <c r="F127" s="34">
        <v>1</v>
      </c>
      <c r="G127" s="34" t="s">
        <v>81</v>
      </c>
      <c r="H127" s="34" t="s">
        <v>93</v>
      </c>
      <c r="I127" s="58"/>
    </row>
    <row r="128" spans="1:14" x14ac:dyDescent="0.35">
      <c r="A128" s="34"/>
      <c r="B128" s="34"/>
      <c r="C128" s="34" t="s">
        <v>361</v>
      </c>
      <c r="D128" s="34" t="s">
        <v>362</v>
      </c>
      <c r="E128" s="34" t="s">
        <v>16</v>
      </c>
      <c r="F128" s="34">
        <v>2</v>
      </c>
      <c r="G128" s="34" t="s">
        <v>81</v>
      </c>
      <c r="H128" s="34" t="s">
        <v>526</v>
      </c>
      <c r="I128" s="57" t="s">
        <v>211</v>
      </c>
    </row>
    <row r="129" spans="1:9" x14ac:dyDescent="0.35">
      <c r="A129" s="34"/>
      <c r="B129" s="34"/>
      <c r="C129" s="34" t="s">
        <v>363</v>
      </c>
      <c r="D129" s="34" t="s">
        <v>364</v>
      </c>
      <c r="E129" s="34" t="s">
        <v>16</v>
      </c>
      <c r="F129" s="34">
        <v>1</v>
      </c>
      <c r="G129" s="34" t="s">
        <v>170</v>
      </c>
      <c r="H129" s="34" t="s">
        <v>93</v>
      </c>
      <c r="I129" s="58"/>
    </row>
    <row r="130" spans="1:9" x14ac:dyDescent="0.35">
      <c r="A130" s="34"/>
      <c r="B130" s="34"/>
      <c r="C130" s="34" t="s">
        <v>365</v>
      </c>
      <c r="D130" s="34" t="s">
        <v>366</v>
      </c>
      <c r="E130" s="34" t="s">
        <v>16</v>
      </c>
      <c r="F130" s="34">
        <v>0</v>
      </c>
      <c r="G130" s="34" t="s">
        <v>170</v>
      </c>
      <c r="H130" s="34" t="s">
        <v>101</v>
      </c>
      <c r="I130" s="57" t="s">
        <v>351</v>
      </c>
    </row>
    <row r="131" spans="1:9" x14ac:dyDescent="0.35">
      <c r="A131" s="34"/>
      <c r="B131" s="34"/>
      <c r="C131" s="34" t="s">
        <v>367</v>
      </c>
      <c r="D131" s="34" t="s">
        <v>370</v>
      </c>
      <c r="E131" s="34" t="s">
        <v>16</v>
      </c>
      <c r="F131" s="34">
        <v>1</v>
      </c>
      <c r="G131" s="34" t="s">
        <v>170</v>
      </c>
      <c r="H131" s="34" t="s">
        <v>103</v>
      </c>
      <c r="I131" s="57" t="s">
        <v>351</v>
      </c>
    </row>
    <row r="132" spans="1:9" x14ac:dyDescent="0.35">
      <c r="A132" s="34"/>
      <c r="B132" s="34"/>
      <c r="C132" s="34" t="s">
        <v>371</v>
      </c>
      <c r="D132" s="34" t="s">
        <v>372</v>
      </c>
      <c r="E132" s="34" t="s">
        <v>16</v>
      </c>
      <c r="F132" s="34">
        <v>1</v>
      </c>
      <c r="G132" s="34" t="s">
        <v>170</v>
      </c>
      <c r="H132" s="34" t="s">
        <v>524</v>
      </c>
      <c r="I132" s="57" t="s">
        <v>211</v>
      </c>
    </row>
    <row r="133" spans="1:9" x14ac:dyDescent="0.35">
      <c r="A133" s="34"/>
      <c r="B133" s="34"/>
      <c r="C133" s="34" t="s">
        <v>373</v>
      </c>
      <c r="D133" s="34" t="s">
        <v>368</v>
      </c>
      <c r="E133" s="34" t="s">
        <v>16</v>
      </c>
      <c r="F133" s="34">
        <v>2</v>
      </c>
      <c r="G133" s="34" t="s">
        <v>170</v>
      </c>
      <c r="H133" s="34" t="s">
        <v>102</v>
      </c>
      <c r="I133" s="58"/>
    </row>
    <row r="134" spans="1:9" x14ac:dyDescent="0.35">
      <c r="A134" s="34"/>
      <c r="B134" s="34"/>
      <c r="C134" s="34" t="s">
        <v>369</v>
      </c>
      <c r="D134" s="34" t="s">
        <v>374</v>
      </c>
      <c r="E134" s="34" t="s">
        <v>16</v>
      </c>
      <c r="F134" s="34">
        <v>0</v>
      </c>
      <c r="G134" s="34" t="s">
        <v>170</v>
      </c>
      <c r="H134" s="34" t="s">
        <v>101</v>
      </c>
      <c r="I134" s="57" t="s">
        <v>351</v>
      </c>
    </row>
    <row r="135" spans="1:9" x14ac:dyDescent="0.35">
      <c r="A135" s="34"/>
      <c r="B135" s="34"/>
      <c r="C135" s="34" t="s">
        <v>375</v>
      </c>
      <c r="D135" s="34" t="s">
        <v>376</v>
      </c>
      <c r="E135" s="34" t="s">
        <v>16</v>
      </c>
      <c r="F135" s="34">
        <v>2</v>
      </c>
      <c r="G135" s="34" t="s">
        <v>26</v>
      </c>
      <c r="H135" s="34" t="s">
        <v>526</v>
      </c>
      <c r="I135" s="57" t="s">
        <v>377</v>
      </c>
    </row>
    <row r="136" spans="1:9" x14ac:dyDescent="0.35">
      <c r="A136" s="34"/>
      <c r="B136" s="34"/>
      <c r="C136" s="34" t="s">
        <v>378</v>
      </c>
      <c r="D136" s="34" t="s">
        <v>379</v>
      </c>
      <c r="E136" s="34" t="s">
        <v>16</v>
      </c>
      <c r="F136" s="34">
        <v>1</v>
      </c>
      <c r="G136" s="34" t="s">
        <v>170</v>
      </c>
      <c r="H136" s="34" t="s">
        <v>103</v>
      </c>
      <c r="I136" s="57" t="s">
        <v>351</v>
      </c>
    </row>
    <row r="137" spans="1:9" x14ac:dyDescent="0.35">
      <c r="A137" s="34"/>
      <c r="B137" s="34"/>
      <c r="C137" s="34" t="s">
        <v>380</v>
      </c>
      <c r="D137" s="34" t="s">
        <v>381</v>
      </c>
      <c r="E137" s="34" t="s">
        <v>16</v>
      </c>
      <c r="F137" s="34">
        <v>0</v>
      </c>
      <c r="G137" s="34" t="s">
        <v>81</v>
      </c>
      <c r="H137" s="34" t="s">
        <v>382</v>
      </c>
      <c r="I137" s="57" t="s">
        <v>417</v>
      </c>
    </row>
    <row r="138" spans="1:9" x14ac:dyDescent="0.35">
      <c r="A138" s="34"/>
      <c r="B138" s="34"/>
      <c r="C138" s="34" t="s">
        <v>383</v>
      </c>
      <c r="D138" s="34" t="s">
        <v>384</v>
      </c>
      <c r="E138" s="34" t="s">
        <v>16</v>
      </c>
      <c r="F138" s="34">
        <v>0</v>
      </c>
      <c r="G138" s="34" t="s">
        <v>81</v>
      </c>
      <c r="H138" s="34" t="s">
        <v>101</v>
      </c>
      <c r="I138" s="57" t="s">
        <v>416</v>
      </c>
    </row>
    <row r="139" spans="1:9" x14ac:dyDescent="0.35">
      <c r="A139" s="34"/>
      <c r="B139" s="34"/>
      <c r="C139" s="34" t="s">
        <v>385</v>
      </c>
      <c r="D139" s="34" t="s">
        <v>386</v>
      </c>
      <c r="E139" s="34" t="s">
        <v>16</v>
      </c>
      <c r="F139" s="34">
        <v>0</v>
      </c>
      <c r="G139" s="34" t="s">
        <v>81</v>
      </c>
      <c r="H139" s="34" t="s">
        <v>382</v>
      </c>
      <c r="I139" s="57" t="s">
        <v>414</v>
      </c>
    </row>
    <row r="140" spans="1:9" x14ac:dyDescent="0.35">
      <c r="A140" s="34"/>
      <c r="B140" s="34"/>
      <c r="C140" s="34" t="s">
        <v>387</v>
      </c>
      <c r="D140" s="34" t="s">
        <v>388</v>
      </c>
      <c r="E140" s="34" t="s">
        <v>16</v>
      </c>
      <c r="F140" s="34">
        <v>0</v>
      </c>
      <c r="G140" s="34" t="s">
        <v>81</v>
      </c>
      <c r="H140" s="34" t="s">
        <v>135</v>
      </c>
      <c r="I140" s="58" t="s">
        <v>80</v>
      </c>
    </row>
    <row r="141" spans="1:9" x14ac:dyDescent="0.35">
      <c r="A141" s="34"/>
      <c r="B141" s="34"/>
      <c r="C141" s="34" t="s">
        <v>389</v>
      </c>
      <c r="D141" s="34" t="s">
        <v>391</v>
      </c>
      <c r="E141" s="34" t="s">
        <v>16</v>
      </c>
      <c r="F141" s="34">
        <v>0</v>
      </c>
      <c r="G141" s="34" t="s">
        <v>81</v>
      </c>
      <c r="H141" s="34" t="s">
        <v>390</v>
      </c>
      <c r="I141" s="57" t="s">
        <v>415</v>
      </c>
    </row>
    <row r="142" spans="1:9" x14ac:dyDescent="0.35">
      <c r="A142" s="34"/>
      <c r="B142" s="34"/>
      <c r="C142" s="34" t="s">
        <v>392</v>
      </c>
      <c r="D142" s="34" t="s">
        <v>393</v>
      </c>
      <c r="E142" s="34" t="s">
        <v>16</v>
      </c>
      <c r="F142" s="34">
        <v>0</v>
      </c>
      <c r="G142" s="34" t="s">
        <v>81</v>
      </c>
      <c r="H142" s="34" t="s">
        <v>135</v>
      </c>
      <c r="I142" s="58" t="s">
        <v>80</v>
      </c>
    </row>
    <row r="143" spans="1:9" x14ac:dyDescent="0.35">
      <c r="A143" s="34"/>
      <c r="B143" s="34"/>
      <c r="C143" s="34" t="s">
        <v>394</v>
      </c>
      <c r="D143" s="34" t="s">
        <v>395</v>
      </c>
      <c r="E143" s="34" t="s">
        <v>16</v>
      </c>
      <c r="F143" s="34">
        <v>0</v>
      </c>
      <c r="G143" s="34" t="s">
        <v>81</v>
      </c>
      <c r="H143" s="34" t="s">
        <v>94</v>
      </c>
      <c r="I143" s="59" t="s">
        <v>396</v>
      </c>
    </row>
    <row r="144" spans="1:9" x14ac:dyDescent="0.35">
      <c r="A144" s="34"/>
      <c r="B144" s="34"/>
      <c r="C144" s="34" t="s">
        <v>397</v>
      </c>
      <c r="D144" s="34" t="s">
        <v>398</v>
      </c>
      <c r="E144" s="34" t="s">
        <v>16</v>
      </c>
      <c r="F144" s="34">
        <v>0</v>
      </c>
      <c r="G144" s="34" t="s">
        <v>81</v>
      </c>
      <c r="H144" s="34" t="s">
        <v>382</v>
      </c>
      <c r="I144" s="57" t="s">
        <v>414</v>
      </c>
    </row>
    <row r="145" spans="1:9" x14ac:dyDescent="0.35">
      <c r="A145" s="34"/>
      <c r="B145" s="34"/>
      <c r="C145" s="34" t="s">
        <v>399</v>
      </c>
      <c r="D145" s="34" t="s">
        <v>400</v>
      </c>
      <c r="E145" s="34" t="s">
        <v>16</v>
      </c>
      <c r="F145" s="34">
        <v>1</v>
      </c>
      <c r="G145" s="34" t="s">
        <v>81</v>
      </c>
      <c r="H145" s="34" t="s">
        <v>93</v>
      </c>
      <c r="I145" s="58"/>
    </row>
    <row r="146" spans="1:9" x14ac:dyDescent="0.35">
      <c r="A146" s="34"/>
      <c r="B146" s="34"/>
      <c r="C146" s="34" t="s">
        <v>401</v>
      </c>
      <c r="D146" s="34" t="s">
        <v>403</v>
      </c>
      <c r="E146" s="34" t="s">
        <v>16</v>
      </c>
      <c r="F146" s="34">
        <v>1</v>
      </c>
      <c r="G146" s="34" t="s">
        <v>81</v>
      </c>
      <c r="H146" s="34" t="s">
        <v>524</v>
      </c>
      <c r="I146" s="57" t="s">
        <v>377</v>
      </c>
    </row>
    <row r="147" spans="1:9" x14ac:dyDescent="0.35">
      <c r="A147" s="34"/>
      <c r="B147" s="34"/>
      <c r="C147" s="34" t="s">
        <v>402</v>
      </c>
      <c r="D147" s="34" t="s">
        <v>404</v>
      </c>
      <c r="E147" s="34" t="s">
        <v>16</v>
      </c>
      <c r="F147" s="34">
        <v>1</v>
      </c>
      <c r="G147" s="34" t="s">
        <v>81</v>
      </c>
      <c r="H147" s="34" t="s">
        <v>93</v>
      </c>
      <c r="I147" s="57" t="s">
        <v>314</v>
      </c>
    </row>
    <row r="148" spans="1:9" x14ac:dyDescent="0.35">
      <c r="A148" s="34"/>
      <c r="B148" s="34"/>
      <c r="C148" s="34" t="s">
        <v>404</v>
      </c>
      <c r="D148" s="34" t="s">
        <v>405</v>
      </c>
      <c r="E148" s="34" t="s">
        <v>16</v>
      </c>
      <c r="F148" s="34">
        <v>1</v>
      </c>
      <c r="G148" s="34" t="s">
        <v>81</v>
      </c>
      <c r="H148" s="34" t="s">
        <v>316</v>
      </c>
      <c r="I148" s="57" t="s">
        <v>351</v>
      </c>
    </row>
    <row r="149" spans="1:9" x14ac:dyDescent="0.35">
      <c r="A149" s="34"/>
      <c r="B149" s="34"/>
      <c r="C149" s="34" t="s">
        <v>406</v>
      </c>
      <c r="D149" s="34" t="s">
        <v>407</v>
      </c>
      <c r="E149" s="34" t="s">
        <v>16</v>
      </c>
      <c r="F149" s="34">
        <v>0</v>
      </c>
      <c r="G149" s="34" t="s">
        <v>410</v>
      </c>
      <c r="H149" s="34" t="s">
        <v>103</v>
      </c>
      <c r="I149" s="57" t="s">
        <v>408</v>
      </c>
    </row>
    <row r="150" spans="1:9" x14ac:dyDescent="0.35">
      <c r="A150" s="34"/>
      <c r="B150" s="34"/>
      <c r="C150" s="34" t="s">
        <v>409</v>
      </c>
      <c r="D150" s="34" t="s">
        <v>411</v>
      </c>
      <c r="E150" s="34" t="s">
        <v>16</v>
      </c>
      <c r="F150" s="34">
        <v>1</v>
      </c>
      <c r="G150" s="34" t="s">
        <v>170</v>
      </c>
      <c r="H150" s="34" t="s">
        <v>93</v>
      </c>
      <c r="I150" s="58"/>
    </row>
    <row r="151" spans="1:9" x14ac:dyDescent="0.35">
      <c r="A151" s="34"/>
      <c r="B151" s="34"/>
      <c r="C151" s="34" t="s">
        <v>412</v>
      </c>
      <c r="D151" s="34" t="s">
        <v>419</v>
      </c>
      <c r="E151" s="34" t="s">
        <v>16</v>
      </c>
      <c r="F151" s="34">
        <v>2</v>
      </c>
      <c r="G151" s="34" t="s">
        <v>170</v>
      </c>
      <c r="H151" s="34" t="s">
        <v>92</v>
      </c>
      <c r="I151" s="58" t="s">
        <v>49</v>
      </c>
    </row>
    <row r="152" spans="1:9" x14ac:dyDescent="0.35">
      <c r="A152" s="34"/>
      <c r="B152" s="34"/>
      <c r="C152" s="34" t="s">
        <v>413</v>
      </c>
      <c r="D152" s="34" t="s">
        <v>418</v>
      </c>
      <c r="E152" s="34" t="s">
        <v>16</v>
      </c>
      <c r="F152" s="34">
        <v>1</v>
      </c>
      <c r="G152" s="34" t="s">
        <v>410</v>
      </c>
      <c r="H152" s="34" t="s">
        <v>476</v>
      </c>
      <c r="I152" s="57" t="s">
        <v>420</v>
      </c>
    </row>
    <row r="153" spans="1:9" x14ac:dyDescent="0.35">
      <c r="A153" s="34"/>
      <c r="B153" s="34"/>
      <c r="C153" s="34" t="s">
        <v>421</v>
      </c>
      <c r="D153" s="34" t="s">
        <v>422</v>
      </c>
      <c r="E153" s="34" t="s">
        <v>16</v>
      </c>
      <c r="F153" s="34">
        <v>1</v>
      </c>
      <c r="G153" s="34" t="s">
        <v>410</v>
      </c>
      <c r="H153" s="34" t="s">
        <v>103</v>
      </c>
      <c r="I153" s="57" t="s">
        <v>351</v>
      </c>
    </row>
    <row r="154" spans="1:9" x14ac:dyDescent="0.35">
      <c r="A154" s="34"/>
      <c r="B154" s="34"/>
      <c r="C154" s="34" t="s">
        <v>423</v>
      </c>
      <c r="D154" s="34" t="s">
        <v>424</v>
      </c>
      <c r="E154" s="34" t="s">
        <v>16</v>
      </c>
      <c r="F154" s="34">
        <v>1</v>
      </c>
      <c r="G154" s="34" t="s">
        <v>410</v>
      </c>
      <c r="H154" s="34" t="s">
        <v>93</v>
      </c>
      <c r="I154" s="58"/>
    </row>
    <row r="155" spans="1:9" x14ac:dyDescent="0.35">
      <c r="A155" s="34"/>
      <c r="B155" s="34"/>
      <c r="C155" s="34" t="s">
        <v>425</v>
      </c>
      <c r="D155" s="34" t="s">
        <v>427</v>
      </c>
      <c r="E155" s="34" t="s">
        <v>16</v>
      </c>
      <c r="F155" s="34">
        <v>1</v>
      </c>
      <c r="G155" s="34" t="s">
        <v>410</v>
      </c>
      <c r="H155" s="34" t="s">
        <v>103</v>
      </c>
      <c r="I155" s="57" t="s">
        <v>351</v>
      </c>
    </row>
    <row r="156" spans="1:9" x14ac:dyDescent="0.35">
      <c r="A156" s="34"/>
      <c r="B156" s="34"/>
      <c r="C156" s="34" t="s">
        <v>426</v>
      </c>
      <c r="D156" s="34" t="s">
        <v>433</v>
      </c>
      <c r="E156" s="34" t="s">
        <v>16</v>
      </c>
      <c r="F156" s="34">
        <v>0</v>
      </c>
      <c r="G156" s="34" t="s">
        <v>429</v>
      </c>
      <c r="H156" s="34" t="s">
        <v>430</v>
      </c>
      <c r="I156" s="57" t="s">
        <v>428</v>
      </c>
    </row>
    <row r="157" spans="1:9" x14ac:dyDescent="0.35">
      <c r="A157" s="34"/>
      <c r="B157" s="34"/>
      <c r="C157" s="34" t="s">
        <v>431</v>
      </c>
      <c r="D157" s="34" t="s">
        <v>432</v>
      </c>
      <c r="E157" s="34" t="s">
        <v>16</v>
      </c>
      <c r="F157" s="34">
        <v>1</v>
      </c>
      <c r="G157" s="34" t="s">
        <v>170</v>
      </c>
      <c r="H157" s="34" t="s">
        <v>103</v>
      </c>
      <c r="I157" s="57" t="s">
        <v>351</v>
      </c>
    </row>
    <row r="158" spans="1:9" x14ac:dyDescent="0.35">
      <c r="A158" s="34"/>
      <c r="B158" s="34"/>
      <c r="C158" s="34" t="s">
        <v>434</v>
      </c>
      <c r="D158" s="34" t="s">
        <v>435</v>
      </c>
      <c r="E158" s="34" t="s">
        <v>16</v>
      </c>
      <c r="F158" s="34">
        <v>1</v>
      </c>
      <c r="G158" s="34" t="s">
        <v>170</v>
      </c>
      <c r="H158" s="34" t="s">
        <v>93</v>
      </c>
      <c r="I158" s="58"/>
    </row>
    <row r="159" spans="1:9" x14ac:dyDescent="0.35">
      <c r="A159" s="34"/>
      <c r="B159" s="34"/>
      <c r="C159" s="34" t="s">
        <v>436</v>
      </c>
      <c r="D159" s="34" t="s">
        <v>437</v>
      </c>
      <c r="E159" s="34" t="s">
        <v>16</v>
      </c>
      <c r="F159" s="34">
        <v>1</v>
      </c>
      <c r="G159" s="34" t="s">
        <v>81</v>
      </c>
      <c r="H159" s="34" t="s">
        <v>108</v>
      </c>
      <c r="I159" s="58" t="s">
        <v>80</v>
      </c>
    </row>
    <row r="160" spans="1:9" x14ac:dyDescent="0.35">
      <c r="A160" s="34"/>
      <c r="B160" s="34"/>
      <c r="C160" s="34" t="s">
        <v>438</v>
      </c>
      <c r="D160" s="34" t="s">
        <v>439</v>
      </c>
      <c r="E160" s="34" t="s">
        <v>16</v>
      </c>
      <c r="F160" s="34">
        <v>0</v>
      </c>
      <c r="G160" s="34" t="s">
        <v>170</v>
      </c>
      <c r="H160" s="34" t="s">
        <v>94</v>
      </c>
      <c r="I160" s="58"/>
    </row>
    <row r="161" spans="1:9" x14ac:dyDescent="0.35">
      <c r="A161" s="34"/>
      <c r="B161" s="34"/>
      <c r="C161" s="34" t="s">
        <v>440</v>
      </c>
      <c r="D161" s="34" t="s">
        <v>441</v>
      </c>
      <c r="E161" s="34" t="s">
        <v>16</v>
      </c>
      <c r="F161" s="34">
        <v>0</v>
      </c>
      <c r="G161" s="34" t="s">
        <v>81</v>
      </c>
      <c r="H161" s="34" t="s">
        <v>101</v>
      </c>
      <c r="I161" s="57" t="s">
        <v>351</v>
      </c>
    </row>
    <row r="162" spans="1:9" x14ac:dyDescent="0.35">
      <c r="A162" s="34"/>
      <c r="B162" s="34"/>
      <c r="C162" s="34" t="s">
        <v>442</v>
      </c>
      <c r="D162" s="34" t="s">
        <v>450</v>
      </c>
      <c r="E162" s="34" t="s">
        <v>16</v>
      </c>
      <c r="F162" s="34">
        <v>1</v>
      </c>
      <c r="G162" s="34" t="s">
        <v>81</v>
      </c>
      <c r="H162" s="34" t="s">
        <v>93</v>
      </c>
      <c r="I162" s="58"/>
    </row>
    <row r="163" spans="1:9" x14ac:dyDescent="0.35">
      <c r="A163" s="34"/>
      <c r="B163" s="34"/>
      <c r="C163" s="34" t="s">
        <v>451</v>
      </c>
      <c r="D163" s="34" t="s">
        <v>452</v>
      </c>
      <c r="E163" s="34" t="s">
        <v>16</v>
      </c>
      <c r="F163" s="34">
        <v>2</v>
      </c>
      <c r="G163" s="34" t="s">
        <v>81</v>
      </c>
      <c r="H163" s="34" t="s">
        <v>93</v>
      </c>
      <c r="I163" s="57" t="s">
        <v>454</v>
      </c>
    </row>
    <row r="164" spans="1:9" x14ac:dyDescent="0.35">
      <c r="A164" s="34"/>
      <c r="B164" s="34"/>
      <c r="C164" s="34" t="s">
        <v>453</v>
      </c>
      <c r="D164" s="34" t="s">
        <v>443</v>
      </c>
      <c r="E164" s="34" t="s">
        <v>16</v>
      </c>
      <c r="F164" s="34">
        <v>3</v>
      </c>
      <c r="G164" s="34" t="s">
        <v>81</v>
      </c>
      <c r="H164" s="34" t="s">
        <v>93</v>
      </c>
      <c r="I164" s="57" t="s">
        <v>455</v>
      </c>
    </row>
    <row r="165" spans="1:9" x14ac:dyDescent="0.35">
      <c r="A165" s="34"/>
      <c r="B165" s="34"/>
      <c r="C165" s="34" t="s">
        <v>444</v>
      </c>
      <c r="D165" s="34" t="s">
        <v>445</v>
      </c>
      <c r="E165" s="34" t="s">
        <v>16</v>
      </c>
      <c r="F165" s="34">
        <v>0</v>
      </c>
      <c r="G165" s="34" t="s">
        <v>81</v>
      </c>
      <c r="H165" s="34" t="s">
        <v>135</v>
      </c>
      <c r="I165" s="58" t="s">
        <v>80</v>
      </c>
    </row>
    <row r="166" spans="1:9" x14ac:dyDescent="0.35">
      <c r="A166" s="34"/>
      <c r="B166" s="34"/>
      <c r="C166" s="34" t="s">
        <v>446</v>
      </c>
      <c r="D166" s="34" t="s">
        <v>448</v>
      </c>
      <c r="E166" s="34" t="s">
        <v>16</v>
      </c>
      <c r="F166" s="34">
        <v>1</v>
      </c>
      <c r="G166" s="34" t="s">
        <v>81</v>
      </c>
      <c r="H166" s="34" t="s">
        <v>93</v>
      </c>
      <c r="I166" s="57" t="s">
        <v>449</v>
      </c>
    </row>
    <row r="167" spans="1:9" x14ac:dyDescent="0.35">
      <c r="A167" s="34"/>
      <c r="B167" s="34"/>
      <c r="C167" s="34" t="s">
        <v>447</v>
      </c>
      <c r="D167" s="34" t="s">
        <v>456</v>
      </c>
      <c r="E167" s="34" t="s">
        <v>16</v>
      </c>
      <c r="F167" s="34">
        <v>1</v>
      </c>
      <c r="G167" s="34" t="s">
        <v>81</v>
      </c>
      <c r="H167" s="34" t="s">
        <v>108</v>
      </c>
      <c r="I167" s="58" t="s">
        <v>80</v>
      </c>
    </row>
    <row r="168" spans="1:9" x14ac:dyDescent="0.35">
      <c r="A168" s="34"/>
      <c r="B168" s="34"/>
      <c r="C168" s="34" t="s">
        <v>457</v>
      </c>
      <c r="D168" s="34" t="s">
        <v>457</v>
      </c>
      <c r="E168" s="34" t="s">
        <v>16</v>
      </c>
      <c r="F168" s="34">
        <v>1</v>
      </c>
      <c r="G168" s="34" t="s">
        <v>81</v>
      </c>
      <c r="H168" s="34" t="s">
        <v>93</v>
      </c>
      <c r="I168" s="57" t="s">
        <v>454</v>
      </c>
    </row>
    <row r="169" spans="1:9" x14ac:dyDescent="0.35">
      <c r="A169" s="34"/>
      <c r="B169" s="34"/>
      <c r="C169" s="34" t="s">
        <v>458</v>
      </c>
      <c r="D169" s="34" t="s">
        <v>459</v>
      </c>
      <c r="E169" s="34" t="s">
        <v>16</v>
      </c>
      <c r="F169" s="34">
        <v>2</v>
      </c>
      <c r="G169" s="34" t="s">
        <v>81</v>
      </c>
      <c r="H169" s="34" t="s">
        <v>92</v>
      </c>
      <c r="I169" s="58"/>
    </row>
    <row r="170" spans="1:9" x14ac:dyDescent="0.35">
      <c r="A170" s="34"/>
      <c r="B170" s="34"/>
      <c r="C170" s="34" t="s">
        <v>460</v>
      </c>
      <c r="D170" s="34" t="s">
        <v>461</v>
      </c>
      <c r="E170" s="34" t="s">
        <v>16</v>
      </c>
      <c r="F170" s="34">
        <v>0</v>
      </c>
      <c r="G170" s="34" t="s">
        <v>81</v>
      </c>
      <c r="H170" s="34" t="s">
        <v>101</v>
      </c>
      <c r="I170" s="57" t="s">
        <v>351</v>
      </c>
    </row>
    <row r="171" spans="1:9" x14ac:dyDescent="0.35">
      <c r="A171" s="34"/>
      <c r="B171" s="34"/>
      <c r="C171" s="34" t="s">
        <v>462</v>
      </c>
      <c r="D171" s="34" t="s">
        <v>463</v>
      </c>
      <c r="E171" s="34" t="s">
        <v>16</v>
      </c>
      <c r="F171" s="34">
        <v>1</v>
      </c>
      <c r="G171" s="34" t="s">
        <v>81</v>
      </c>
      <c r="H171" s="34" t="s">
        <v>103</v>
      </c>
      <c r="I171" s="58" t="s">
        <v>464</v>
      </c>
    </row>
    <row r="172" spans="1:9" x14ac:dyDescent="0.35">
      <c r="A172" s="34"/>
      <c r="B172" s="34"/>
      <c r="C172" s="34" t="s">
        <v>465</v>
      </c>
      <c r="D172" s="34" t="s">
        <v>466</v>
      </c>
      <c r="E172" s="34" t="s">
        <v>16</v>
      </c>
      <c r="F172" s="34">
        <v>1</v>
      </c>
      <c r="G172" s="34" t="s">
        <v>81</v>
      </c>
      <c r="H172" s="34" t="s">
        <v>93</v>
      </c>
      <c r="I172" s="58" t="s">
        <v>467</v>
      </c>
    </row>
    <row r="173" spans="1:9" x14ac:dyDescent="0.35">
      <c r="A173" s="34"/>
      <c r="B173" s="34"/>
      <c r="C173" s="34" t="s">
        <v>468</v>
      </c>
      <c r="D173" s="34" t="s">
        <v>469</v>
      </c>
      <c r="E173" s="34" t="s">
        <v>16</v>
      </c>
      <c r="F173" s="34">
        <v>1</v>
      </c>
      <c r="G173" s="34" t="s">
        <v>170</v>
      </c>
      <c r="H173" s="34" t="s">
        <v>524</v>
      </c>
      <c r="I173" s="58" t="s">
        <v>211</v>
      </c>
    </row>
    <row r="174" spans="1:9" x14ac:dyDescent="0.35">
      <c r="A174" s="34"/>
      <c r="B174" s="34"/>
      <c r="C174" s="34" t="s">
        <v>470</v>
      </c>
      <c r="D174" s="34" t="s">
        <v>471</v>
      </c>
      <c r="E174" s="34" t="s">
        <v>16</v>
      </c>
      <c r="F174" s="34">
        <v>2</v>
      </c>
      <c r="G174" s="34" t="s">
        <v>472</v>
      </c>
      <c r="H174" s="34" t="s">
        <v>473</v>
      </c>
      <c r="I174" s="58" t="s">
        <v>420</v>
      </c>
    </row>
    <row r="175" spans="1:9" x14ac:dyDescent="0.35">
      <c r="A175" s="34"/>
      <c r="B175" s="34"/>
      <c r="C175" s="34" t="s">
        <v>474</v>
      </c>
      <c r="D175" s="34" t="s">
        <v>475</v>
      </c>
      <c r="E175" s="34" t="s">
        <v>16</v>
      </c>
      <c r="F175" s="34">
        <v>2</v>
      </c>
      <c r="G175" s="34" t="s">
        <v>170</v>
      </c>
      <c r="H175" s="34" t="s">
        <v>92</v>
      </c>
      <c r="I175" s="58" t="s">
        <v>477</v>
      </c>
    </row>
    <row r="176" spans="1:9" x14ac:dyDescent="0.35">
      <c r="A176" s="34"/>
      <c r="B176" s="34"/>
      <c r="C176" s="34" t="s">
        <v>529</v>
      </c>
      <c r="D176" s="34" t="s">
        <v>478</v>
      </c>
      <c r="E176" s="34" t="s">
        <v>16</v>
      </c>
      <c r="F176" s="34">
        <v>3</v>
      </c>
      <c r="G176" s="34" t="s">
        <v>26</v>
      </c>
      <c r="H176" s="34" t="s">
        <v>530</v>
      </c>
      <c r="I176" s="58" t="s">
        <v>377</v>
      </c>
    </row>
    <row r="177" spans="1:9" x14ac:dyDescent="0.35">
      <c r="A177" s="34"/>
      <c r="B177" s="34"/>
      <c r="C177" s="34" t="s">
        <v>479</v>
      </c>
      <c r="D177" s="34" t="s">
        <v>482</v>
      </c>
      <c r="E177" s="34" t="s">
        <v>16</v>
      </c>
      <c r="F177" s="34">
        <v>0</v>
      </c>
      <c r="G177" s="34" t="s">
        <v>81</v>
      </c>
      <c r="H177" s="34" t="s">
        <v>484</v>
      </c>
      <c r="I177" s="58" t="s">
        <v>483</v>
      </c>
    </row>
    <row r="178" spans="1:9" x14ac:dyDescent="0.35">
      <c r="A178" s="34"/>
      <c r="B178" s="34"/>
      <c r="C178" s="34" t="s">
        <v>480</v>
      </c>
      <c r="D178" s="34" t="s">
        <v>481</v>
      </c>
      <c r="E178" s="34" t="s">
        <v>16</v>
      </c>
      <c r="F178" s="34">
        <v>0</v>
      </c>
      <c r="G178" s="34" t="s">
        <v>81</v>
      </c>
      <c r="H178" s="34" t="s">
        <v>101</v>
      </c>
      <c r="I178" s="57" t="s">
        <v>351</v>
      </c>
    </row>
    <row r="179" spans="1:9" x14ac:dyDescent="0.35">
      <c r="A179" s="34"/>
      <c r="B179" s="34"/>
      <c r="C179" s="34" t="s">
        <v>485</v>
      </c>
      <c r="D179" s="34" t="s">
        <v>486</v>
      </c>
      <c r="E179" s="34" t="s">
        <v>16</v>
      </c>
      <c r="F179" s="34">
        <v>0</v>
      </c>
      <c r="G179" s="34" t="s">
        <v>170</v>
      </c>
      <c r="H179" s="34" t="s">
        <v>94</v>
      </c>
      <c r="I179" s="58"/>
    </row>
    <row r="180" spans="1:9" x14ac:dyDescent="0.35">
      <c r="A180" s="34"/>
      <c r="B180" s="34"/>
      <c r="C180" s="34" t="s">
        <v>487</v>
      </c>
      <c r="D180" s="34" t="s">
        <v>488</v>
      </c>
      <c r="E180" s="34" t="s">
        <v>16</v>
      </c>
      <c r="F180" s="34">
        <v>2</v>
      </c>
      <c r="G180" s="34" t="s">
        <v>170</v>
      </c>
      <c r="H180" s="34" t="s">
        <v>92</v>
      </c>
      <c r="I180" s="58"/>
    </row>
    <row r="181" spans="1:9" x14ac:dyDescent="0.35">
      <c r="A181" s="34"/>
      <c r="B181" s="34"/>
      <c r="C181" s="34" t="s">
        <v>489</v>
      </c>
      <c r="D181" s="34" t="s">
        <v>490</v>
      </c>
      <c r="E181" s="34" t="s">
        <v>16</v>
      </c>
      <c r="F181" s="34">
        <v>1</v>
      </c>
      <c r="G181" s="34" t="s">
        <v>170</v>
      </c>
      <c r="H181" s="34" t="s">
        <v>103</v>
      </c>
      <c r="I181" s="57" t="s">
        <v>351</v>
      </c>
    </row>
    <row r="182" spans="1:9" x14ac:dyDescent="0.35">
      <c r="A182" s="34"/>
      <c r="B182" s="34"/>
      <c r="C182" s="34" t="s">
        <v>491</v>
      </c>
      <c r="D182" s="34" t="s">
        <v>492</v>
      </c>
      <c r="E182" s="34" t="s">
        <v>16</v>
      </c>
      <c r="F182" s="34">
        <v>0</v>
      </c>
      <c r="G182" s="34" t="s">
        <v>170</v>
      </c>
      <c r="H182" s="34" t="s">
        <v>94</v>
      </c>
      <c r="I182" s="58"/>
    </row>
    <row r="183" spans="1:9" x14ac:dyDescent="0.35">
      <c r="A183" s="34"/>
      <c r="B183" s="34"/>
      <c r="C183" s="34" t="s">
        <v>493</v>
      </c>
      <c r="D183" s="34" t="s">
        <v>494</v>
      </c>
      <c r="E183" s="34" t="s">
        <v>16</v>
      </c>
      <c r="F183" s="34">
        <v>0</v>
      </c>
      <c r="G183" s="34" t="s">
        <v>81</v>
      </c>
      <c r="H183" s="34" t="s">
        <v>101</v>
      </c>
      <c r="I183" s="57" t="s">
        <v>351</v>
      </c>
    </row>
    <row r="184" spans="1:9" x14ac:dyDescent="0.35">
      <c r="A184" s="34"/>
      <c r="B184" s="34"/>
      <c r="C184" s="34" t="s">
        <v>495</v>
      </c>
      <c r="D184" s="34" t="s">
        <v>498</v>
      </c>
      <c r="E184" s="34" t="s">
        <v>16</v>
      </c>
      <c r="F184" s="34">
        <v>0</v>
      </c>
      <c r="G184" s="34" t="s">
        <v>497</v>
      </c>
      <c r="H184" s="34" t="s">
        <v>101</v>
      </c>
      <c r="I184" s="58" t="s">
        <v>496</v>
      </c>
    </row>
    <row r="185" spans="1:9" x14ac:dyDescent="0.35">
      <c r="A185" s="34"/>
      <c r="B185" s="34"/>
      <c r="C185" s="34" t="s">
        <v>499</v>
      </c>
      <c r="D185" s="34" t="s">
        <v>500</v>
      </c>
      <c r="E185" s="34" t="s">
        <v>16</v>
      </c>
      <c r="F185" s="34">
        <v>1</v>
      </c>
      <c r="G185" s="34" t="s">
        <v>170</v>
      </c>
      <c r="H185" s="34" t="s">
        <v>93</v>
      </c>
      <c r="I185" s="58"/>
    </row>
    <row r="186" spans="1:9" x14ac:dyDescent="0.35">
      <c r="A186" s="34"/>
      <c r="B186" s="34"/>
      <c r="C186" s="34" t="s">
        <v>501</v>
      </c>
      <c r="D186" s="34" t="s">
        <v>502</v>
      </c>
      <c r="E186" s="34" t="s">
        <v>16</v>
      </c>
      <c r="F186" s="34">
        <v>1</v>
      </c>
      <c r="G186" s="34" t="s">
        <v>170</v>
      </c>
      <c r="H186" s="34" t="s">
        <v>99</v>
      </c>
      <c r="I186" s="58" t="s">
        <v>114</v>
      </c>
    </row>
    <row r="187" spans="1:9" x14ac:dyDescent="0.35">
      <c r="A187" s="34"/>
      <c r="B187" s="34"/>
      <c r="C187" s="34" t="s">
        <v>503</v>
      </c>
      <c r="D187" s="34" t="s">
        <v>504</v>
      </c>
      <c r="E187" s="34" t="s">
        <v>16</v>
      </c>
      <c r="F187" s="34">
        <v>3</v>
      </c>
      <c r="G187" s="34" t="s">
        <v>170</v>
      </c>
      <c r="H187" s="34" t="s">
        <v>96</v>
      </c>
      <c r="I187" s="58"/>
    </row>
    <row r="188" spans="1:9" x14ac:dyDescent="0.35">
      <c r="A188" s="34"/>
      <c r="B188" s="34"/>
      <c r="C188" s="34" t="s">
        <v>505</v>
      </c>
      <c r="D188" s="34" t="s">
        <v>506</v>
      </c>
      <c r="E188" s="34" t="s">
        <v>16</v>
      </c>
      <c r="F188" s="34">
        <v>0</v>
      </c>
      <c r="G188" s="34" t="s">
        <v>170</v>
      </c>
      <c r="H188" s="34" t="s">
        <v>94</v>
      </c>
      <c r="I188" s="58" t="s">
        <v>507</v>
      </c>
    </row>
    <row r="189" spans="1:9" x14ac:dyDescent="0.35">
      <c r="A189" s="34"/>
      <c r="B189" s="34"/>
      <c r="C189" s="34" t="s">
        <v>508</v>
      </c>
      <c r="D189" s="34" t="s">
        <v>509</v>
      </c>
      <c r="E189" s="34" t="s">
        <v>16</v>
      </c>
      <c r="F189" s="34">
        <v>0</v>
      </c>
      <c r="G189" s="34" t="s">
        <v>81</v>
      </c>
      <c r="H189" s="34" t="s">
        <v>109</v>
      </c>
      <c r="I189" s="58" t="s">
        <v>510</v>
      </c>
    </row>
    <row r="190" spans="1:9" x14ac:dyDescent="0.35">
      <c r="A190" s="34"/>
      <c r="B190" s="34"/>
      <c r="C190" s="34" t="s">
        <v>511</v>
      </c>
      <c r="D190" s="34" t="s">
        <v>512</v>
      </c>
      <c r="E190" s="34" t="s">
        <v>16</v>
      </c>
      <c r="F190" s="34">
        <v>0</v>
      </c>
      <c r="G190" s="34" t="s">
        <v>81</v>
      </c>
      <c r="H190" s="34" t="s">
        <v>94</v>
      </c>
      <c r="I190" s="58" t="s">
        <v>258</v>
      </c>
    </row>
    <row r="191" spans="1:9" x14ac:dyDescent="0.35">
      <c r="A191" s="34"/>
      <c r="B191" s="34"/>
      <c r="C191" s="34" t="s">
        <v>513</v>
      </c>
      <c r="D191" s="34" t="s">
        <v>514</v>
      </c>
      <c r="E191" s="34" t="s">
        <v>16</v>
      </c>
      <c r="F191" s="34">
        <v>3</v>
      </c>
      <c r="G191" s="34" t="s">
        <v>81</v>
      </c>
      <c r="H191" s="34" t="s">
        <v>96</v>
      </c>
      <c r="I191" s="58"/>
    </row>
    <row r="192" spans="1:9" x14ac:dyDescent="0.35">
      <c r="A192" s="34"/>
      <c r="B192" s="34"/>
      <c r="C192" s="34" t="s">
        <v>515</v>
      </c>
      <c r="D192" s="34" t="s">
        <v>516</v>
      </c>
      <c r="E192" s="34" t="s">
        <v>16</v>
      </c>
      <c r="F192" s="34">
        <v>0</v>
      </c>
      <c r="G192" s="34" t="s">
        <v>81</v>
      </c>
      <c r="H192" s="34" t="s">
        <v>109</v>
      </c>
      <c r="I192" s="58" t="s">
        <v>510</v>
      </c>
    </row>
    <row r="193" spans="1:9" x14ac:dyDescent="0.35">
      <c r="A193" s="34"/>
      <c r="B193" s="34"/>
      <c r="C193" s="34" t="s">
        <v>517</v>
      </c>
      <c r="D193" s="34" t="s">
        <v>518</v>
      </c>
      <c r="E193" s="34" t="s">
        <v>16</v>
      </c>
      <c r="F193" s="34">
        <v>1</v>
      </c>
      <c r="G193" s="34" t="s">
        <v>170</v>
      </c>
      <c r="H193" s="34" t="s">
        <v>93</v>
      </c>
      <c r="I193" s="58"/>
    </row>
    <row r="194" spans="1:9" x14ac:dyDescent="0.35">
      <c r="A194" s="34"/>
      <c r="B194" s="34"/>
      <c r="C194" s="34" t="s">
        <v>521</v>
      </c>
      <c r="D194" s="34" t="s">
        <v>519</v>
      </c>
      <c r="E194" s="34" t="s">
        <v>16</v>
      </c>
      <c r="F194" s="34">
        <v>2</v>
      </c>
      <c r="G194" s="34" t="s">
        <v>170</v>
      </c>
      <c r="H194" s="34" t="s">
        <v>92</v>
      </c>
      <c r="I194" s="58"/>
    </row>
    <row r="195" spans="1:9" x14ac:dyDescent="0.35">
      <c r="A195" s="34"/>
      <c r="B195" s="34"/>
      <c r="C195" s="34" t="s">
        <v>523</v>
      </c>
      <c r="D195" s="34" t="s">
        <v>522</v>
      </c>
      <c r="E195" s="34" t="s">
        <v>16</v>
      </c>
      <c r="F195" s="34">
        <v>1</v>
      </c>
      <c r="G195" s="34" t="s">
        <v>170</v>
      </c>
      <c r="H195" s="34" t="s">
        <v>524</v>
      </c>
      <c r="I195" s="58" t="s">
        <v>211</v>
      </c>
    </row>
    <row r="196" spans="1:9" x14ac:dyDescent="0.35">
      <c r="A196" s="34"/>
      <c r="B196" s="34"/>
      <c r="C196" s="34" t="s">
        <v>525</v>
      </c>
      <c r="D196" s="34" t="s">
        <v>520</v>
      </c>
      <c r="E196" s="34" t="s">
        <v>16</v>
      </c>
      <c r="F196" s="34">
        <v>1</v>
      </c>
      <c r="G196" s="34" t="s">
        <v>170</v>
      </c>
      <c r="H196" s="34" t="s">
        <v>93</v>
      </c>
      <c r="I196" s="58"/>
    </row>
  </sheetData>
  <mergeCells count="3">
    <mergeCell ref="A1:D1"/>
    <mergeCell ref="E1:I1"/>
    <mergeCell ref="J1:N1"/>
  </mergeCells>
  <conditionalFormatting sqref="H1:H1048576">
    <cfRule type="containsText" dxfId="29" priority="1" stopIfTrue="1" operator="containsText" text="g">
      <formula>NOT(ISERROR(SEARCH("g",H1)))</formula>
    </cfRule>
    <cfRule type="containsText" dxfId="28" priority="2" stopIfTrue="1" operator="containsText" text="fz">
      <formula>NOT(ISERROR(SEARCH("fz",H1)))</formula>
    </cfRule>
    <cfRule type="containsText" dxfId="27" priority="3" operator="containsText" text="h">
      <formula>NOT(ISERROR(SEARCH("h",H1)))</formula>
    </cfRule>
    <cfRule type="containsText" dxfId="26" priority="4" stopIfTrue="1" operator="containsText" text="M5">
      <formula>NOT(ISERROR(SEARCH("M5",H1)))</formula>
    </cfRule>
    <cfRule type="containsText" dxfId="25" priority="5" stopIfTrue="1" operator="containsText" text="M4">
      <formula>NOT(ISERROR(SEARCH("M4",H1)))</formula>
    </cfRule>
    <cfRule type="containsText" dxfId="24" priority="6" stopIfTrue="1" operator="containsText" text="M3">
      <formula>NOT(ISERROR(SEARCH("M3",H1)))</formula>
    </cfRule>
  </conditionalFormatting>
  <pageMargins left="0.7" right="0.7" top="0.78740157499999996" bottom="0.78740157499999996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stopIfTrue="1" operator="containsText" id="{0F9769A8-E3BF-48D1-B499-7AEDDB51CBE1}">
            <xm:f>NOT(ISERROR(SEARCH($H$45,H1)))</xm:f>
            <xm:f>$H$45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8" stopIfTrue="1" operator="containsText" id="{BDBE70DA-E401-4E67-BCBB-6973AE86FE2C}">
            <xm:f>NOT(ISERROR(SEARCH($H$44,H1)))</xm:f>
            <xm:f>$H$44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9" stopIfTrue="1" operator="containsText" id="{BB41897D-50BB-4CCF-81C0-3318C7C64E70}">
            <xm:f>NOT(ISERROR(SEARCH($H$21,H1)))</xm:f>
            <xm:f>$H$21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10" stopIfTrue="1" operator="containsText" id="{EE668A77-4ADC-4DB3-87E1-DEAE9545E90B}">
            <xm:f>NOT(ISERROR(SEARCH($H$19,H1)))</xm:f>
            <xm:f>$H$19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1" stopIfTrue="1" operator="containsText" id="{D258A25D-38F4-40EF-93C4-44BA1E6C2F43}">
            <xm:f>NOT(ISERROR(SEARCH($H$15,H1)))</xm:f>
            <xm:f>$H$15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2" stopIfTrue="1" operator="containsText" id="{7AF2D865-949D-4F8B-BA9E-E5F9DCFAAA20}">
            <xm:f>NOT(ISERROR(SEARCH($H$11,H1)))</xm:f>
            <xm:f>$H$11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3" stopIfTrue="1" operator="containsText" id="{2D52EABB-73BA-41AF-A164-642896F88A14}">
            <xm:f>NOT(ISERROR(SEARCH($H$5,H1)))</xm:f>
            <xm:f>$H$5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" stopIfTrue="1" operator="containsText" id="{BDC38487-9F86-4B2D-AF6B-3FBAFFE699AE}">
            <xm:f>NOT(ISERROR(SEARCH($H$4,H1)))</xm:f>
            <xm:f>$H$4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" stopIfTrue="1" operator="containsText" id="{E027E340-6D18-470F-BEC2-1F892CF890CB}">
            <xm:f>NOT(ISERROR(SEARCH($H$3,H1)))</xm:f>
            <xm:f>$H$3</xm:f>
            <x14:dxf>
              <fill>
                <patternFill>
                  <bgColor theme="9" tint="0.79998168889431442"/>
                </patternFill>
              </fill>
            </x14:dxf>
          </x14:cfRule>
          <xm:sqref>H1:H1048576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8"/>
  <sheetViews>
    <sheetView workbookViewId="0">
      <selection activeCell="D17" sqref="D17"/>
    </sheetView>
  </sheetViews>
  <sheetFormatPr baseColWidth="10" defaultRowHeight="14.5" x14ac:dyDescent="0.35"/>
  <cols>
    <col min="1" max="1" width="8.453125" customWidth="1"/>
    <col min="2" max="2" width="6.1796875" customWidth="1"/>
    <col min="3" max="3" width="14.81640625" bestFit="1" customWidth="1"/>
    <col min="4" max="4" width="16.08984375" customWidth="1"/>
    <col min="5" max="5" width="8.54296875" bestFit="1" customWidth="1"/>
    <col min="6" max="6" width="10.6328125" customWidth="1"/>
    <col min="7" max="7" width="21" bestFit="1" customWidth="1"/>
    <col min="8" max="8" width="16.08984375" customWidth="1"/>
    <col min="9" max="9" width="8.54296875" bestFit="1" customWidth="1"/>
    <col min="10" max="10" width="19.90625" bestFit="1" customWidth="1"/>
    <col min="11" max="11" width="14.81640625" bestFit="1" customWidth="1"/>
    <col min="12" max="12" width="16.08984375" customWidth="1"/>
    <col min="13" max="13" width="8.54296875" bestFit="1" customWidth="1"/>
    <col min="14" max="14" width="24.36328125" customWidth="1"/>
  </cols>
  <sheetData>
    <row r="1" spans="1:14" x14ac:dyDescent="0.35">
      <c r="A1" s="187" t="s">
        <v>11</v>
      </c>
      <c r="B1" s="188"/>
      <c r="C1" s="185" t="s">
        <v>28</v>
      </c>
      <c r="D1" s="187"/>
      <c r="E1" s="187"/>
      <c r="F1" s="188"/>
      <c r="G1" s="185" t="s">
        <v>29</v>
      </c>
      <c r="H1" s="187"/>
      <c r="I1" s="187"/>
      <c r="J1" s="188"/>
      <c r="K1" s="185" t="s">
        <v>30</v>
      </c>
      <c r="L1" s="187"/>
      <c r="M1" s="187"/>
      <c r="N1" s="188"/>
    </row>
    <row r="2" spans="1:14" ht="28.5" thickBot="1" x14ac:dyDescent="0.4">
      <c r="A2" s="9" t="s">
        <v>0</v>
      </c>
      <c r="B2" s="14" t="s">
        <v>8</v>
      </c>
      <c r="C2" s="2" t="s">
        <v>22</v>
      </c>
      <c r="D2" s="28" t="s">
        <v>21</v>
      </c>
      <c r="E2" s="3" t="s">
        <v>20</v>
      </c>
      <c r="F2" s="4" t="s">
        <v>1</v>
      </c>
      <c r="G2" s="2" t="s">
        <v>22</v>
      </c>
      <c r="H2" s="28" t="s">
        <v>21</v>
      </c>
      <c r="I2" s="3" t="s">
        <v>20</v>
      </c>
      <c r="J2" s="4" t="s">
        <v>1</v>
      </c>
      <c r="K2" s="2" t="s">
        <v>22</v>
      </c>
      <c r="L2" s="28" t="s">
        <v>21</v>
      </c>
      <c r="M2" s="3" t="s">
        <v>20</v>
      </c>
      <c r="N2" s="4" t="s">
        <v>1</v>
      </c>
    </row>
    <row r="3" spans="1:14" x14ac:dyDescent="0.35">
      <c r="A3" s="10" t="s">
        <v>14</v>
      </c>
      <c r="B3" s="16">
        <v>1</v>
      </c>
      <c r="C3" s="20" t="s">
        <v>31</v>
      </c>
      <c r="D3" s="21" t="s">
        <v>33</v>
      </c>
      <c r="E3" s="17" t="s">
        <v>33</v>
      </c>
      <c r="F3" s="18" t="s">
        <v>33</v>
      </c>
      <c r="G3" s="20" t="s">
        <v>32</v>
      </c>
      <c r="H3" s="21" t="s">
        <v>33</v>
      </c>
      <c r="I3" s="17" t="s">
        <v>33</v>
      </c>
      <c r="J3" s="18" t="s">
        <v>33</v>
      </c>
      <c r="K3" s="20" t="s">
        <v>16</v>
      </c>
      <c r="L3" s="21">
        <v>0</v>
      </c>
      <c r="M3" s="17" t="s">
        <v>26</v>
      </c>
      <c r="N3" s="18" t="s">
        <v>17</v>
      </c>
    </row>
    <row r="4" spans="1:14" x14ac:dyDescent="0.35">
      <c r="A4" s="11" t="s">
        <v>14</v>
      </c>
      <c r="B4" s="27">
        <f>B3+1</f>
        <v>2</v>
      </c>
      <c r="C4" s="15" t="s">
        <v>34</v>
      </c>
      <c r="D4" s="1">
        <v>0</v>
      </c>
      <c r="E4" s="8" t="s">
        <v>26</v>
      </c>
      <c r="F4" s="13"/>
      <c r="G4" s="15" t="s">
        <v>34</v>
      </c>
      <c r="H4" s="1">
        <v>1</v>
      </c>
      <c r="I4" s="8" t="s">
        <v>26</v>
      </c>
      <c r="J4" s="13"/>
      <c r="K4" s="15" t="s">
        <v>34</v>
      </c>
      <c r="L4" s="1">
        <v>2</v>
      </c>
      <c r="M4" s="8" t="s">
        <v>26</v>
      </c>
      <c r="N4" s="13" t="s">
        <v>37</v>
      </c>
    </row>
    <row r="5" spans="1:14" x14ac:dyDescent="0.35">
      <c r="A5" s="11" t="s">
        <v>14</v>
      </c>
      <c r="B5" s="27">
        <f>B4+1</f>
        <v>3</v>
      </c>
      <c r="C5" s="12"/>
      <c r="D5" s="15"/>
      <c r="E5" s="8"/>
      <c r="F5" s="13"/>
      <c r="G5" s="12"/>
      <c r="H5" s="15"/>
      <c r="I5" s="8" t="s">
        <v>26</v>
      </c>
      <c r="J5" s="13" t="s">
        <v>40</v>
      </c>
      <c r="K5" s="12"/>
      <c r="L5" s="15"/>
      <c r="M5" s="8"/>
      <c r="N5" s="13"/>
    </row>
    <row r="6" spans="1:14" x14ac:dyDescent="0.35">
      <c r="A6" s="11" t="s">
        <v>14</v>
      </c>
      <c r="B6" s="27">
        <f t="shared" ref="B6:B69" si="0">B5+1</f>
        <v>4</v>
      </c>
      <c r="C6" s="12"/>
      <c r="D6" s="15"/>
      <c r="E6" s="8"/>
      <c r="F6" s="13"/>
      <c r="G6" s="12"/>
      <c r="H6" s="15"/>
      <c r="I6" s="8"/>
      <c r="J6" s="13"/>
      <c r="K6" s="12"/>
      <c r="L6" s="15"/>
      <c r="M6" s="8"/>
      <c r="N6" s="13"/>
    </row>
    <row r="7" spans="1:14" x14ac:dyDescent="0.35">
      <c r="A7" s="11" t="s">
        <v>14</v>
      </c>
      <c r="B7" s="27">
        <f t="shared" si="0"/>
        <v>5</v>
      </c>
      <c r="C7" s="12"/>
      <c r="D7" s="15"/>
      <c r="E7" s="8"/>
      <c r="F7" s="13"/>
      <c r="G7" s="12"/>
      <c r="H7" s="15"/>
      <c r="I7" s="8"/>
      <c r="J7" s="13"/>
      <c r="K7" s="12"/>
      <c r="L7" s="15"/>
      <c r="M7" s="8"/>
      <c r="N7" s="13"/>
    </row>
    <row r="8" spans="1:14" x14ac:dyDescent="0.35">
      <c r="A8" s="11" t="s">
        <v>14</v>
      </c>
      <c r="B8" s="27">
        <f t="shared" si="0"/>
        <v>6</v>
      </c>
      <c r="C8" s="12"/>
      <c r="D8" s="15"/>
      <c r="E8" s="8"/>
      <c r="F8" s="13"/>
      <c r="G8" s="12"/>
      <c r="H8" s="15"/>
      <c r="I8" s="8"/>
      <c r="J8" s="13"/>
      <c r="K8" s="12"/>
      <c r="L8" s="15"/>
      <c r="M8" s="8"/>
      <c r="N8" s="13"/>
    </row>
    <row r="9" spans="1:14" x14ac:dyDescent="0.35">
      <c r="A9" s="11" t="s">
        <v>14</v>
      </c>
      <c r="B9" s="27">
        <f t="shared" si="0"/>
        <v>7</v>
      </c>
      <c r="C9" s="12"/>
      <c r="D9" s="15"/>
      <c r="E9" s="8"/>
      <c r="F9" s="13"/>
      <c r="G9" s="12"/>
      <c r="H9" s="15"/>
      <c r="I9" s="8"/>
      <c r="J9" s="13"/>
      <c r="K9" s="12"/>
      <c r="L9" s="15"/>
      <c r="M9" s="8"/>
      <c r="N9" s="13"/>
    </row>
    <row r="10" spans="1:14" x14ac:dyDescent="0.35">
      <c r="A10" s="11" t="s">
        <v>14</v>
      </c>
      <c r="B10" s="27">
        <f t="shared" si="0"/>
        <v>8</v>
      </c>
      <c r="C10" s="12"/>
      <c r="D10" s="15"/>
      <c r="E10" s="8"/>
      <c r="F10" s="13"/>
      <c r="G10" s="12"/>
      <c r="H10" s="15"/>
      <c r="I10" s="8"/>
      <c r="J10" s="13"/>
      <c r="K10" s="12"/>
      <c r="L10" s="15"/>
      <c r="M10" s="8"/>
      <c r="N10" s="13"/>
    </row>
    <row r="11" spans="1:14" x14ac:dyDescent="0.35">
      <c r="A11" s="11" t="s">
        <v>14</v>
      </c>
      <c r="B11" s="27">
        <f t="shared" si="0"/>
        <v>9</v>
      </c>
      <c r="C11" s="12"/>
      <c r="D11" s="15"/>
      <c r="E11" s="8"/>
      <c r="F11" s="13"/>
      <c r="G11" s="12"/>
      <c r="H11" s="15"/>
      <c r="I11" s="8"/>
      <c r="J11" s="13"/>
      <c r="K11" s="12"/>
      <c r="L11" s="15"/>
      <c r="M11" s="8"/>
      <c r="N11" s="13"/>
    </row>
    <row r="12" spans="1:14" x14ac:dyDescent="0.35">
      <c r="A12" s="11" t="s">
        <v>14</v>
      </c>
      <c r="B12" s="27">
        <f t="shared" si="0"/>
        <v>10</v>
      </c>
      <c r="C12" s="12"/>
      <c r="D12" s="15"/>
      <c r="E12" s="8"/>
      <c r="F12" s="13"/>
      <c r="G12" s="12"/>
      <c r="H12" s="15"/>
      <c r="I12" s="8"/>
      <c r="J12" s="13"/>
      <c r="K12" s="12"/>
      <c r="L12" s="15"/>
      <c r="M12" s="8"/>
      <c r="N12" s="13"/>
    </row>
    <row r="13" spans="1:14" x14ac:dyDescent="0.35">
      <c r="A13" s="11" t="s">
        <v>14</v>
      </c>
      <c r="B13" s="27">
        <f t="shared" si="0"/>
        <v>11</v>
      </c>
      <c r="C13" s="12"/>
      <c r="D13" s="15"/>
      <c r="E13" s="8"/>
      <c r="F13" s="13"/>
      <c r="G13" s="12"/>
      <c r="H13" s="15"/>
      <c r="I13" s="8"/>
      <c r="J13" s="13"/>
      <c r="K13" s="12"/>
      <c r="L13" s="15"/>
      <c r="M13" s="8"/>
      <c r="N13" s="13"/>
    </row>
    <row r="14" spans="1:14" x14ac:dyDescent="0.35">
      <c r="A14" s="11" t="s">
        <v>14</v>
      </c>
      <c r="B14" s="27">
        <f t="shared" si="0"/>
        <v>12</v>
      </c>
      <c r="C14" s="12"/>
      <c r="D14" s="15"/>
      <c r="E14" s="8"/>
      <c r="F14" s="13"/>
      <c r="G14" s="12"/>
      <c r="H14" s="15"/>
      <c r="I14" s="8"/>
      <c r="J14" s="13"/>
      <c r="K14" s="12"/>
      <c r="L14" s="15"/>
      <c r="M14" s="8"/>
      <c r="N14" s="13"/>
    </row>
    <row r="15" spans="1:14" x14ac:dyDescent="0.35">
      <c r="A15" s="11" t="s">
        <v>14</v>
      </c>
      <c r="B15" s="27">
        <f t="shared" si="0"/>
        <v>13</v>
      </c>
      <c r="C15" s="12"/>
      <c r="D15" s="15"/>
      <c r="E15" s="8"/>
      <c r="F15" s="13"/>
      <c r="G15" s="12"/>
      <c r="H15" s="15"/>
      <c r="I15" s="8"/>
      <c r="J15" s="13"/>
      <c r="K15" s="12"/>
      <c r="L15" s="15"/>
      <c r="M15" s="8"/>
      <c r="N15" s="13"/>
    </row>
    <row r="16" spans="1:14" x14ac:dyDescent="0.35">
      <c r="A16" s="11" t="s">
        <v>14</v>
      </c>
      <c r="B16" s="27">
        <f t="shared" si="0"/>
        <v>14</v>
      </c>
      <c r="C16" s="12"/>
      <c r="D16" s="15"/>
      <c r="E16" s="8"/>
      <c r="F16" s="13"/>
      <c r="G16" s="12"/>
      <c r="H16" s="15"/>
      <c r="I16" s="8"/>
      <c r="J16" s="13"/>
      <c r="K16" s="12"/>
      <c r="L16" s="15"/>
      <c r="M16" s="8"/>
      <c r="N16" s="13"/>
    </row>
    <row r="17" spans="1:14" x14ac:dyDescent="0.35">
      <c r="A17" s="11" t="s">
        <v>14</v>
      </c>
      <c r="B17" s="27">
        <f t="shared" si="0"/>
        <v>15</v>
      </c>
      <c r="C17" s="12"/>
      <c r="D17" s="15"/>
      <c r="E17" s="8"/>
      <c r="F17" s="13"/>
      <c r="G17" s="12"/>
      <c r="H17" s="15"/>
      <c r="I17" s="8"/>
      <c r="J17" s="13"/>
      <c r="K17" s="12"/>
      <c r="L17" s="15"/>
      <c r="M17" s="8"/>
      <c r="N17" s="13"/>
    </row>
    <row r="18" spans="1:14" x14ac:dyDescent="0.35">
      <c r="A18" s="11" t="s">
        <v>14</v>
      </c>
      <c r="B18" s="27">
        <f t="shared" si="0"/>
        <v>16</v>
      </c>
      <c r="C18" s="12"/>
      <c r="D18" s="15"/>
      <c r="E18" s="8"/>
      <c r="F18" s="13"/>
      <c r="G18" s="12"/>
      <c r="H18" s="15"/>
      <c r="I18" s="8"/>
      <c r="J18" s="13"/>
      <c r="K18" s="12"/>
      <c r="L18" s="15"/>
      <c r="M18" s="8"/>
      <c r="N18" s="13"/>
    </row>
    <row r="19" spans="1:14" x14ac:dyDescent="0.35">
      <c r="A19" s="11" t="s">
        <v>14</v>
      </c>
      <c r="B19" s="27">
        <f t="shared" si="0"/>
        <v>17</v>
      </c>
      <c r="C19" s="12"/>
      <c r="D19" s="15"/>
      <c r="E19" s="8"/>
      <c r="F19" s="13"/>
      <c r="G19" s="12"/>
      <c r="H19" s="15"/>
      <c r="I19" s="8"/>
      <c r="J19" s="13"/>
      <c r="K19" s="12"/>
      <c r="L19" s="15"/>
      <c r="M19" s="8"/>
      <c r="N19" s="13"/>
    </row>
    <row r="20" spans="1:14" x14ac:dyDescent="0.35">
      <c r="A20" s="11" t="s">
        <v>14</v>
      </c>
      <c r="B20" s="27">
        <f t="shared" si="0"/>
        <v>18</v>
      </c>
      <c r="C20" s="12"/>
      <c r="D20" s="15"/>
      <c r="E20" s="8"/>
      <c r="F20" s="13"/>
      <c r="G20" s="12"/>
      <c r="H20" s="15"/>
      <c r="I20" s="8"/>
      <c r="J20" s="13"/>
      <c r="K20" s="12"/>
      <c r="L20" s="15"/>
      <c r="M20" s="8"/>
      <c r="N20" s="13"/>
    </row>
    <row r="21" spans="1:14" x14ac:dyDescent="0.35">
      <c r="A21" s="11" t="s">
        <v>14</v>
      </c>
      <c r="B21" s="27">
        <f t="shared" si="0"/>
        <v>19</v>
      </c>
      <c r="C21" s="12"/>
      <c r="D21" s="15"/>
      <c r="E21" s="8"/>
      <c r="F21" s="13"/>
      <c r="G21" s="12"/>
      <c r="H21" s="15"/>
      <c r="I21" s="8"/>
      <c r="J21" s="13"/>
      <c r="K21" s="12"/>
      <c r="L21" s="15"/>
      <c r="M21" s="8"/>
      <c r="N21" s="13"/>
    </row>
    <row r="22" spans="1:14" x14ac:dyDescent="0.35">
      <c r="A22" s="11" t="s">
        <v>14</v>
      </c>
      <c r="B22" s="27">
        <f t="shared" si="0"/>
        <v>20</v>
      </c>
      <c r="C22" s="12"/>
      <c r="D22" s="15"/>
      <c r="E22" s="8"/>
      <c r="F22" s="13"/>
      <c r="G22" s="12"/>
      <c r="H22" s="15"/>
      <c r="I22" s="8"/>
      <c r="J22" s="13"/>
      <c r="K22" s="12"/>
      <c r="L22" s="15"/>
      <c r="M22" s="8"/>
      <c r="N22" s="13"/>
    </row>
    <row r="23" spans="1:14" x14ac:dyDescent="0.35">
      <c r="A23" s="11" t="s">
        <v>14</v>
      </c>
      <c r="B23" s="27">
        <f t="shared" si="0"/>
        <v>21</v>
      </c>
      <c r="C23" s="12"/>
      <c r="D23" s="15"/>
      <c r="E23" s="8"/>
      <c r="F23" s="13"/>
      <c r="G23" s="12"/>
      <c r="H23" s="15"/>
      <c r="I23" s="8"/>
      <c r="J23" s="13"/>
      <c r="K23" s="12"/>
      <c r="L23" s="15"/>
      <c r="M23" s="8"/>
      <c r="N23" s="13"/>
    </row>
    <row r="24" spans="1:14" x14ac:dyDescent="0.35">
      <c r="A24" s="11" t="s">
        <v>14</v>
      </c>
      <c r="B24" s="27">
        <f t="shared" si="0"/>
        <v>22</v>
      </c>
      <c r="C24" s="12"/>
      <c r="D24" s="15"/>
      <c r="E24" s="8"/>
      <c r="F24" s="13"/>
      <c r="G24" s="12"/>
      <c r="H24" s="15"/>
      <c r="I24" s="8"/>
      <c r="J24" s="13"/>
      <c r="K24" s="12"/>
      <c r="L24" s="15"/>
      <c r="M24" s="8"/>
      <c r="N24" s="13"/>
    </row>
    <row r="25" spans="1:14" x14ac:dyDescent="0.35">
      <c r="A25" s="11" t="s">
        <v>14</v>
      </c>
      <c r="B25" s="27">
        <f t="shared" si="0"/>
        <v>23</v>
      </c>
      <c r="C25" s="12"/>
      <c r="D25" s="15"/>
      <c r="E25" s="8"/>
      <c r="F25" s="13"/>
      <c r="G25" s="12"/>
      <c r="H25" s="15"/>
      <c r="I25" s="8"/>
      <c r="J25" s="13"/>
      <c r="K25" s="12"/>
      <c r="L25" s="15"/>
      <c r="M25" s="8"/>
      <c r="N25" s="13"/>
    </row>
    <row r="26" spans="1:14" x14ac:dyDescent="0.35">
      <c r="A26" s="11" t="s">
        <v>14</v>
      </c>
      <c r="B26" s="27">
        <f t="shared" si="0"/>
        <v>24</v>
      </c>
      <c r="C26" s="12"/>
      <c r="D26" s="15"/>
      <c r="E26" s="8"/>
      <c r="F26" s="13"/>
      <c r="G26" s="12"/>
      <c r="H26" s="15"/>
      <c r="I26" s="8"/>
      <c r="J26" s="13"/>
      <c r="K26" s="12"/>
      <c r="L26" s="15"/>
      <c r="M26" s="8"/>
      <c r="N26" s="13"/>
    </row>
    <row r="27" spans="1:14" x14ac:dyDescent="0.35">
      <c r="A27" s="11" t="s">
        <v>14</v>
      </c>
      <c r="B27" s="27">
        <f t="shared" si="0"/>
        <v>25</v>
      </c>
      <c r="C27" s="12"/>
      <c r="D27" s="15"/>
      <c r="E27" s="8"/>
      <c r="F27" s="13"/>
      <c r="G27" s="12"/>
      <c r="H27" s="15"/>
      <c r="I27" s="8"/>
      <c r="J27" s="13"/>
      <c r="K27" s="12"/>
      <c r="L27" s="15"/>
      <c r="M27" s="8"/>
      <c r="N27" s="13"/>
    </row>
    <row r="28" spans="1:14" x14ac:dyDescent="0.35">
      <c r="A28" s="11" t="s">
        <v>14</v>
      </c>
      <c r="B28" s="27">
        <f t="shared" si="0"/>
        <v>26</v>
      </c>
      <c r="C28" s="12"/>
      <c r="D28" s="15"/>
      <c r="E28" s="8"/>
      <c r="F28" s="13"/>
      <c r="G28" s="12"/>
      <c r="H28" s="15"/>
      <c r="I28" s="8"/>
      <c r="J28" s="13"/>
      <c r="K28" s="12"/>
      <c r="L28" s="15"/>
      <c r="M28" s="8"/>
      <c r="N28" s="13"/>
    </row>
    <row r="29" spans="1:14" x14ac:dyDescent="0.35">
      <c r="A29" s="11" t="s">
        <v>14</v>
      </c>
      <c r="B29" s="27">
        <f t="shared" si="0"/>
        <v>27</v>
      </c>
      <c r="C29" s="12"/>
      <c r="D29" s="15"/>
      <c r="E29" s="8"/>
      <c r="F29" s="13"/>
      <c r="G29" s="12"/>
      <c r="H29" s="15"/>
      <c r="I29" s="8"/>
      <c r="J29" s="13"/>
      <c r="K29" s="12"/>
      <c r="L29" s="15"/>
      <c r="M29" s="8"/>
      <c r="N29" s="13"/>
    </row>
    <row r="30" spans="1:14" x14ac:dyDescent="0.35">
      <c r="A30" s="11" t="s">
        <v>14</v>
      </c>
      <c r="B30" s="27">
        <f t="shared" si="0"/>
        <v>28</v>
      </c>
      <c r="C30" s="12"/>
      <c r="D30" s="15"/>
      <c r="E30" s="8"/>
      <c r="F30" s="13"/>
      <c r="G30" s="12"/>
      <c r="H30" s="15"/>
      <c r="I30" s="8"/>
      <c r="J30" s="13"/>
      <c r="K30" s="12"/>
      <c r="L30" s="15"/>
      <c r="M30" s="8"/>
      <c r="N30" s="13"/>
    </row>
    <row r="31" spans="1:14" x14ac:dyDescent="0.35">
      <c r="A31" s="11" t="s">
        <v>14</v>
      </c>
      <c r="B31" s="27">
        <f t="shared" si="0"/>
        <v>29</v>
      </c>
      <c r="C31" s="12"/>
      <c r="D31" s="15"/>
      <c r="E31" s="8"/>
      <c r="F31" s="13"/>
      <c r="G31" s="12"/>
      <c r="H31" s="15"/>
      <c r="I31" s="8"/>
      <c r="J31" s="13"/>
      <c r="K31" s="12"/>
      <c r="L31" s="15"/>
      <c r="M31" s="8"/>
      <c r="N31" s="13"/>
    </row>
    <row r="32" spans="1:14" x14ac:dyDescent="0.35">
      <c r="A32" s="11" t="s">
        <v>14</v>
      </c>
      <c r="B32" s="27">
        <f t="shared" si="0"/>
        <v>30</v>
      </c>
      <c r="C32" s="12"/>
      <c r="D32" s="15"/>
      <c r="E32" s="8"/>
      <c r="F32" s="13"/>
      <c r="G32" s="12"/>
      <c r="H32" s="15"/>
      <c r="I32" s="8"/>
      <c r="J32" s="13"/>
      <c r="K32" s="12"/>
      <c r="L32" s="15"/>
      <c r="M32" s="8"/>
      <c r="N32" s="13"/>
    </row>
    <row r="33" spans="1:14" x14ac:dyDescent="0.35">
      <c r="A33" s="11" t="s">
        <v>14</v>
      </c>
      <c r="B33" s="27">
        <f t="shared" si="0"/>
        <v>31</v>
      </c>
      <c r="C33" s="12"/>
      <c r="D33" s="15"/>
      <c r="E33" s="8"/>
      <c r="F33" s="13"/>
      <c r="G33" s="12"/>
      <c r="H33" s="15"/>
      <c r="I33" s="8"/>
      <c r="J33" s="13"/>
      <c r="K33" s="12"/>
      <c r="L33" s="15"/>
      <c r="M33" s="8"/>
      <c r="N33" s="13"/>
    </row>
    <row r="34" spans="1:14" x14ac:dyDescent="0.35">
      <c r="A34" s="11" t="s">
        <v>14</v>
      </c>
      <c r="B34" s="27">
        <f t="shared" si="0"/>
        <v>32</v>
      </c>
      <c r="C34" s="12"/>
      <c r="D34" s="15"/>
      <c r="E34" s="8"/>
      <c r="F34" s="13"/>
      <c r="G34" s="12"/>
      <c r="H34" s="15"/>
      <c r="I34" s="8"/>
      <c r="J34" s="13"/>
      <c r="K34" s="12"/>
      <c r="L34" s="15"/>
      <c r="M34" s="8"/>
      <c r="N34" s="13"/>
    </row>
    <row r="35" spans="1:14" x14ac:dyDescent="0.35">
      <c r="A35" s="11" t="s">
        <v>14</v>
      </c>
      <c r="B35" s="27">
        <f t="shared" si="0"/>
        <v>33</v>
      </c>
      <c r="C35" s="12"/>
      <c r="D35" s="15"/>
      <c r="E35" s="8"/>
      <c r="F35" s="13"/>
      <c r="G35" s="12"/>
      <c r="H35" s="15"/>
      <c r="I35" s="8"/>
      <c r="J35" s="13"/>
      <c r="K35" s="12"/>
      <c r="L35" s="15"/>
      <c r="M35" s="8"/>
      <c r="N35" s="13"/>
    </row>
    <row r="36" spans="1:14" x14ac:dyDescent="0.35">
      <c r="A36" s="11" t="s">
        <v>14</v>
      </c>
      <c r="B36" s="27">
        <f t="shared" si="0"/>
        <v>34</v>
      </c>
      <c r="C36" s="12"/>
      <c r="D36" s="15"/>
      <c r="E36" s="8"/>
      <c r="F36" s="13"/>
      <c r="G36" s="12"/>
      <c r="H36" s="15"/>
      <c r="I36" s="8"/>
      <c r="J36" s="13"/>
      <c r="K36" s="12"/>
      <c r="L36" s="15"/>
      <c r="M36" s="8"/>
      <c r="N36" s="13"/>
    </row>
    <row r="37" spans="1:14" x14ac:dyDescent="0.35">
      <c r="A37" s="11" t="s">
        <v>14</v>
      </c>
      <c r="B37" s="27">
        <f t="shared" si="0"/>
        <v>35</v>
      </c>
      <c r="C37" s="12"/>
      <c r="D37" s="15"/>
      <c r="E37" s="8"/>
      <c r="F37" s="13"/>
      <c r="G37" s="12"/>
      <c r="H37" s="15"/>
      <c r="I37" s="8"/>
      <c r="J37" s="13"/>
      <c r="K37" s="12"/>
      <c r="L37" s="15"/>
      <c r="M37" s="8"/>
      <c r="N37" s="13"/>
    </row>
    <row r="38" spans="1:14" x14ac:dyDescent="0.35">
      <c r="A38" s="11" t="s">
        <v>14</v>
      </c>
      <c r="B38" s="27">
        <f t="shared" si="0"/>
        <v>36</v>
      </c>
      <c r="C38" s="12"/>
      <c r="D38" s="15"/>
      <c r="E38" s="8"/>
      <c r="F38" s="13"/>
      <c r="G38" s="12"/>
      <c r="H38" s="15"/>
      <c r="I38" s="8"/>
      <c r="J38" s="13"/>
      <c r="K38" s="12"/>
      <c r="L38" s="15"/>
      <c r="M38" s="8"/>
      <c r="N38" s="13"/>
    </row>
    <row r="39" spans="1:14" x14ac:dyDescent="0.35">
      <c r="A39" s="11" t="s">
        <v>14</v>
      </c>
      <c r="B39" s="27">
        <f t="shared" si="0"/>
        <v>37</v>
      </c>
      <c r="C39" s="12"/>
      <c r="D39" s="15"/>
      <c r="E39" s="8"/>
      <c r="F39" s="13"/>
      <c r="G39" s="12"/>
      <c r="H39" s="15"/>
      <c r="I39" s="8"/>
      <c r="J39" s="13"/>
      <c r="K39" s="12"/>
      <c r="L39" s="15"/>
      <c r="M39" s="8"/>
      <c r="N39" s="13"/>
    </row>
    <row r="40" spans="1:14" x14ac:dyDescent="0.35">
      <c r="A40" s="11" t="s">
        <v>14</v>
      </c>
      <c r="B40" s="27">
        <f t="shared" si="0"/>
        <v>38</v>
      </c>
      <c r="C40" s="12"/>
      <c r="D40" s="15"/>
      <c r="E40" s="8"/>
      <c r="F40" s="13"/>
      <c r="G40" s="12"/>
      <c r="H40" s="15"/>
      <c r="I40" s="8"/>
      <c r="J40" s="13"/>
      <c r="K40" s="12"/>
      <c r="L40" s="15"/>
      <c r="M40" s="8"/>
      <c r="N40" s="13"/>
    </row>
    <row r="41" spans="1:14" x14ac:dyDescent="0.35">
      <c r="A41" s="11" t="s">
        <v>14</v>
      </c>
      <c r="B41" s="27">
        <f t="shared" si="0"/>
        <v>39</v>
      </c>
      <c r="C41" s="12"/>
      <c r="D41" s="15"/>
      <c r="E41" s="8"/>
      <c r="F41" s="13"/>
      <c r="G41" s="12"/>
      <c r="H41" s="15"/>
      <c r="I41" s="8"/>
      <c r="J41" s="13"/>
      <c r="K41" s="12"/>
      <c r="L41" s="15"/>
      <c r="M41" s="8"/>
      <c r="N41" s="13"/>
    </row>
    <row r="42" spans="1:14" x14ac:dyDescent="0.35">
      <c r="A42" s="11" t="s">
        <v>14</v>
      </c>
      <c r="B42" s="27">
        <f t="shared" si="0"/>
        <v>40</v>
      </c>
      <c r="C42" s="12"/>
      <c r="D42" s="15"/>
      <c r="E42" s="8"/>
      <c r="F42" s="13"/>
      <c r="G42" s="12"/>
      <c r="H42" s="15"/>
      <c r="I42" s="8"/>
      <c r="J42" s="13"/>
      <c r="K42" s="12"/>
      <c r="L42" s="15"/>
      <c r="M42" s="8"/>
      <c r="N42" s="13"/>
    </row>
    <row r="43" spans="1:14" x14ac:dyDescent="0.35">
      <c r="A43" s="11" t="s">
        <v>14</v>
      </c>
      <c r="B43" s="27">
        <f t="shared" si="0"/>
        <v>41</v>
      </c>
      <c r="C43" s="12"/>
      <c r="D43" s="15"/>
      <c r="E43" s="8"/>
      <c r="F43" s="13"/>
      <c r="G43" s="12"/>
      <c r="H43" s="15"/>
      <c r="I43" s="8"/>
      <c r="J43" s="13"/>
      <c r="K43" s="12"/>
      <c r="L43" s="15"/>
      <c r="M43" s="8"/>
      <c r="N43" s="13"/>
    </row>
    <row r="44" spans="1:14" x14ac:dyDescent="0.35">
      <c r="A44" s="11" t="s">
        <v>14</v>
      </c>
      <c r="B44" s="27">
        <f t="shared" si="0"/>
        <v>42</v>
      </c>
      <c r="C44" s="12"/>
      <c r="D44" s="15"/>
      <c r="E44" s="8"/>
      <c r="F44" s="13"/>
      <c r="G44" s="12"/>
      <c r="H44" s="15"/>
      <c r="I44" s="8"/>
      <c r="J44" s="13"/>
      <c r="K44" s="12"/>
      <c r="L44" s="15"/>
      <c r="M44" s="8"/>
      <c r="N44" s="13"/>
    </row>
    <row r="45" spans="1:14" x14ac:dyDescent="0.35">
      <c r="A45" s="11" t="s">
        <v>14</v>
      </c>
      <c r="B45" s="27">
        <f t="shared" si="0"/>
        <v>43</v>
      </c>
      <c r="C45" s="12"/>
      <c r="D45" s="15"/>
      <c r="E45" s="8"/>
      <c r="F45" s="13"/>
      <c r="G45" s="12"/>
      <c r="H45" s="15"/>
      <c r="I45" s="8"/>
      <c r="J45" s="13"/>
      <c r="K45" s="12"/>
      <c r="L45" s="15"/>
      <c r="M45" s="8"/>
      <c r="N45" s="13"/>
    </row>
    <row r="46" spans="1:14" x14ac:dyDescent="0.35">
      <c r="A46" s="11" t="s">
        <v>14</v>
      </c>
      <c r="B46" s="27">
        <f t="shared" si="0"/>
        <v>44</v>
      </c>
      <c r="C46" s="12"/>
      <c r="D46" s="15"/>
      <c r="E46" s="8"/>
      <c r="F46" s="13"/>
      <c r="G46" s="12"/>
      <c r="H46" s="15"/>
      <c r="I46" s="8"/>
      <c r="J46" s="13"/>
      <c r="K46" s="12"/>
      <c r="L46" s="15"/>
      <c r="M46" s="8"/>
      <c r="N46" s="13"/>
    </row>
    <row r="47" spans="1:14" x14ac:dyDescent="0.35">
      <c r="A47" s="11" t="s">
        <v>14</v>
      </c>
      <c r="B47" s="27">
        <f t="shared" si="0"/>
        <v>45</v>
      </c>
      <c r="C47" s="12"/>
      <c r="D47" s="15"/>
      <c r="E47" s="8"/>
      <c r="F47" s="13"/>
      <c r="G47" s="12"/>
      <c r="H47" s="15"/>
      <c r="I47" s="8"/>
      <c r="J47" s="13"/>
      <c r="K47" s="12"/>
      <c r="L47" s="15"/>
      <c r="M47" s="8"/>
      <c r="N47" s="13"/>
    </row>
    <row r="48" spans="1:14" x14ac:dyDescent="0.35">
      <c r="A48" s="11" t="s">
        <v>14</v>
      </c>
      <c r="B48" s="27">
        <f t="shared" si="0"/>
        <v>46</v>
      </c>
      <c r="C48" s="12"/>
      <c r="D48" s="15"/>
      <c r="E48" s="8"/>
      <c r="F48" s="13"/>
      <c r="G48" s="12"/>
      <c r="H48" s="15"/>
      <c r="I48" s="8"/>
      <c r="J48" s="13"/>
      <c r="K48" s="12"/>
      <c r="L48" s="15"/>
      <c r="M48" s="8"/>
      <c r="N48" s="13"/>
    </row>
    <row r="49" spans="1:14" x14ac:dyDescent="0.35">
      <c r="A49" s="11" t="s">
        <v>14</v>
      </c>
      <c r="B49" s="27">
        <f t="shared" si="0"/>
        <v>47</v>
      </c>
      <c r="C49" s="12"/>
      <c r="D49" s="15"/>
      <c r="E49" s="8"/>
      <c r="F49" s="13"/>
      <c r="G49" s="12"/>
      <c r="H49" s="15"/>
      <c r="I49" s="8"/>
      <c r="J49" s="13"/>
      <c r="K49" s="12"/>
      <c r="L49" s="15"/>
      <c r="M49" s="8"/>
      <c r="N49" s="13"/>
    </row>
    <row r="50" spans="1:14" x14ac:dyDescent="0.35">
      <c r="A50" s="11" t="s">
        <v>14</v>
      </c>
      <c r="B50" s="27">
        <f t="shared" si="0"/>
        <v>48</v>
      </c>
      <c r="C50" s="12"/>
      <c r="D50" s="15"/>
      <c r="E50" s="8"/>
      <c r="F50" s="13"/>
      <c r="G50" s="12"/>
      <c r="H50" s="15"/>
      <c r="I50" s="8"/>
      <c r="J50" s="13"/>
      <c r="K50" s="12"/>
      <c r="L50" s="15"/>
      <c r="M50" s="8"/>
      <c r="N50" s="13"/>
    </row>
    <row r="51" spans="1:14" x14ac:dyDescent="0.35">
      <c r="A51" s="11" t="s">
        <v>14</v>
      </c>
      <c r="B51" s="27">
        <f t="shared" si="0"/>
        <v>49</v>
      </c>
      <c r="C51" s="12"/>
      <c r="D51" s="15"/>
      <c r="E51" s="8"/>
      <c r="F51" s="13"/>
      <c r="G51" s="12"/>
      <c r="H51" s="15"/>
      <c r="I51" s="8"/>
      <c r="J51" s="13"/>
      <c r="K51" s="12"/>
      <c r="L51" s="15"/>
      <c r="M51" s="8"/>
      <c r="N51" s="13"/>
    </row>
    <row r="52" spans="1:14" x14ac:dyDescent="0.35">
      <c r="A52" s="11" t="s">
        <v>14</v>
      </c>
      <c r="B52" s="27">
        <f t="shared" si="0"/>
        <v>50</v>
      </c>
      <c r="C52" s="12"/>
      <c r="D52" s="15"/>
      <c r="E52" s="8"/>
      <c r="F52" s="13"/>
      <c r="G52" s="12"/>
      <c r="H52" s="15"/>
      <c r="I52" s="8"/>
      <c r="J52" s="13"/>
      <c r="K52" s="12"/>
      <c r="L52" s="15"/>
      <c r="M52" s="8"/>
      <c r="N52" s="13"/>
    </row>
    <row r="53" spans="1:14" x14ac:dyDescent="0.35">
      <c r="A53" s="11" t="s">
        <v>14</v>
      </c>
      <c r="B53" s="27">
        <f t="shared" si="0"/>
        <v>51</v>
      </c>
      <c r="C53" s="12"/>
      <c r="D53" s="15"/>
      <c r="E53" s="8"/>
      <c r="F53" s="13"/>
      <c r="G53" s="12"/>
      <c r="H53" s="15"/>
      <c r="I53" s="8"/>
      <c r="J53" s="13"/>
      <c r="K53" s="12"/>
      <c r="L53" s="15"/>
      <c r="M53" s="8"/>
      <c r="N53" s="13"/>
    </row>
    <row r="54" spans="1:14" x14ac:dyDescent="0.35">
      <c r="A54" s="11" t="s">
        <v>14</v>
      </c>
      <c r="B54" s="27">
        <f t="shared" si="0"/>
        <v>52</v>
      </c>
      <c r="C54" s="12"/>
      <c r="D54" s="15"/>
      <c r="E54" s="8"/>
      <c r="F54" s="13"/>
      <c r="G54" s="12"/>
      <c r="H54" s="15"/>
      <c r="I54" s="8"/>
      <c r="J54" s="13"/>
      <c r="K54" s="12"/>
      <c r="L54" s="15"/>
      <c r="M54" s="8"/>
      <c r="N54" s="13"/>
    </row>
    <row r="55" spans="1:14" x14ac:dyDescent="0.35">
      <c r="A55" s="11" t="s">
        <v>14</v>
      </c>
      <c r="B55" s="27">
        <f t="shared" si="0"/>
        <v>53</v>
      </c>
      <c r="C55" s="12"/>
      <c r="D55" s="15"/>
      <c r="E55" s="8"/>
      <c r="F55" s="13"/>
      <c r="G55" s="12"/>
      <c r="H55" s="15"/>
      <c r="I55" s="8"/>
      <c r="J55" s="13"/>
      <c r="K55" s="12"/>
      <c r="L55" s="15"/>
      <c r="M55" s="8"/>
      <c r="N55" s="13"/>
    </row>
    <row r="56" spans="1:14" x14ac:dyDescent="0.35">
      <c r="A56" s="11" t="s">
        <v>14</v>
      </c>
      <c r="B56" s="27">
        <f t="shared" si="0"/>
        <v>54</v>
      </c>
      <c r="C56" s="12"/>
      <c r="D56" s="15"/>
      <c r="E56" s="8"/>
      <c r="F56" s="13"/>
      <c r="G56" s="12"/>
      <c r="H56" s="15"/>
      <c r="I56" s="8"/>
      <c r="J56" s="13"/>
      <c r="K56" s="12"/>
      <c r="L56" s="15"/>
      <c r="M56" s="8"/>
      <c r="N56" s="13"/>
    </row>
    <row r="57" spans="1:14" x14ac:dyDescent="0.35">
      <c r="A57" s="11" t="s">
        <v>14</v>
      </c>
      <c r="B57" s="27">
        <f t="shared" si="0"/>
        <v>55</v>
      </c>
      <c r="C57" s="12"/>
      <c r="D57" s="15"/>
      <c r="E57" s="8"/>
      <c r="F57" s="13"/>
      <c r="G57" s="12"/>
      <c r="H57" s="15"/>
      <c r="I57" s="8"/>
      <c r="J57" s="13"/>
      <c r="K57" s="12"/>
      <c r="L57" s="15"/>
      <c r="M57" s="8"/>
      <c r="N57" s="13"/>
    </row>
    <row r="58" spans="1:14" x14ac:dyDescent="0.35">
      <c r="A58" s="11" t="s">
        <v>14</v>
      </c>
      <c r="B58" s="27">
        <f t="shared" si="0"/>
        <v>56</v>
      </c>
      <c r="C58" s="12"/>
      <c r="D58" s="15"/>
      <c r="E58" s="8"/>
      <c r="F58" s="13"/>
      <c r="G58" s="12"/>
      <c r="H58" s="15"/>
      <c r="I58" s="8"/>
      <c r="J58" s="13"/>
      <c r="K58" s="12"/>
      <c r="L58" s="15"/>
      <c r="M58" s="8"/>
      <c r="N58" s="13"/>
    </row>
    <row r="59" spans="1:14" x14ac:dyDescent="0.35">
      <c r="A59" s="11" t="s">
        <v>14</v>
      </c>
      <c r="B59" s="27">
        <f t="shared" si="0"/>
        <v>57</v>
      </c>
      <c r="C59" s="12"/>
      <c r="D59" s="15"/>
      <c r="E59" s="8"/>
      <c r="F59" s="13"/>
      <c r="G59" s="12"/>
      <c r="H59" s="15"/>
      <c r="I59" s="8"/>
      <c r="J59" s="13"/>
      <c r="K59" s="12"/>
      <c r="L59" s="15"/>
      <c r="M59" s="8"/>
      <c r="N59" s="13"/>
    </row>
    <row r="60" spans="1:14" x14ac:dyDescent="0.35">
      <c r="A60" s="11" t="s">
        <v>14</v>
      </c>
      <c r="B60" s="27">
        <f t="shared" si="0"/>
        <v>58</v>
      </c>
      <c r="C60" s="12"/>
      <c r="D60" s="15"/>
      <c r="E60" s="8"/>
      <c r="F60" s="13"/>
      <c r="G60" s="12"/>
      <c r="H60" s="15"/>
      <c r="I60" s="8"/>
      <c r="J60" s="13"/>
      <c r="K60" s="12"/>
      <c r="L60" s="15"/>
      <c r="M60" s="8"/>
      <c r="N60" s="13"/>
    </row>
    <row r="61" spans="1:14" x14ac:dyDescent="0.35">
      <c r="A61" s="11" t="s">
        <v>14</v>
      </c>
      <c r="B61" s="27">
        <f t="shared" si="0"/>
        <v>59</v>
      </c>
      <c r="C61" s="12"/>
      <c r="D61" s="15"/>
      <c r="E61" s="8"/>
      <c r="F61" s="13"/>
      <c r="G61" s="12"/>
      <c r="H61" s="15"/>
      <c r="I61" s="8"/>
      <c r="J61" s="13"/>
      <c r="K61" s="12"/>
      <c r="L61" s="15"/>
      <c r="M61" s="8"/>
      <c r="N61" s="13"/>
    </row>
    <row r="62" spans="1:14" x14ac:dyDescent="0.35">
      <c r="A62" s="11" t="s">
        <v>14</v>
      </c>
      <c r="B62" s="27">
        <f t="shared" si="0"/>
        <v>60</v>
      </c>
      <c r="C62" s="12"/>
      <c r="D62" s="15"/>
      <c r="E62" s="8"/>
      <c r="F62" s="13"/>
      <c r="G62" s="12"/>
      <c r="H62" s="15"/>
      <c r="I62" s="8"/>
      <c r="J62" s="13"/>
      <c r="K62" s="12"/>
      <c r="L62" s="15"/>
      <c r="M62" s="8"/>
      <c r="N62" s="13"/>
    </row>
    <row r="63" spans="1:14" x14ac:dyDescent="0.35">
      <c r="A63" s="11" t="s">
        <v>14</v>
      </c>
      <c r="B63" s="27">
        <f t="shared" si="0"/>
        <v>61</v>
      </c>
      <c r="C63" s="12"/>
      <c r="D63" s="15"/>
      <c r="E63" s="8"/>
      <c r="F63" s="13"/>
      <c r="G63" s="12"/>
      <c r="H63" s="15"/>
      <c r="I63" s="8"/>
      <c r="J63" s="13"/>
      <c r="K63" s="12"/>
      <c r="L63" s="15"/>
      <c r="M63" s="8"/>
      <c r="N63" s="13"/>
    </row>
    <row r="64" spans="1:14" x14ac:dyDescent="0.35">
      <c r="A64" s="11" t="s">
        <v>14</v>
      </c>
      <c r="B64" s="27">
        <f t="shared" si="0"/>
        <v>62</v>
      </c>
      <c r="C64" s="12"/>
      <c r="D64" s="15"/>
      <c r="E64" s="8"/>
      <c r="F64" s="13"/>
      <c r="G64" s="12"/>
      <c r="H64" s="15"/>
      <c r="I64" s="8"/>
      <c r="J64" s="13"/>
      <c r="K64" s="12"/>
      <c r="L64" s="15"/>
      <c r="M64" s="8"/>
      <c r="N64" s="13"/>
    </row>
    <row r="65" spans="1:14" x14ac:dyDescent="0.35">
      <c r="A65" s="11" t="s">
        <v>14</v>
      </c>
      <c r="B65" s="27">
        <f t="shared" si="0"/>
        <v>63</v>
      </c>
      <c r="C65" s="12"/>
      <c r="D65" s="15"/>
      <c r="E65" s="8"/>
      <c r="F65" s="13"/>
      <c r="G65" s="12"/>
      <c r="H65" s="15"/>
      <c r="I65" s="8"/>
      <c r="J65" s="13"/>
      <c r="K65" s="12"/>
      <c r="L65" s="15"/>
      <c r="M65" s="8"/>
      <c r="N65" s="13"/>
    </row>
    <row r="66" spans="1:14" x14ac:dyDescent="0.35">
      <c r="A66" s="11" t="s">
        <v>14</v>
      </c>
      <c r="B66" s="27">
        <f t="shared" si="0"/>
        <v>64</v>
      </c>
      <c r="C66" s="12"/>
      <c r="D66" s="15"/>
      <c r="E66" s="8"/>
      <c r="F66" s="13"/>
      <c r="G66" s="12"/>
      <c r="H66" s="15"/>
      <c r="I66" s="8"/>
      <c r="J66" s="13"/>
      <c r="K66" s="12"/>
      <c r="L66" s="15"/>
      <c r="M66" s="8"/>
      <c r="N66" s="13"/>
    </row>
    <row r="67" spans="1:14" x14ac:dyDescent="0.35">
      <c r="A67" s="11" t="s">
        <v>14</v>
      </c>
      <c r="B67" s="27">
        <f t="shared" si="0"/>
        <v>65</v>
      </c>
      <c r="C67" s="12"/>
      <c r="D67" s="15"/>
      <c r="E67" s="8"/>
      <c r="F67" s="13"/>
      <c r="G67" s="12"/>
      <c r="H67" s="15"/>
      <c r="I67" s="8"/>
      <c r="J67" s="13"/>
      <c r="K67" s="12"/>
      <c r="L67" s="15"/>
      <c r="M67" s="8"/>
      <c r="N67" s="13"/>
    </row>
    <row r="68" spans="1:14" x14ac:dyDescent="0.35">
      <c r="A68" s="11" t="s">
        <v>14</v>
      </c>
      <c r="B68" s="27">
        <f t="shared" si="0"/>
        <v>66</v>
      </c>
      <c r="C68" s="12"/>
      <c r="D68" s="15"/>
      <c r="E68" s="8"/>
      <c r="F68" s="13"/>
      <c r="G68" s="12"/>
      <c r="H68" s="15"/>
      <c r="I68" s="8"/>
      <c r="J68" s="13"/>
      <c r="K68" s="12"/>
      <c r="L68" s="15"/>
      <c r="M68" s="8"/>
      <c r="N68" s="13"/>
    </row>
    <row r="69" spans="1:14" x14ac:dyDescent="0.35">
      <c r="A69" s="11" t="s">
        <v>14</v>
      </c>
      <c r="B69" s="27">
        <f t="shared" si="0"/>
        <v>67</v>
      </c>
      <c r="C69" s="12"/>
      <c r="D69" s="15"/>
      <c r="E69" s="8"/>
      <c r="F69" s="13"/>
      <c r="G69" s="12"/>
      <c r="H69" s="15"/>
      <c r="I69" s="8"/>
      <c r="J69" s="13"/>
      <c r="K69" s="12"/>
      <c r="L69" s="15"/>
      <c r="M69" s="8"/>
      <c r="N69" s="13"/>
    </row>
    <row r="70" spans="1:14" x14ac:dyDescent="0.35">
      <c r="A70" s="11" t="s">
        <v>14</v>
      </c>
      <c r="B70" s="27">
        <f t="shared" ref="B70:B118" si="1">B69+1</f>
        <v>68</v>
      </c>
      <c r="C70" s="12"/>
      <c r="D70" s="15"/>
      <c r="E70" s="8"/>
      <c r="F70" s="13"/>
      <c r="G70" s="12"/>
      <c r="H70" s="15"/>
      <c r="I70" s="8"/>
      <c r="J70" s="13"/>
      <c r="K70" s="12"/>
      <c r="L70" s="15"/>
      <c r="M70" s="8"/>
      <c r="N70" s="13"/>
    </row>
    <row r="71" spans="1:14" x14ac:dyDescent="0.35">
      <c r="A71" s="11" t="s">
        <v>14</v>
      </c>
      <c r="B71" s="27">
        <f t="shared" si="1"/>
        <v>69</v>
      </c>
      <c r="C71" s="12"/>
      <c r="D71" s="15"/>
      <c r="E71" s="8"/>
      <c r="F71" s="13"/>
      <c r="G71" s="12"/>
      <c r="H71" s="15"/>
      <c r="I71" s="8"/>
      <c r="J71" s="13"/>
      <c r="K71" s="12"/>
      <c r="L71" s="15"/>
      <c r="M71" s="8"/>
      <c r="N71" s="13"/>
    </row>
    <row r="72" spans="1:14" x14ac:dyDescent="0.35">
      <c r="A72" s="11" t="s">
        <v>14</v>
      </c>
      <c r="B72" s="27">
        <f t="shared" si="1"/>
        <v>70</v>
      </c>
      <c r="C72" s="12"/>
      <c r="D72" s="15"/>
      <c r="E72" s="8"/>
      <c r="F72" s="13"/>
      <c r="G72" s="12"/>
      <c r="H72" s="15"/>
      <c r="I72" s="8"/>
      <c r="J72" s="13"/>
      <c r="K72" s="12"/>
      <c r="L72" s="15"/>
      <c r="M72" s="8"/>
      <c r="N72" s="13"/>
    </row>
    <row r="73" spans="1:14" x14ac:dyDescent="0.35">
      <c r="A73" s="11" t="s">
        <v>14</v>
      </c>
      <c r="B73" s="27">
        <f t="shared" si="1"/>
        <v>71</v>
      </c>
      <c r="C73" s="12"/>
      <c r="D73" s="15"/>
      <c r="E73" s="8"/>
      <c r="F73" s="13"/>
      <c r="G73" s="12"/>
      <c r="H73" s="15"/>
      <c r="I73" s="8"/>
      <c r="J73" s="13"/>
      <c r="K73" s="12"/>
      <c r="L73" s="15"/>
      <c r="M73" s="8"/>
      <c r="N73" s="13"/>
    </row>
    <row r="74" spans="1:14" x14ac:dyDescent="0.35">
      <c r="A74" s="11" t="s">
        <v>14</v>
      </c>
      <c r="B74" s="27">
        <f t="shared" si="1"/>
        <v>72</v>
      </c>
      <c r="C74" s="12"/>
      <c r="D74" s="15"/>
      <c r="E74" s="8"/>
      <c r="F74" s="13"/>
      <c r="G74" s="12"/>
      <c r="H74" s="15"/>
      <c r="I74" s="8"/>
      <c r="J74" s="13"/>
      <c r="K74" s="12"/>
      <c r="L74" s="15"/>
      <c r="M74" s="8"/>
      <c r="N74" s="13"/>
    </row>
    <row r="75" spans="1:14" x14ac:dyDescent="0.35">
      <c r="A75" s="11" t="s">
        <v>14</v>
      </c>
      <c r="B75" s="27">
        <f t="shared" si="1"/>
        <v>73</v>
      </c>
      <c r="C75" s="12"/>
      <c r="D75" s="15"/>
      <c r="E75" s="8"/>
      <c r="F75" s="13"/>
      <c r="G75" s="12"/>
      <c r="H75" s="15"/>
      <c r="I75" s="8"/>
      <c r="J75" s="13"/>
      <c r="K75" s="12"/>
      <c r="L75" s="15"/>
      <c r="M75" s="8"/>
      <c r="N75" s="13"/>
    </row>
    <row r="76" spans="1:14" x14ac:dyDescent="0.35">
      <c r="A76" s="11" t="s">
        <v>14</v>
      </c>
      <c r="B76" s="27">
        <f t="shared" si="1"/>
        <v>74</v>
      </c>
      <c r="C76" s="12"/>
      <c r="D76" s="15"/>
      <c r="E76" s="8"/>
      <c r="F76" s="13"/>
      <c r="G76" s="12"/>
      <c r="H76" s="15"/>
      <c r="I76" s="8"/>
      <c r="J76" s="13"/>
      <c r="K76" s="12"/>
      <c r="L76" s="15"/>
      <c r="M76" s="8"/>
      <c r="N76" s="13"/>
    </row>
    <row r="77" spans="1:14" x14ac:dyDescent="0.35">
      <c r="A77" s="11" t="s">
        <v>14</v>
      </c>
      <c r="B77" s="27">
        <f t="shared" si="1"/>
        <v>75</v>
      </c>
      <c r="C77" s="12"/>
      <c r="D77" s="15"/>
      <c r="E77" s="8"/>
      <c r="F77" s="13"/>
      <c r="G77" s="12"/>
      <c r="H77" s="15"/>
      <c r="I77" s="8"/>
      <c r="J77" s="13"/>
      <c r="K77" s="12"/>
      <c r="L77" s="15"/>
      <c r="M77" s="8"/>
      <c r="N77" s="13"/>
    </row>
    <row r="78" spans="1:14" x14ac:dyDescent="0.35">
      <c r="A78" s="11" t="s">
        <v>14</v>
      </c>
      <c r="B78" s="27">
        <f t="shared" si="1"/>
        <v>76</v>
      </c>
      <c r="C78" s="12"/>
      <c r="D78" s="15"/>
      <c r="E78" s="8"/>
      <c r="F78" s="13"/>
      <c r="G78" s="12"/>
      <c r="H78" s="15"/>
      <c r="I78" s="8"/>
      <c r="J78" s="13"/>
      <c r="K78" s="12"/>
      <c r="L78" s="15"/>
      <c r="M78" s="8"/>
      <c r="N78" s="13"/>
    </row>
    <row r="79" spans="1:14" x14ac:dyDescent="0.35">
      <c r="A79" s="11" t="s">
        <v>14</v>
      </c>
      <c r="B79" s="27">
        <f t="shared" si="1"/>
        <v>77</v>
      </c>
      <c r="C79" s="12"/>
      <c r="D79" s="15"/>
      <c r="E79" s="8"/>
      <c r="F79" s="13"/>
      <c r="G79" s="12"/>
      <c r="H79" s="15"/>
      <c r="I79" s="8"/>
      <c r="J79" s="13"/>
      <c r="K79" s="12"/>
      <c r="L79" s="15"/>
      <c r="M79" s="8"/>
      <c r="N79" s="13"/>
    </row>
    <row r="80" spans="1:14" x14ac:dyDescent="0.35">
      <c r="A80" s="11" t="s">
        <v>14</v>
      </c>
      <c r="B80" s="27">
        <f t="shared" si="1"/>
        <v>78</v>
      </c>
      <c r="C80" s="12"/>
      <c r="D80" s="15"/>
      <c r="E80" s="8"/>
      <c r="F80" s="13"/>
      <c r="G80" s="12"/>
      <c r="H80" s="15"/>
      <c r="I80" s="8"/>
      <c r="J80" s="13"/>
      <c r="K80" s="12"/>
      <c r="L80" s="15"/>
      <c r="M80" s="8"/>
      <c r="N80" s="13"/>
    </row>
    <row r="81" spans="1:14" x14ac:dyDescent="0.35">
      <c r="A81" s="11" t="s">
        <v>14</v>
      </c>
      <c r="B81" s="27">
        <f t="shared" si="1"/>
        <v>79</v>
      </c>
      <c r="C81" s="12"/>
      <c r="D81" s="15"/>
      <c r="E81" s="8"/>
      <c r="F81" s="13"/>
      <c r="G81" s="12"/>
      <c r="H81" s="15"/>
      <c r="I81" s="8"/>
      <c r="J81" s="13"/>
      <c r="K81" s="12"/>
      <c r="L81" s="15"/>
      <c r="M81" s="8"/>
      <c r="N81" s="13"/>
    </row>
    <row r="82" spans="1:14" x14ac:dyDescent="0.35">
      <c r="A82" s="11" t="s">
        <v>14</v>
      </c>
      <c r="B82" s="27">
        <f t="shared" si="1"/>
        <v>80</v>
      </c>
      <c r="C82" s="12"/>
      <c r="D82" s="15"/>
      <c r="E82" s="8"/>
      <c r="F82" s="13"/>
      <c r="G82" s="12"/>
      <c r="H82" s="15"/>
      <c r="I82" s="8"/>
      <c r="J82" s="13"/>
      <c r="K82" s="12"/>
      <c r="L82" s="15"/>
      <c r="M82" s="8"/>
      <c r="N82" s="13"/>
    </row>
    <row r="83" spans="1:14" x14ac:dyDescent="0.35">
      <c r="A83" s="11" t="s">
        <v>14</v>
      </c>
      <c r="B83" s="27">
        <f t="shared" si="1"/>
        <v>81</v>
      </c>
      <c r="C83" s="12"/>
      <c r="D83" s="15"/>
      <c r="E83" s="8"/>
      <c r="F83" s="13"/>
      <c r="G83" s="12"/>
      <c r="H83" s="15"/>
      <c r="I83" s="8"/>
      <c r="J83" s="13"/>
      <c r="K83" s="12"/>
      <c r="L83" s="15"/>
      <c r="M83" s="8"/>
      <c r="N83" s="13"/>
    </row>
    <row r="84" spans="1:14" x14ac:dyDescent="0.35">
      <c r="A84" s="11" t="s">
        <v>14</v>
      </c>
      <c r="B84" s="27">
        <f t="shared" si="1"/>
        <v>82</v>
      </c>
      <c r="C84" s="12"/>
      <c r="D84" s="15"/>
      <c r="E84" s="8"/>
      <c r="F84" s="13"/>
      <c r="G84" s="12"/>
      <c r="H84" s="15"/>
      <c r="I84" s="8"/>
      <c r="J84" s="13"/>
      <c r="K84" s="12"/>
      <c r="L84" s="15"/>
      <c r="M84" s="8"/>
      <c r="N84" s="13"/>
    </row>
    <row r="85" spans="1:14" x14ac:dyDescent="0.35">
      <c r="A85" s="11" t="s">
        <v>14</v>
      </c>
      <c r="B85" s="27">
        <f t="shared" si="1"/>
        <v>83</v>
      </c>
      <c r="C85" s="12"/>
      <c r="D85" s="15"/>
      <c r="E85" s="8"/>
      <c r="F85" s="13"/>
      <c r="G85" s="12"/>
      <c r="H85" s="15"/>
      <c r="I85" s="8"/>
      <c r="J85" s="13"/>
      <c r="K85" s="12"/>
      <c r="L85" s="15"/>
      <c r="M85" s="8"/>
      <c r="N85" s="13"/>
    </row>
    <row r="86" spans="1:14" x14ac:dyDescent="0.35">
      <c r="A86" s="11" t="s">
        <v>14</v>
      </c>
      <c r="B86" s="27">
        <f t="shared" si="1"/>
        <v>84</v>
      </c>
      <c r="C86" s="12"/>
      <c r="D86" s="15"/>
      <c r="E86" s="8"/>
      <c r="F86" s="13"/>
      <c r="G86" s="12"/>
      <c r="H86" s="15"/>
      <c r="I86" s="8"/>
      <c r="J86" s="13"/>
      <c r="K86" s="12"/>
      <c r="L86" s="15"/>
      <c r="M86" s="8"/>
      <c r="N86" s="13"/>
    </row>
    <row r="87" spans="1:14" x14ac:dyDescent="0.35">
      <c r="A87" s="11" t="s">
        <v>14</v>
      </c>
      <c r="B87" s="27">
        <f t="shared" si="1"/>
        <v>85</v>
      </c>
      <c r="C87" s="12"/>
      <c r="D87" s="15"/>
      <c r="E87" s="8"/>
      <c r="F87" s="13"/>
      <c r="G87" s="12"/>
      <c r="H87" s="15"/>
      <c r="I87" s="8"/>
      <c r="J87" s="13"/>
      <c r="K87" s="12"/>
      <c r="L87" s="15"/>
      <c r="M87" s="8"/>
      <c r="N87" s="13"/>
    </row>
    <row r="88" spans="1:14" x14ac:dyDescent="0.35">
      <c r="A88" s="11" t="s">
        <v>14</v>
      </c>
      <c r="B88" s="27">
        <f t="shared" si="1"/>
        <v>86</v>
      </c>
      <c r="C88" s="12"/>
      <c r="D88" s="15"/>
      <c r="E88" s="8"/>
      <c r="F88" s="13"/>
      <c r="G88" s="12"/>
      <c r="H88" s="15"/>
      <c r="I88" s="8"/>
      <c r="J88" s="13"/>
      <c r="K88" s="12"/>
      <c r="L88" s="15"/>
      <c r="M88" s="8"/>
      <c r="N88" s="13"/>
    </row>
    <row r="89" spans="1:14" x14ac:dyDescent="0.35">
      <c r="A89" s="11" t="s">
        <v>14</v>
      </c>
      <c r="B89" s="27">
        <f t="shared" si="1"/>
        <v>87</v>
      </c>
      <c r="C89" s="12"/>
      <c r="D89" s="15"/>
      <c r="E89" s="8"/>
      <c r="F89" s="13"/>
      <c r="G89" s="12"/>
      <c r="H89" s="15"/>
      <c r="I89" s="8"/>
      <c r="J89" s="13"/>
      <c r="K89" s="12"/>
      <c r="L89" s="15"/>
      <c r="M89" s="8"/>
      <c r="N89" s="13"/>
    </row>
    <row r="90" spans="1:14" x14ac:dyDescent="0.35">
      <c r="A90" s="11" t="s">
        <v>14</v>
      </c>
      <c r="B90" s="27">
        <f t="shared" si="1"/>
        <v>88</v>
      </c>
      <c r="C90" s="12"/>
      <c r="D90" s="15"/>
      <c r="E90" s="8"/>
      <c r="F90" s="13"/>
      <c r="G90" s="12"/>
      <c r="H90" s="15"/>
      <c r="I90" s="8"/>
      <c r="J90" s="13"/>
      <c r="K90" s="12"/>
      <c r="L90" s="15"/>
      <c r="M90" s="8"/>
      <c r="N90" s="13"/>
    </row>
    <row r="91" spans="1:14" x14ac:dyDescent="0.35">
      <c r="A91" s="11" t="s">
        <v>14</v>
      </c>
      <c r="B91" s="27">
        <f t="shared" si="1"/>
        <v>89</v>
      </c>
      <c r="C91" s="12"/>
      <c r="D91" s="15"/>
      <c r="E91" s="8"/>
      <c r="F91" s="13"/>
      <c r="G91" s="12"/>
      <c r="H91" s="15"/>
      <c r="I91" s="8"/>
      <c r="J91" s="13"/>
      <c r="K91" s="12"/>
      <c r="L91" s="15"/>
      <c r="M91" s="8"/>
      <c r="N91" s="13"/>
    </row>
    <row r="92" spans="1:14" x14ac:dyDescent="0.35">
      <c r="A92" s="11" t="s">
        <v>14</v>
      </c>
      <c r="B92" s="27">
        <f t="shared" si="1"/>
        <v>90</v>
      </c>
      <c r="C92" s="12"/>
      <c r="D92" s="15"/>
      <c r="E92" s="8"/>
      <c r="F92" s="13"/>
      <c r="G92" s="12"/>
      <c r="H92" s="15"/>
      <c r="I92" s="8"/>
      <c r="J92" s="13"/>
      <c r="K92" s="12"/>
      <c r="L92" s="15"/>
      <c r="M92" s="8"/>
      <c r="N92" s="13"/>
    </row>
    <row r="93" spans="1:14" x14ac:dyDescent="0.35">
      <c r="A93" s="11" t="s">
        <v>14</v>
      </c>
      <c r="B93" s="27">
        <f t="shared" si="1"/>
        <v>91</v>
      </c>
      <c r="C93" s="12"/>
      <c r="D93" s="15"/>
      <c r="E93" s="8"/>
      <c r="F93" s="13"/>
      <c r="G93" s="12"/>
      <c r="H93" s="15"/>
      <c r="I93" s="8"/>
      <c r="J93" s="13"/>
      <c r="K93" s="12"/>
      <c r="L93" s="15"/>
      <c r="M93" s="8"/>
      <c r="N93" s="13"/>
    </row>
    <row r="94" spans="1:14" x14ac:dyDescent="0.35">
      <c r="A94" s="11" t="s">
        <v>14</v>
      </c>
      <c r="B94" s="27">
        <f t="shared" si="1"/>
        <v>92</v>
      </c>
      <c r="C94" s="12"/>
      <c r="D94" s="15"/>
      <c r="E94" s="8"/>
      <c r="F94" s="13"/>
      <c r="G94" s="12"/>
      <c r="H94" s="15"/>
      <c r="I94" s="8"/>
      <c r="J94" s="13"/>
      <c r="K94" s="12"/>
      <c r="L94" s="15"/>
      <c r="M94" s="8"/>
      <c r="N94" s="13"/>
    </row>
    <row r="95" spans="1:14" x14ac:dyDescent="0.35">
      <c r="A95" s="11" t="s">
        <v>14</v>
      </c>
      <c r="B95" s="27">
        <f t="shared" si="1"/>
        <v>93</v>
      </c>
      <c r="C95" s="12"/>
      <c r="D95" s="15"/>
      <c r="E95" s="8"/>
      <c r="F95" s="13"/>
      <c r="G95" s="12"/>
      <c r="H95" s="15"/>
      <c r="I95" s="8"/>
      <c r="J95" s="13"/>
      <c r="K95" s="12"/>
      <c r="L95" s="15"/>
      <c r="M95" s="8"/>
      <c r="N95" s="13"/>
    </row>
    <row r="96" spans="1:14" x14ac:dyDescent="0.35">
      <c r="A96" s="11" t="s">
        <v>14</v>
      </c>
      <c r="B96" s="27">
        <f t="shared" si="1"/>
        <v>94</v>
      </c>
      <c r="C96" s="12"/>
      <c r="D96" s="15"/>
      <c r="E96" s="8"/>
      <c r="F96" s="13"/>
      <c r="G96" s="12"/>
      <c r="H96" s="15"/>
      <c r="I96" s="8"/>
      <c r="J96" s="13"/>
      <c r="K96" s="12"/>
      <c r="L96" s="15"/>
      <c r="M96" s="8"/>
      <c r="N96" s="13"/>
    </row>
    <row r="97" spans="1:14" x14ac:dyDescent="0.35">
      <c r="A97" s="11" t="s">
        <v>14</v>
      </c>
      <c r="B97" s="27">
        <f t="shared" si="1"/>
        <v>95</v>
      </c>
      <c r="C97" s="12"/>
      <c r="D97" s="15"/>
      <c r="E97" s="8"/>
      <c r="F97" s="13"/>
      <c r="G97" s="12"/>
      <c r="H97" s="15"/>
      <c r="I97" s="8"/>
      <c r="J97" s="13"/>
      <c r="K97" s="12"/>
      <c r="L97" s="15"/>
      <c r="M97" s="8"/>
      <c r="N97" s="13"/>
    </row>
    <row r="98" spans="1:14" x14ac:dyDescent="0.35">
      <c r="A98" s="11" t="s">
        <v>14</v>
      </c>
      <c r="B98" s="27">
        <f t="shared" si="1"/>
        <v>96</v>
      </c>
      <c r="C98" s="12"/>
      <c r="D98" s="15"/>
      <c r="E98" s="8"/>
      <c r="F98" s="13"/>
      <c r="G98" s="12"/>
      <c r="H98" s="15"/>
      <c r="I98" s="8"/>
      <c r="J98" s="13"/>
      <c r="K98" s="12"/>
      <c r="L98" s="15"/>
      <c r="M98" s="8"/>
      <c r="N98" s="13"/>
    </row>
    <row r="99" spans="1:14" x14ac:dyDescent="0.35">
      <c r="A99" s="11" t="s">
        <v>14</v>
      </c>
      <c r="B99" s="27">
        <f t="shared" si="1"/>
        <v>97</v>
      </c>
      <c r="C99" s="12"/>
      <c r="D99" s="15"/>
      <c r="E99" s="8"/>
      <c r="F99" s="13"/>
      <c r="G99" s="12"/>
      <c r="H99" s="15"/>
      <c r="I99" s="8"/>
      <c r="J99" s="13"/>
      <c r="K99" s="12"/>
      <c r="L99" s="15"/>
      <c r="M99" s="8"/>
      <c r="N99" s="13"/>
    </row>
    <row r="100" spans="1:14" x14ac:dyDescent="0.35">
      <c r="A100" s="11" t="s">
        <v>14</v>
      </c>
      <c r="B100" s="27">
        <f t="shared" si="1"/>
        <v>98</v>
      </c>
      <c r="C100" s="12"/>
      <c r="D100" s="15"/>
      <c r="E100" s="8"/>
      <c r="F100" s="13"/>
      <c r="G100" s="12"/>
      <c r="H100" s="15"/>
      <c r="I100" s="8"/>
      <c r="J100" s="13"/>
      <c r="K100" s="12"/>
      <c r="L100" s="15"/>
      <c r="M100" s="8"/>
      <c r="N100" s="13"/>
    </row>
    <row r="101" spans="1:14" x14ac:dyDescent="0.35">
      <c r="A101" s="11" t="s">
        <v>14</v>
      </c>
      <c r="B101" s="27">
        <f t="shared" si="1"/>
        <v>99</v>
      </c>
      <c r="C101" s="12"/>
      <c r="D101" s="15"/>
      <c r="E101" s="8"/>
      <c r="F101" s="13"/>
      <c r="G101" s="12"/>
      <c r="H101" s="15"/>
      <c r="I101" s="8"/>
      <c r="J101" s="13"/>
      <c r="K101" s="12"/>
      <c r="L101" s="15"/>
      <c r="M101" s="8"/>
      <c r="N101" s="13"/>
    </row>
    <row r="102" spans="1:14" x14ac:dyDescent="0.35">
      <c r="A102" s="11" t="s">
        <v>14</v>
      </c>
      <c r="B102" s="27">
        <f t="shared" si="1"/>
        <v>100</v>
      </c>
      <c r="C102" s="12"/>
      <c r="D102" s="15"/>
      <c r="E102" s="8"/>
      <c r="F102" s="13"/>
      <c r="G102" s="12"/>
      <c r="H102" s="15"/>
      <c r="I102" s="8"/>
      <c r="J102" s="13"/>
      <c r="K102" s="12"/>
      <c r="L102" s="15"/>
      <c r="M102" s="8"/>
      <c r="N102" s="13"/>
    </row>
    <row r="103" spans="1:14" x14ac:dyDescent="0.35">
      <c r="A103" s="11" t="s">
        <v>14</v>
      </c>
      <c r="B103" s="27">
        <f t="shared" si="1"/>
        <v>101</v>
      </c>
      <c r="C103" s="12"/>
      <c r="D103" s="15"/>
      <c r="E103" s="8"/>
      <c r="F103" s="13"/>
      <c r="G103" s="12"/>
      <c r="H103" s="15"/>
      <c r="I103" s="8"/>
      <c r="J103" s="13"/>
      <c r="K103" s="12"/>
      <c r="L103" s="15"/>
      <c r="M103" s="8"/>
      <c r="N103" s="13"/>
    </row>
    <row r="104" spans="1:14" x14ac:dyDescent="0.35">
      <c r="A104" s="11" t="s">
        <v>14</v>
      </c>
      <c r="B104" s="27">
        <f t="shared" si="1"/>
        <v>102</v>
      </c>
      <c r="C104" s="12"/>
      <c r="D104" s="15"/>
      <c r="E104" s="8"/>
      <c r="F104" s="13"/>
      <c r="G104" s="12"/>
      <c r="H104" s="15"/>
      <c r="I104" s="8"/>
      <c r="J104" s="13"/>
      <c r="K104" s="12"/>
      <c r="L104" s="15"/>
      <c r="M104" s="8"/>
      <c r="N104" s="13"/>
    </row>
    <row r="105" spans="1:14" x14ac:dyDescent="0.35">
      <c r="A105" s="11" t="s">
        <v>14</v>
      </c>
      <c r="B105" s="27">
        <f t="shared" si="1"/>
        <v>103</v>
      </c>
      <c r="C105" s="12"/>
      <c r="D105" s="15"/>
      <c r="E105" s="8"/>
      <c r="F105" s="13"/>
      <c r="G105" s="12"/>
      <c r="H105" s="15"/>
      <c r="I105" s="8"/>
      <c r="J105" s="13"/>
      <c r="K105" s="12"/>
      <c r="L105" s="15"/>
      <c r="M105" s="8"/>
      <c r="N105" s="13"/>
    </row>
    <row r="106" spans="1:14" x14ac:dyDescent="0.35">
      <c r="A106" s="11" t="s">
        <v>14</v>
      </c>
      <c r="B106" s="27">
        <f t="shared" si="1"/>
        <v>104</v>
      </c>
      <c r="C106" s="12"/>
      <c r="D106" s="15"/>
      <c r="E106" s="8"/>
      <c r="F106" s="13"/>
      <c r="G106" s="12"/>
      <c r="H106" s="15"/>
      <c r="I106" s="8"/>
      <c r="J106" s="13"/>
      <c r="K106" s="12"/>
      <c r="L106" s="15"/>
      <c r="M106" s="8"/>
      <c r="N106" s="13"/>
    </row>
    <row r="107" spans="1:14" x14ac:dyDescent="0.35">
      <c r="A107" s="11" t="s">
        <v>14</v>
      </c>
      <c r="B107" s="27">
        <f t="shared" si="1"/>
        <v>105</v>
      </c>
      <c r="C107" s="12"/>
      <c r="D107" s="15"/>
      <c r="E107" s="8"/>
      <c r="F107" s="13"/>
      <c r="G107" s="12"/>
      <c r="H107" s="15"/>
      <c r="I107" s="8"/>
      <c r="J107" s="13"/>
      <c r="K107" s="12"/>
      <c r="L107" s="15"/>
      <c r="M107" s="8"/>
      <c r="N107" s="13"/>
    </row>
    <row r="108" spans="1:14" x14ac:dyDescent="0.35">
      <c r="A108" s="11" t="s">
        <v>14</v>
      </c>
      <c r="B108" s="27">
        <f t="shared" si="1"/>
        <v>106</v>
      </c>
      <c r="C108" s="12"/>
      <c r="D108" s="15"/>
      <c r="E108" s="8"/>
      <c r="F108" s="13"/>
      <c r="G108" s="12"/>
      <c r="H108" s="15"/>
      <c r="I108" s="8"/>
      <c r="J108" s="13"/>
      <c r="K108" s="12"/>
      <c r="L108" s="15"/>
      <c r="M108" s="8"/>
      <c r="N108" s="13"/>
    </row>
    <row r="109" spans="1:14" x14ac:dyDescent="0.35">
      <c r="A109" s="11" t="s">
        <v>14</v>
      </c>
      <c r="B109" s="27">
        <f t="shared" si="1"/>
        <v>107</v>
      </c>
      <c r="C109" s="12"/>
      <c r="D109" s="15"/>
      <c r="E109" s="8"/>
      <c r="F109" s="13"/>
      <c r="G109" s="12"/>
      <c r="H109" s="15"/>
      <c r="I109" s="8"/>
      <c r="J109" s="13"/>
      <c r="K109" s="12"/>
      <c r="L109" s="15"/>
      <c r="M109" s="8"/>
      <c r="N109" s="13"/>
    </row>
    <row r="110" spans="1:14" x14ac:dyDescent="0.35">
      <c r="A110" s="11" t="s">
        <v>14</v>
      </c>
      <c r="B110" s="27">
        <f t="shared" si="1"/>
        <v>108</v>
      </c>
      <c r="C110" s="12"/>
      <c r="D110" s="15"/>
      <c r="E110" s="8"/>
      <c r="F110" s="13"/>
      <c r="G110" s="12"/>
      <c r="H110" s="15"/>
      <c r="I110" s="8"/>
      <c r="J110" s="13"/>
      <c r="K110" s="12"/>
      <c r="L110" s="15"/>
      <c r="M110" s="8"/>
      <c r="N110" s="13"/>
    </row>
    <row r="111" spans="1:14" x14ac:dyDescent="0.35">
      <c r="A111" s="11" t="s">
        <v>14</v>
      </c>
      <c r="B111" s="27">
        <f t="shared" si="1"/>
        <v>109</v>
      </c>
      <c r="C111" s="12"/>
      <c r="D111" s="15"/>
      <c r="E111" s="8"/>
      <c r="F111" s="13"/>
      <c r="G111" s="12"/>
      <c r="H111" s="15"/>
      <c r="I111" s="8"/>
      <c r="J111" s="13"/>
      <c r="K111" s="12"/>
      <c r="L111" s="15"/>
      <c r="M111" s="8"/>
      <c r="N111" s="13"/>
    </row>
    <row r="112" spans="1:14" x14ac:dyDescent="0.35">
      <c r="A112" s="11" t="s">
        <v>14</v>
      </c>
      <c r="B112" s="27">
        <f t="shared" si="1"/>
        <v>110</v>
      </c>
      <c r="C112" s="12"/>
      <c r="D112" s="15"/>
      <c r="E112" s="8"/>
      <c r="F112" s="13"/>
      <c r="G112" s="12"/>
      <c r="H112" s="15"/>
      <c r="I112" s="8"/>
      <c r="J112" s="13"/>
      <c r="K112" s="12"/>
      <c r="L112" s="15"/>
      <c r="M112" s="8"/>
      <c r="N112" s="13"/>
    </row>
    <row r="113" spans="1:14" x14ac:dyDescent="0.35">
      <c r="A113" s="11" t="s">
        <v>14</v>
      </c>
      <c r="B113" s="27">
        <f t="shared" si="1"/>
        <v>111</v>
      </c>
      <c r="C113" s="12"/>
      <c r="D113" s="15"/>
      <c r="E113" s="8"/>
      <c r="F113" s="13"/>
      <c r="G113" s="12"/>
      <c r="H113" s="15"/>
      <c r="I113" s="8"/>
      <c r="J113" s="13"/>
      <c r="K113" s="12"/>
      <c r="L113" s="15"/>
      <c r="M113" s="8"/>
      <c r="N113" s="13"/>
    </row>
    <row r="114" spans="1:14" x14ac:dyDescent="0.35">
      <c r="A114" s="11" t="s">
        <v>14</v>
      </c>
      <c r="B114" s="27">
        <f t="shared" si="1"/>
        <v>112</v>
      </c>
      <c r="C114" s="12"/>
      <c r="D114" s="15"/>
      <c r="E114" s="8"/>
      <c r="F114" s="13"/>
      <c r="G114" s="12"/>
      <c r="H114" s="15"/>
      <c r="I114" s="8"/>
      <c r="J114" s="13"/>
      <c r="K114" s="12"/>
      <c r="L114" s="15"/>
      <c r="M114" s="8"/>
      <c r="N114" s="13"/>
    </row>
    <row r="115" spans="1:14" x14ac:dyDescent="0.35">
      <c r="A115" s="11" t="s">
        <v>14</v>
      </c>
      <c r="B115" s="27">
        <f t="shared" si="1"/>
        <v>113</v>
      </c>
      <c r="C115" s="12"/>
      <c r="D115" s="15"/>
      <c r="E115" s="8"/>
      <c r="F115" s="13"/>
      <c r="G115" s="12"/>
      <c r="H115" s="15"/>
      <c r="I115" s="8"/>
      <c r="J115" s="13"/>
      <c r="K115" s="12"/>
      <c r="L115" s="15"/>
      <c r="M115" s="8"/>
      <c r="N115" s="13"/>
    </row>
    <row r="116" spans="1:14" x14ac:dyDescent="0.35">
      <c r="A116" s="11" t="s">
        <v>14</v>
      </c>
      <c r="B116" s="27">
        <f t="shared" si="1"/>
        <v>114</v>
      </c>
      <c r="C116" s="12"/>
      <c r="D116" s="15"/>
      <c r="E116" s="8"/>
      <c r="F116" s="13"/>
      <c r="G116" s="12"/>
      <c r="H116" s="15"/>
      <c r="I116" s="8"/>
      <c r="J116" s="13"/>
      <c r="K116" s="12"/>
      <c r="L116" s="15"/>
      <c r="M116" s="8"/>
      <c r="N116" s="13"/>
    </row>
    <row r="117" spans="1:14" x14ac:dyDescent="0.35">
      <c r="A117" s="11" t="s">
        <v>14</v>
      </c>
      <c r="B117" s="27">
        <f t="shared" si="1"/>
        <v>115</v>
      </c>
      <c r="C117" s="12"/>
      <c r="D117" s="15"/>
      <c r="E117" s="8"/>
      <c r="F117" s="13"/>
      <c r="G117" s="12"/>
      <c r="H117" s="15"/>
      <c r="I117" s="8"/>
      <c r="J117" s="13"/>
      <c r="K117" s="12"/>
      <c r="L117" s="15"/>
      <c r="M117" s="8"/>
      <c r="N117" s="13"/>
    </row>
    <row r="118" spans="1:14" x14ac:dyDescent="0.35">
      <c r="A118" s="11" t="s">
        <v>14</v>
      </c>
      <c r="B118" s="27">
        <f t="shared" si="1"/>
        <v>116</v>
      </c>
      <c r="C118" s="12"/>
      <c r="D118" s="15"/>
      <c r="E118" s="8"/>
      <c r="F118" s="13"/>
      <c r="G118" s="12"/>
      <c r="H118" s="15"/>
      <c r="I118" s="8"/>
      <c r="J118" s="13"/>
      <c r="K118" s="12"/>
      <c r="L118" s="15"/>
      <c r="M118" s="8"/>
      <c r="N118" s="13"/>
    </row>
  </sheetData>
  <mergeCells count="4">
    <mergeCell ref="C1:F1"/>
    <mergeCell ref="G1:J1"/>
    <mergeCell ref="K1:N1"/>
    <mergeCell ref="A1:B1"/>
  </mergeCells>
  <phoneticPr fontId="1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8"/>
  <sheetViews>
    <sheetView topLeftCell="B1" zoomScaleNormal="100" zoomScalePageLayoutView="85" workbookViewId="0">
      <selection activeCell="D21" sqref="D21"/>
    </sheetView>
  </sheetViews>
  <sheetFormatPr baseColWidth="10" defaultRowHeight="14.5" x14ac:dyDescent="0.35"/>
  <cols>
    <col min="1" max="1" width="7.1796875" bestFit="1" customWidth="1"/>
    <col min="2" max="2" width="7.1796875" customWidth="1"/>
    <col min="3" max="3" width="8.81640625" bestFit="1" customWidth="1"/>
    <col min="4" max="4" width="12" bestFit="1" customWidth="1"/>
    <col min="5" max="5" width="10" customWidth="1"/>
    <col min="6" max="6" width="10.453125" bestFit="1" customWidth="1"/>
    <col min="7" max="7" width="14.81640625" bestFit="1" customWidth="1"/>
    <col min="8" max="8" width="16.08984375" customWidth="1"/>
    <col min="9" max="9" width="8.54296875" bestFit="1" customWidth="1"/>
    <col min="10" max="10" width="32" bestFit="1" customWidth="1"/>
    <col min="11" max="11" width="10.453125" customWidth="1"/>
    <col min="12" max="12" width="10.36328125" bestFit="1" customWidth="1"/>
    <col min="13" max="13" width="18.54296875" bestFit="1" customWidth="1"/>
    <col min="14" max="14" width="7.81640625" style="24" bestFit="1" customWidth="1"/>
  </cols>
  <sheetData>
    <row r="1" spans="1:14" ht="20" customHeight="1" x14ac:dyDescent="0.35">
      <c r="A1" s="187" t="s">
        <v>11</v>
      </c>
      <c r="B1" s="187"/>
      <c r="C1" s="187"/>
      <c r="D1" s="188"/>
      <c r="E1" s="185" t="s">
        <v>2</v>
      </c>
      <c r="F1" s="188"/>
      <c r="G1" s="185" t="s">
        <v>3</v>
      </c>
      <c r="H1" s="187"/>
      <c r="I1" s="187"/>
      <c r="J1" s="188"/>
      <c r="K1" s="185" t="s">
        <v>4</v>
      </c>
      <c r="L1" s="187"/>
      <c r="M1" s="187"/>
      <c r="N1" s="187"/>
    </row>
    <row r="2" spans="1:14" ht="31.75" customHeight="1" thickBot="1" x14ac:dyDescent="0.4">
      <c r="A2" s="9" t="s">
        <v>0</v>
      </c>
      <c r="B2" s="14" t="s">
        <v>8</v>
      </c>
      <c r="C2" s="3" t="s">
        <v>12</v>
      </c>
      <c r="D2" s="4" t="s">
        <v>13</v>
      </c>
      <c r="E2" s="5" t="s">
        <v>9</v>
      </c>
      <c r="F2" s="6" t="s">
        <v>10</v>
      </c>
      <c r="G2" s="2" t="s">
        <v>22</v>
      </c>
      <c r="H2" s="28" t="s">
        <v>21</v>
      </c>
      <c r="I2" s="3" t="s">
        <v>20</v>
      </c>
      <c r="J2" s="4" t="s">
        <v>1</v>
      </c>
      <c r="K2" s="5" t="s">
        <v>5</v>
      </c>
      <c r="L2" s="7" t="s">
        <v>6</v>
      </c>
      <c r="M2" s="7" t="s">
        <v>7</v>
      </c>
      <c r="N2" s="23" t="s">
        <v>18</v>
      </c>
    </row>
    <row r="3" spans="1:14" ht="20" customHeight="1" thickBot="1" x14ac:dyDescent="0.4">
      <c r="A3" s="10" t="s">
        <v>14</v>
      </c>
      <c r="B3" s="16">
        <v>1</v>
      </c>
      <c r="C3" s="17" t="s">
        <v>15</v>
      </c>
      <c r="D3" s="18" t="s">
        <v>23</v>
      </c>
      <c r="E3" s="19">
        <v>2.62</v>
      </c>
      <c r="F3" s="18">
        <v>2.94</v>
      </c>
      <c r="G3" s="20" t="s">
        <v>16</v>
      </c>
      <c r="H3" s="21">
        <v>0</v>
      </c>
      <c r="I3" s="17" t="s">
        <v>26</v>
      </c>
      <c r="J3" s="18" t="s">
        <v>17</v>
      </c>
      <c r="K3" s="19" t="s">
        <v>27</v>
      </c>
      <c r="L3" s="17">
        <v>4917</v>
      </c>
      <c r="M3" s="22"/>
      <c r="N3" s="25" t="s">
        <v>19</v>
      </c>
    </row>
    <row r="4" spans="1:14" ht="20" customHeight="1" thickBot="1" x14ac:dyDescent="0.4">
      <c r="A4" s="11" t="s">
        <v>14</v>
      </c>
      <c r="B4" s="27">
        <f>B3+1</f>
        <v>2</v>
      </c>
      <c r="C4" s="1" t="s">
        <v>35</v>
      </c>
      <c r="D4" s="18" t="s">
        <v>24</v>
      </c>
      <c r="E4" s="12"/>
      <c r="F4" s="13"/>
      <c r="G4" s="15" t="s">
        <v>34</v>
      </c>
      <c r="H4" s="1">
        <v>0</v>
      </c>
      <c r="I4" s="17" t="s">
        <v>26</v>
      </c>
      <c r="J4" s="13"/>
      <c r="K4" s="12" t="s">
        <v>36</v>
      </c>
      <c r="L4" s="1"/>
      <c r="M4" s="8"/>
      <c r="N4" s="26" t="s">
        <v>19</v>
      </c>
    </row>
    <row r="5" spans="1:14" ht="20" customHeight="1" x14ac:dyDescent="0.35">
      <c r="A5" s="11" t="s">
        <v>14</v>
      </c>
      <c r="B5" s="27">
        <f>B4+1</f>
        <v>3</v>
      </c>
      <c r="C5" s="1" t="s">
        <v>38</v>
      </c>
      <c r="D5" s="18" t="s">
        <v>25</v>
      </c>
      <c r="E5" s="12"/>
      <c r="F5" s="13"/>
      <c r="G5" s="12" t="s">
        <v>16</v>
      </c>
      <c r="H5" s="15">
        <v>1</v>
      </c>
      <c r="I5" s="17" t="s">
        <v>26</v>
      </c>
      <c r="J5" s="13"/>
      <c r="K5" s="12" t="s">
        <v>39</v>
      </c>
      <c r="L5" s="1"/>
      <c r="M5" s="8"/>
      <c r="N5" s="26"/>
    </row>
    <row r="6" spans="1:14" ht="20" customHeight="1" x14ac:dyDescent="0.35">
      <c r="A6" s="11" t="s">
        <v>14</v>
      </c>
      <c r="B6" s="27">
        <f t="shared" ref="B6:B69" si="0">B5+1</f>
        <v>4</v>
      </c>
      <c r="C6" s="1"/>
      <c r="D6" s="13"/>
      <c r="E6" s="12"/>
      <c r="F6" s="13"/>
      <c r="G6" s="12"/>
      <c r="H6" s="15"/>
      <c r="I6" s="8"/>
      <c r="J6" s="13"/>
      <c r="K6" s="12"/>
      <c r="L6" s="1"/>
      <c r="M6" s="8"/>
      <c r="N6" s="26"/>
    </row>
    <row r="7" spans="1:14" ht="20" customHeight="1" x14ac:dyDescent="0.35">
      <c r="A7" s="11" t="s">
        <v>14</v>
      </c>
      <c r="B7" s="27">
        <f t="shared" si="0"/>
        <v>5</v>
      </c>
      <c r="C7" s="1"/>
      <c r="D7" s="13"/>
      <c r="E7" s="12"/>
      <c r="F7" s="13"/>
      <c r="G7" s="12"/>
      <c r="H7" s="15"/>
      <c r="I7" s="8"/>
      <c r="J7" s="13"/>
      <c r="K7" s="12"/>
      <c r="L7" s="1"/>
      <c r="M7" s="8"/>
      <c r="N7" s="26"/>
    </row>
    <row r="8" spans="1:14" ht="20" customHeight="1" x14ac:dyDescent="0.35">
      <c r="A8" s="11" t="s">
        <v>14</v>
      </c>
      <c r="B8" s="27">
        <f t="shared" si="0"/>
        <v>6</v>
      </c>
      <c r="C8" s="1"/>
      <c r="D8" s="13"/>
      <c r="E8" s="12"/>
      <c r="F8" s="13"/>
      <c r="G8" s="12"/>
      <c r="H8" s="15"/>
      <c r="I8" s="8"/>
      <c r="J8" s="13"/>
      <c r="K8" s="12"/>
      <c r="L8" s="1"/>
      <c r="M8" s="8"/>
      <c r="N8" s="26"/>
    </row>
    <row r="9" spans="1:14" ht="20" customHeight="1" x14ac:dyDescent="0.35">
      <c r="A9" s="11" t="s">
        <v>14</v>
      </c>
      <c r="B9" s="27">
        <f t="shared" si="0"/>
        <v>7</v>
      </c>
      <c r="C9" s="1"/>
      <c r="D9" s="13"/>
      <c r="E9" s="12"/>
      <c r="F9" s="13"/>
      <c r="G9" s="12"/>
      <c r="H9" s="15"/>
      <c r="I9" s="8"/>
      <c r="J9" s="13"/>
      <c r="K9" s="12"/>
      <c r="L9" s="1"/>
      <c r="M9" s="8"/>
      <c r="N9" s="26"/>
    </row>
    <row r="10" spans="1:14" ht="20" customHeight="1" x14ac:dyDescent="0.35">
      <c r="A10" s="11" t="s">
        <v>14</v>
      </c>
      <c r="B10" s="27">
        <f t="shared" si="0"/>
        <v>8</v>
      </c>
      <c r="C10" s="1"/>
      <c r="D10" s="13"/>
      <c r="E10" s="12"/>
      <c r="F10" s="13"/>
      <c r="G10" s="12"/>
      <c r="H10" s="15"/>
      <c r="I10" s="8"/>
      <c r="J10" s="13"/>
      <c r="K10" s="12"/>
      <c r="L10" s="1"/>
      <c r="M10" s="8"/>
      <c r="N10" s="26"/>
    </row>
    <row r="11" spans="1:14" ht="20" customHeight="1" x14ac:dyDescent="0.35">
      <c r="A11" s="11" t="s">
        <v>14</v>
      </c>
      <c r="B11" s="27">
        <f t="shared" si="0"/>
        <v>9</v>
      </c>
      <c r="C11" s="1"/>
      <c r="D11" s="13"/>
      <c r="E11" s="12"/>
      <c r="F11" s="13"/>
      <c r="G11" s="12"/>
      <c r="H11" s="15"/>
      <c r="I11" s="8"/>
      <c r="J11" s="13"/>
      <c r="K11" s="12"/>
      <c r="L11" s="1"/>
      <c r="M11" s="8"/>
      <c r="N11" s="26"/>
    </row>
    <row r="12" spans="1:14" ht="20" customHeight="1" x14ac:dyDescent="0.35">
      <c r="A12" s="11" t="s">
        <v>14</v>
      </c>
      <c r="B12" s="27">
        <f t="shared" si="0"/>
        <v>10</v>
      </c>
      <c r="C12" s="1"/>
      <c r="D12" s="13"/>
      <c r="E12" s="12"/>
      <c r="F12" s="13"/>
      <c r="G12" s="12"/>
      <c r="H12" s="15"/>
      <c r="I12" s="8"/>
      <c r="J12" s="13"/>
      <c r="K12" s="12"/>
      <c r="L12" s="1"/>
      <c r="M12" s="8"/>
      <c r="N12" s="26"/>
    </row>
    <row r="13" spans="1:14" ht="20" customHeight="1" x14ac:dyDescent="0.35">
      <c r="A13" s="11" t="s">
        <v>14</v>
      </c>
      <c r="B13" s="27">
        <f t="shared" si="0"/>
        <v>11</v>
      </c>
      <c r="C13" s="1"/>
      <c r="D13" s="13"/>
      <c r="E13" s="12"/>
      <c r="F13" s="13"/>
      <c r="G13" s="12"/>
      <c r="H13" s="15"/>
      <c r="I13" s="8"/>
      <c r="J13" s="13"/>
      <c r="K13" s="12"/>
      <c r="L13" s="1"/>
      <c r="M13" s="8"/>
      <c r="N13" s="26"/>
    </row>
    <row r="14" spans="1:14" ht="20" customHeight="1" x14ac:dyDescent="0.35">
      <c r="A14" s="11" t="s">
        <v>14</v>
      </c>
      <c r="B14" s="27">
        <f t="shared" si="0"/>
        <v>12</v>
      </c>
      <c r="C14" s="1"/>
      <c r="D14" s="13"/>
      <c r="E14" s="12"/>
      <c r="F14" s="13"/>
      <c r="G14" s="12"/>
      <c r="H14" s="15"/>
      <c r="I14" s="8"/>
      <c r="J14" s="13"/>
      <c r="K14" s="12"/>
      <c r="L14" s="1"/>
      <c r="M14" s="8"/>
      <c r="N14" s="26"/>
    </row>
    <row r="15" spans="1:14" ht="20" customHeight="1" x14ac:dyDescent="0.35">
      <c r="A15" s="11" t="s">
        <v>14</v>
      </c>
      <c r="B15" s="27">
        <f t="shared" si="0"/>
        <v>13</v>
      </c>
      <c r="C15" s="1"/>
      <c r="D15" s="13"/>
      <c r="E15" s="12"/>
      <c r="F15" s="13"/>
      <c r="G15" s="12"/>
      <c r="H15" s="15"/>
      <c r="I15" s="8"/>
      <c r="J15" s="13"/>
      <c r="K15" s="12"/>
      <c r="L15" s="1"/>
      <c r="M15" s="8"/>
      <c r="N15" s="26"/>
    </row>
    <row r="16" spans="1:14" ht="20" customHeight="1" x14ac:dyDescent="0.35">
      <c r="A16" s="11" t="s">
        <v>14</v>
      </c>
      <c r="B16" s="27">
        <f t="shared" si="0"/>
        <v>14</v>
      </c>
      <c r="C16" s="1"/>
      <c r="D16" s="13"/>
      <c r="E16" s="12"/>
      <c r="F16" s="13"/>
      <c r="G16" s="12"/>
      <c r="H16" s="15"/>
      <c r="I16" s="8"/>
      <c r="J16" s="13"/>
      <c r="K16" s="12"/>
      <c r="L16" s="1"/>
      <c r="M16" s="8"/>
      <c r="N16" s="26"/>
    </row>
    <row r="17" spans="1:14" ht="20" customHeight="1" x14ac:dyDescent="0.35">
      <c r="A17" s="11" t="s">
        <v>14</v>
      </c>
      <c r="B17" s="27">
        <f t="shared" si="0"/>
        <v>15</v>
      </c>
      <c r="C17" s="1"/>
      <c r="D17" s="13"/>
      <c r="E17" s="12"/>
      <c r="F17" s="13"/>
      <c r="G17" s="12"/>
      <c r="H17" s="15"/>
      <c r="I17" s="8"/>
      <c r="J17" s="13"/>
      <c r="K17" s="12"/>
      <c r="L17" s="1"/>
      <c r="M17" s="8"/>
      <c r="N17" s="26"/>
    </row>
    <row r="18" spans="1:14" ht="20" customHeight="1" x14ac:dyDescent="0.35">
      <c r="A18" s="11" t="s">
        <v>14</v>
      </c>
      <c r="B18" s="27">
        <f t="shared" si="0"/>
        <v>16</v>
      </c>
      <c r="C18" s="1"/>
      <c r="D18" s="13"/>
      <c r="E18" s="12"/>
      <c r="F18" s="13"/>
      <c r="G18" s="12"/>
      <c r="H18" s="15"/>
      <c r="I18" s="8"/>
      <c r="J18" s="13"/>
      <c r="K18" s="12"/>
      <c r="L18" s="1"/>
      <c r="M18" s="8"/>
      <c r="N18" s="26"/>
    </row>
    <row r="19" spans="1:14" ht="20" customHeight="1" x14ac:dyDescent="0.35">
      <c r="A19" s="11" t="s">
        <v>14</v>
      </c>
      <c r="B19" s="27">
        <f t="shared" si="0"/>
        <v>17</v>
      </c>
      <c r="C19" s="1"/>
      <c r="D19" s="13"/>
      <c r="E19" s="12"/>
      <c r="F19" s="13"/>
      <c r="G19" s="12"/>
      <c r="H19" s="15"/>
      <c r="I19" s="8"/>
      <c r="J19" s="13"/>
      <c r="K19" s="12"/>
      <c r="L19" s="1"/>
      <c r="M19" s="8"/>
      <c r="N19" s="26"/>
    </row>
    <row r="20" spans="1:14" ht="20" customHeight="1" x14ac:dyDescent="0.35">
      <c r="A20" s="11" t="s">
        <v>14</v>
      </c>
      <c r="B20" s="27">
        <f t="shared" si="0"/>
        <v>18</v>
      </c>
      <c r="C20" s="1"/>
      <c r="D20" s="13"/>
      <c r="E20" s="12"/>
      <c r="F20" s="13"/>
      <c r="G20" s="12"/>
      <c r="H20" s="15"/>
      <c r="I20" s="8"/>
      <c r="J20" s="13"/>
      <c r="K20" s="12"/>
      <c r="L20" s="1"/>
      <c r="M20" s="8"/>
      <c r="N20" s="26"/>
    </row>
    <row r="21" spans="1:14" ht="20" customHeight="1" x14ac:dyDescent="0.35">
      <c r="A21" s="11" t="s">
        <v>14</v>
      </c>
      <c r="B21" s="27">
        <f t="shared" si="0"/>
        <v>19</v>
      </c>
      <c r="C21" s="1"/>
      <c r="D21" s="13"/>
      <c r="E21" s="12"/>
      <c r="F21" s="13"/>
      <c r="G21" s="12"/>
      <c r="H21" s="15"/>
      <c r="I21" s="8"/>
      <c r="J21" s="13"/>
      <c r="K21" s="12"/>
      <c r="L21" s="1"/>
      <c r="M21" s="8"/>
      <c r="N21" s="26"/>
    </row>
    <row r="22" spans="1:14" ht="20" customHeight="1" x14ac:dyDescent="0.35">
      <c r="A22" s="11" t="s">
        <v>14</v>
      </c>
      <c r="B22" s="27">
        <f t="shared" si="0"/>
        <v>20</v>
      </c>
      <c r="C22" s="1"/>
      <c r="D22" s="13"/>
      <c r="E22" s="12"/>
      <c r="F22" s="13"/>
      <c r="G22" s="12"/>
      <c r="H22" s="15"/>
      <c r="I22" s="8"/>
      <c r="J22" s="13"/>
      <c r="K22" s="12"/>
      <c r="L22" s="1"/>
      <c r="M22" s="8"/>
      <c r="N22" s="26"/>
    </row>
    <row r="23" spans="1:14" ht="20" customHeight="1" x14ac:dyDescent="0.35">
      <c r="A23" s="11" t="s">
        <v>14</v>
      </c>
      <c r="B23" s="27">
        <f t="shared" si="0"/>
        <v>21</v>
      </c>
      <c r="C23" s="1"/>
      <c r="D23" s="13"/>
      <c r="E23" s="12"/>
      <c r="F23" s="13"/>
      <c r="G23" s="12"/>
      <c r="H23" s="15"/>
      <c r="I23" s="8"/>
      <c r="J23" s="13"/>
      <c r="K23" s="12"/>
      <c r="L23" s="1"/>
      <c r="M23" s="8"/>
      <c r="N23" s="26"/>
    </row>
    <row r="24" spans="1:14" ht="20" customHeight="1" x14ac:dyDescent="0.35">
      <c r="A24" s="11" t="s">
        <v>14</v>
      </c>
      <c r="B24" s="27">
        <f t="shared" si="0"/>
        <v>22</v>
      </c>
      <c r="C24" s="1"/>
      <c r="D24" s="13"/>
      <c r="E24" s="12"/>
      <c r="F24" s="13"/>
      <c r="G24" s="12"/>
      <c r="H24" s="15"/>
      <c r="I24" s="8"/>
      <c r="J24" s="13"/>
      <c r="K24" s="12"/>
      <c r="L24" s="1"/>
      <c r="M24" s="8"/>
      <c r="N24" s="26"/>
    </row>
    <row r="25" spans="1:14" ht="20" customHeight="1" x14ac:dyDescent="0.35">
      <c r="A25" s="11" t="s">
        <v>14</v>
      </c>
      <c r="B25" s="27">
        <f t="shared" si="0"/>
        <v>23</v>
      </c>
      <c r="C25" s="1"/>
      <c r="D25" s="13"/>
      <c r="E25" s="12"/>
      <c r="F25" s="13"/>
      <c r="G25" s="12"/>
      <c r="H25" s="15"/>
      <c r="I25" s="8"/>
      <c r="J25" s="13"/>
      <c r="K25" s="12"/>
      <c r="L25" s="1"/>
      <c r="M25" s="8"/>
      <c r="N25" s="26"/>
    </row>
    <row r="26" spans="1:14" ht="20" customHeight="1" x14ac:dyDescent="0.35">
      <c r="A26" s="11" t="s">
        <v>14</v>
      </c>
      <c r="B26" s="27">
        <f t="shared" si="0"/>
        <v>24</v>
      </c>
      <c r="C26" s="1"/>
      <c r="D26" s="13"/>
      <c r="E26" s="12"/>
      <c r="F26" s="13"/>
      <c r="G26" s="12"/>
      <c r="H26" s="15"/>
      <c r="I26" s="8"/>
      <c r="J26" s="13"/>
      <c r="K26" s="12"/>
      <c r="L26" s="1"/>
      <c r="M26" s="8"/>
      <c r="N26" s="26"/>
    </row>
    <row r="27" spans="1:14" ht="20" customHeight="1" x14ac:dyDescent="0.35">
      <c r="A27" s="11" t="s">
        <v>14</v>
      </c>
      <c r="B27" s="27">
        <f t="shared" si="0"/>
        <v>25</v>
      </c>
      <c r="C27" s="1"/>
      <c r="D27" s="13"/>
      <c r="E27" s="12"/>
      <c r="F27" s="13"/>
      <c r="G27" s="12"/>
      <c r="H27" s="15"/>
      <c r="I27" s="8"/>
      <c r="J27" s="13"/>
      <c r="K27" s="12"/>
      <c r="L27" s="1"/>
      <c r="M27" s="8"/>
      <c r="N27" s="26"/>
    </row>
    <row r="28" spans="1:14" ht="20" customHeight="1" x14ac:dyDescent="0.35">
      <c r="A28" s="11" t="s">
        <v>14</v>
      </c>
      <c r="B28" s="27">
        <f t="shared" si="0"/>
        <v>26</v>
      </c>
      <c r="C28" s="1"/>
      <c r="D28" s="13"/>
      <c r="E28" s="12"/>
      <c r="F28" s="13"/>
      <c r="G28" s="12"/>
      <c r="H28" s="15"/>
      <c r="I28" s="8"/>
      <c r="J28" s="13"/>
      <c r="K28" s="12"/>
      <c r="L28" s="1"/>
      <c r="M28" s="8"/>
      <c r="N28" s="26"/>
    </row>
    <row r="29" spans="1:14" ht="20" customHeight="1" x14ac:dyDescent="0.35">
      <c r="A29" s="11" t="s">
        <v>14</v>
      </c>
      <c r="B29" s="27">
        <f t="shared" si="0"/>
        <v>27</v>
      </c>
      <c r="C29" s="1"/>
      <c r="D29" s="13"/>
      <c r="E29" s="12"/>
      <c r="F29" s="13"/>
      <c r="G29" s="12"/>
      <c r="H29" s="15"/>
      <c r="I29" s="8"/>
      <c r="J29" s="13"/>
      <c r="K29" s="12"/>
      <c r="L29" s="1"/>
      <c r="M29" s="8"/>
      <c r="N29" s="26"/>
    </row>
    <row r="30" spans="1:14" ht="20" customHeight="1" x14ac:dyDescent="0.35">
      <c r="A30" s="11" t="s">
        <v>14</v>
      </c>
      <c r="B30" s="27">
        <f t="shared" si="0"/>
        <v>28</v>
      </c>
      <c r="C30" s="1"/>
      <c r="D30" s="13"/>
      <c r="E30" s="12"/>
      <c r="F30" s="13"/>
      <c r="G30" s="12"/>
      <c r="H30" s="15"/>
      <c r="I30" s="8"/>
      <c r="J30" s="13"/>
      <c r="K30" s="12"/>
      <c r="L30" s="1"/>
      <c r="M30" s="8"/>
      <c r="N30" s="26"/>
    </row>
    <row r="31" spans="1:14" ht="20" customHeight="1" x14ac:dyDescent="0.35">
      <c r="A31" s="11" t="s">
        <v>14</v>
      </c>
      <c r="B31" s="27">
        <f t="shared" si="0"/>
        <v>29</v>
      </c>
      <c r="C31" s="1"/>
      <c r="D31" s="13"/>
      <c r="E31" s="12"/>
      <c r="F31" s="13"/>
      <c r="G31" s="12"/>
      <c r="H31" s="15"/>
      <c r="I31" s="8"/>
      <c r="J31" s="13"/>
      <c r="K31" s="12"/>
      <c r="L31" s="1"/>
      <c r="M31" s="8"/>
      <c r="N31" s="26"/>
    </row>
    <row r="32" spans="1:14" ht="20" customHeight="1" x14ac:dyDescent="0.35">
      <c r="A32" s="11" t="s">
        <v>14</v>
      </c>
      <c r="B32" s="27">
        <f t="shared" si="0"/>
        <v>30</v>
      </c>
      <c r="C32" s="1"/>
      <c r="D32" s="13"/>
      <c r="E32" s="12"/>
      <c r="F32" s="13"/>
      <c r="G32" s="12"/>
      <c r="H32" s="15"/>
      <c r="I32" s="8"/>
      <c r="J32" s="13"/>
      <c r="K32" s="12"/>
      <c r="L32" s="1"/>
      <c r="M32" s="8"/>
      <c r="N32" s="26"/>
    </row>
    <row r="33" spans="1:14" ht="20" customHeight="1" x14ac:dyDescent="0.35">
      <c r="A33" s="11" t="s">
        <v>14</v>
      </c>
      <c r="B33" s="27">
        <f t="shared" si="0"/>
        <v>31</v>
      </c>
      <c r="C33" s="1"/>
      <c r="D33" s="13"/>
      <c r="E33" s="12"/>
      <c r="F33" s="13"/>
      <c r="G33" s="12"/>
      <c r="H33" s="15"/>
      <c r="I33" s="8"/>
      <c r="J33" s="13"/>
      <c r="K33" s="12"/>
      <c r="L33" s="1"/>
      <c r="M33" s="8"/>
      <c r="N33" s="26"/>
    </row>
    <row r="34" spans="1:14" ht="20" customHeight="1" x14ac:dyDescent="0.35">
      <c r="A34" s="11" t="s">
        <v>14</v>
      </c>
      <c r="B34" s="27">
        <f t="shared" si="0"/>
        <v>32</v>
      </c>
      <c r="C34" s="1"/>
      <c r="D34" s="13"/>
      <c r="E34" s="12"/>
      <c r="F34" s="13"/>
      <c r="G34" s="12"/>
      <c r="H34" s="15"/>
      <c r="I34" s="8"/>
      <c r="J34" s="13"/>
      <c r="K34" s="12"/>
      <c r="L34" s="1"/>
      <c r="M34" s="8"/>
      <c r="N34" s="26"/>
    </row>
    <row r="35" spans="1:14" ht="20" customHeight="1" x14ac:dyDescent="0.35">
      <c r="A35" s="11" t="s">
        <v>14</v>
      </c>
      <c r="B35" s="27">
        <f t="shared" si="0"/>
        <v>33</v>
      </c>
      <c r="C35" s="1"/>
      <c r="D35" s="13"/>
      <c r="E35" s="12"/>
      <c r="F35" s="13"/>
      <c r="G35" s="12"/>
      <c r="H35" s="15"/>
      <c r="I35" s="8"/>
      <c r="J35" s="13"/>
      <c r="K35" s="12"/>
      <c r="L35" s="1"/>
      <c r="M35" s="8"/>
      <c r="N35" s="26"/>
    </row>
    <row r="36" spans="1:14" ht="20" customHeight="1" x14ac:dyDescent="0.35">
      <c r="A36" s="11" t="s">
        <v>14</v>
      </c>
      <c r="B36" s="27">
        <f t="shared" si="0"/>
        <v>34</v>
      </c>
      <c r="C36" s="1"/>
      <c r="D36" s="13"/>
      <c r="E36" s="12"/>
      <c r="F36" s="13"/>
      <c r="G36" s="12"/>
      <c r="H36" s="15"/>
      <c r="I36" s="8"/>
      <c r="J36" s="13"/>
      <c r="K36" s="12"/>
      <c r="L36" s="1"/>
      <c r="M36" s="8"/>
      <c r="N36" s="26"/>
    </row>
    <row r="37" spans="1:14" ht="20" customHeight="1" x14ac:dyDescent="0.35">
      <c r="A37" s="11" t="s">
        <v>14</v>
      </c>
      <c r="B37" s="27">
        <f t="shared" si="0"/>
        <v>35</v>
      </c>
      <c r="C37" s="1"/>
      <c r="D37" s="13"/>
      <c r="E37" s="12"/>
      <c r="F37" s="13"/>
      <c r="G37" s="12"/>
      <c r="H37" s="15"/>
      <c r="I37" s="8"/>
      <c r="J37" s="13"/>
      <c r="K37" s="12"/>
      <c r="L37" s="1"/>
      <c r="M37" s="8"/>
      <c r="N37" s="26"/>
    </row>
    <row r="38" spans="1:14" ht="20" customHeight="1" x14ac:dyDescent="0.35">
      <c r="A38" s="11" t="s">
        <v>14</v>
      </c>
      <c r="B38" s="27">
        <f t="shared" si="0"/>
        <v>36</v>
      </c>
      <c r="C38" s="1"/>
      <c r="D38" s="13"/>
      <c r="E38" s="12"/>
      <c r="F38" s="13"/>
      <c r="G38" s="12"/>
      <c r="H38" s="15"/>
      <c r="I38" s="8"/>
      <c r="J38" s="13"/>
      <c r="K38" s="12"/>
      <c r="L38" s="1"/>
      <c r="M38" s="8"/>
      <c r="N38" s="26"/>
    </row>
    <row r="39" spans="1:14" ht="20" customHeight="1" x14ac:dyDescent="0.35">
      <c r="A39" s="11" t="s">
        <v>14</v>
      </c>
      <c r="B39" s="27">
        <f t="shared" si="0"/>
        <v>37</v>
      </c>
      <c r="C39" s="1"/>
      <c r="D39" s="13"/>
      <c r="E39" s="12"/>
      <c r="F39" s="13"/>
      <c r="G39" s="12"/>
      <c r="H39" s="15"/>
      <c r="I39" s="8"/>
      <c r="J39" s="13"/>
      <c r="K39" s="12"/>
      <c r="L39" s="1"/>
      <c r="M39" s="8"/>
      <c r="N39" s="26"/>
    </row>
    <row r="40" spans="1:14" ht="20" customHeight="1" x14ac:dyDescent="0.35">
      <c r="A40" s="11" t="s">
        <v>14</v>
      </c>
      <c r="B40" s="27">
        <f t="shared" si="0"/>
        <v>38</v>
      </c>
      <c r="C40" s="1"/>
      <c r="D40" s="13"/>
      <c r="E40" s="12"/>
      <c r="F40" s="13"/>
      <c r="G40" s="12"/>
      <c r="H40" s="15"/>
      <c r="I40" s="8"/>
      <c r="J40" s="13"/>
      <c r="K40" s="12"/>
      <c r="L40" s="1"/>
      <c r="M40" s="8"/>
      <c r="N40" s="26"/>
    </row>
    <row r="41" spans="1:14" ht="20" customHeight="1" x14ac:dyDescent="0.35">
      <c r="A41" s="11" t="s">
        <v>14</v>
      </c>
      <c r="B41" s="27">
        <f t="shared" si="0"/>
        <v>39</v>
      </c>
      <c r="C41" s="1"/>
      <c r="D41" s="13"/>
      <c r="E41" s="12"/>
      <c r="F41" s="13"/>
      <c r="G41" s="12"/>
      <c r="H41" s="15"/>
      <c r="I41" s="8"/>
      <c r="J41" s="13"/>
      <c r="K41" s="12"/>
      <c r="L41" s="1"/>
      <c r="M41" s="8"/>
      <c r="N41" s="26"/>
    </row>
    <row r="42" spans="1:14" ht="20" customHeight="1" x14ac:dyDescent="0.35">
      <c r="A42" s="11" t="s">
        <v>14</v>
      </c>
      <c r="B42" s="27">
        <f t="shared" si="0"/>
        <v>40</v>
      </c>
      <c r="C42" s="1"/>
      <c r="D42" s="13"/>
      <c r="E42" s="12"/>
      <c r="F42" s="13"/>
      <c r="G42" s="12"/>
      <c r="H42" s="15"/>
      <c r="I42" s="8"/>
      <c r="J42" s="13"/>
      <c r="K42" s="12"/>
      <c r="L42" s="1"/>
      <c r="M42" s="8"/>
      <c r="N42" s="26"/>
    </row>
    <row r="43" spans="1:14" ht="20" customHeight="1" x14ac:dyDescent="0.35">
      <c r="A43" s="11" t="s">
        <v>14</v>
      </c>
      <c r="B43" s="27">
        <f t="shared" si="0"/>
        <v>41</v>
      </c>
      <c r="C43" s="1"/>
      <c r="D43" s="13"/>
      <c r="E43" s="12"/>
      <c r="F43" s="13"/>
      <c r="G43" s="12"/>
      <c r="H43" s="15"/>
      <c r="I43" s="8"/>
      <c r="J43" s="13"/>
      <c r="K43" s="12"/>
      <c r="L43" s="1"/>
      <c r="M43" s="8"/>
      <c r="N43" s="26"/>
    </row>
    <row r="44" spans="1:14" ht="20" customHeight="1" x14ac:dyDescent="0.35">
      <c r="A44" s="11" t="s">
        <v>14</v>
      </c>
      <c r="B44" s="27">
        <f t="shared" si="0"/>
        <v>42</v>
      </c>
      <c r="C44" s="1"/>
      <c r="D44" s="13"/>
      <c r="E44" s="12"/>
      <c r="F44" s="13"/>
      <c r="G44" s="12"/>
      <c r="H44" s="15"/>
      <c r="I44" s="8"/>
      <c r="J44" s="13"/>
      <c r="K44" s="12"/>
      <c r="L44" s="1"/>
      <c r="M44" s="8"/>
      <c r="N44" s="26"/>
    </row>
    <row r="45" spans="1:14" ht="20" customHeight="1" x14ac:dyDescent="0.35">
      <c r="A45" s="11" t="s">
        <v>14</v>
      </c>
      <c r="B45" s="27">
        <f t="shared" si="0"/>
        <v>43</v>
      </c>
      <c r="C45" s="1"/>
      <c r="D45" s="13"/>
      <c r="E45" s="12"/>
      <c r="F45" s="13"/>
      <c r="G45" s="12"/>
      <c r="H45" s="15"/>
      <c r="I45" s="8"/>
      <c r="J45" s="13"/>
      <c r="K45" s="12"/>
      <c r="L45" s="1"/>
      <c r="M45" s="8"/>
      <c r="N45" s="26"/>
    </row>
    <row r="46" spans="1:14" ht="20" customHeight="1" x14ac:dyDescent="0.35">
      <c r="A46" s="11" t="s">
        <v>14</v>
      </c>
      <c r="B46" s="27">
        <f t="shared" si="0"/>
        <v>44</v>
      </c>
      <c r="C46" s="1"/>
      <c r="D46" s="13"/>
      <c r="E46" s="12"/>
      <c r="F46" s="13"/>
      <c r="G46" s="12"/>
      <c r="H46" s="15"/>
      <c r="I46" s="8"/>
      <c r="J46" s="13"/>
      <c r="K46" s="12"/>
      <c r="L46" s="1"/>
      <c r="M46" s="8"/>
      <c r="N46" s="26"/>
    </row>
    <row r="47" spans="1:14" ht="20" customHeight="1" x14ac:dyDescent="0.35">
      <c r="A47" s="11" t="s">
        <v>14</v>
      </c>
      <c r="B47" s="27">
        <f t="shared" si="0"/>
        <v>45</v>
      </c>
      <c r="C47" s="1"/>
      <c r="D47" s="13"/>
      <c r="E47" s="12"/>
      <c r="F47" s="13"/>
      <c r="G47" s="12"/>
      <c r="H47" s="15"/>
      <c r="I47" s="8"/>
      <c r="J47" s="13"/>
      <c r="K47" s="12"/>
      <c r="L47" s="1"/>
      <c r="M47" s="8"/>
      <c r="N47" s="26"/>
    </row>
    <row r="48" spans="1:14" ht="20" customHeight="1" x14ac:dyDescent="0.35">
      <c r="A48" s="11" t="s">
        <v>14</v>
      </c>
      <c r="B48" s="27">
        <f t="shared" si="0"/>
        <v>46</v>
      </c>
      <c r="C48" s="1"/>
      <c r="D48" s="13"/>
      <c r="E48" s="12"/>
      <c r="F48" s="13"/>
      <c r="G48" s="12"/>
      <c r="H48" s="15"/>
      <c r="I48" s="8"/>
      <c r="J48" s="13"/>
      <c r="K48" s="12"/>
      <c r="L48" s="1"/>
      <c r="M48" s="8"/>
      <c r="N48" s="26"/>
    </row>
    <row r="49" spans="1:14" ht="20" customHeight="1" x14ac:dyDescent="0.35">
      <c r="A49" s="11" t="s">
        <v>14</v>
      </c>
      <c r="B49" s="27">
        <f t="shared" si="0"/>
        <v>47</v>
      </c>
      <c r="C49" s="1"/>
      <c r="D49" s="13"/>
      <c r="E49" s="12"/>
      <c r="F49" s="13"/>
      <c r="G49" s="12"/>
      <c r="H49" s="15"/>
      <c r="I49" s="8"/>
      <c r="J49" s="13"/>
      <c r="K49" s="12"/>
      <c r="L49" s="1"/>
      <c r="M49" s="8"/>
      <c r="N49" s="26"/>
    </row>
    <row r="50" spans="1:14" ht="20" customHeight="1" x14ac:dyDescent="0.35">
      <c r="A50" s="11" t="s">
        <v>14</v>
      </c>
      <c r="B50" s="27">
        <f t="shared" si="0"/>
        <v>48</v>
      </c>
      <c r="C50" s="1"/>
      <c r="D50" s="13"/>
      <c r="E50" s="12"/>
      <c r="F50" s="13"/>
      <c r="G50" s="12"/>
      <c r="H50" s="15"/>
      <c r="I50" s="8"/>
      <c r="J50" s="13"/>
      <c r="K50" s="12"/>
      <c r="L50" s="1"/>
      <c r="M50" s="8"/>
      <c r="N50" s="26"/>
    </row>
    <row r="51" spans="1:14" ht="20" customHeight="1" x14ac:dyDescent="0.35">
      <c r="A51" s="11" t="s">
        <v>14</v>
      </c>
      <c r="B51" s="27">
        <f t="shared" si="0"/>
        <v>49</v>
      </c>
      <c r="C51" s="1"/>
      <c r="D51" s="13"/>
      <c r="E51" s="12"/>
      <c r="F51" s="13"/>
      <c r="G51" s="12"/>
      <c r="H51" s="15"/>
      <c r="I51" s="8"/>
      <c r="J51" s="13"/>
      <c r="K51" s="12"/>
      <c r="L51" s="1"/>
      <c r="M51" s="8"/>
      <c r="N51" s="26"/>
    </row>
    <row r="52" spans="1:14" ht="20" customHeight="1" x14ac:dyDescent="0.35">
      <c r="A52" s="11" t="s">
        <v>14</v>
      </c>
      <c r="B52" s="27">
        <f t="shared" si="0"/>
        <v>50</v>
      </c>
      <c r="C52" s="1"/>
      <c r="D52" s="13"/>
      <c r="E52" s="12"/>
      <c r="F52" s="13"/>
      <c r="G52" s="12"/>
      <c r="H52" s="15"/>
      <c r="I52" s="8"/>
      <c r="J52" s="13"/>
      <c r="K52" s="12"/>
      <c r="L52" s="1"/>
      <c r="M52" s="8"/>
      <c r="N52" s="26"/>
    </row>
    <row r="53" spans="1:14" ht="20" customHeight="1" x14ac:dyDescent="0.35">
      <c r="A53" s="11" t="s">
        <v>14</v>
      </c>
      <c r="B53" s="27">
        <f t="shared" si="0"/>
        <v>51</v>
      </c>
      <c r="C53" s="1"/>
      <c r="D53" s="13"/>
      <c r="E53" s="12"/>
      <c r="F53" s="13"/>
      <c r="G53" s="12"/>
      <c r="H53" s="15"/>
      <c r="I53" s="8"/>
      <c r="J53" s="13"/>
      <c r="K53" s="12"/>
      <c r="L53" s="1"/>
      <c r="M53" s="8"/>
      <c r="N53" s="26"/>
    </row>
    <row r="54" spans="1:14" ht="20" customHeight="1" x14ac:dyDescent="0.35">
      <c r="A54" s="11" t="s">
        <v>14</v>
      </c>
      <c r="B54" s="27">
        <f t="shared" si="0"/>
        <v>52</v>
      </c>
      <c r="C54" s="1"/>
      <c r="D54" s="13"/>
      <c r="E54" s="12"/>
      <c r="F54" s="13"/>
      <c r="G54" s="12"/>
      <c r="H54" s="15"/>
      <c r="I54" s="8"/>
      <c r="J54" s="13"/>
      <c r="K54" s="12"/>
      <c r="L54" s="1"/>
      <c r="M54" s="8"/>
      <c r="N54" s="26"/>
    </row>
    <row r="55" spans="1:14" ht="20" customHeight="1" x14ac:dyDescent="0.35">
      <c r="A55" s="11" t="s">
        <v>14</v>
      </c>
      <c r="B55" s="27">
        <f t="shared" si="0"/>
        <v>53</v>
      </c>
      <c r="C55" s="1"/>
      <c r="D55" s="13"/>
      <c r="E55" s="12"/>
      <c r="F55" s="13"/>
      <c r="G55" s="12"/>
      <c r="H55" s="15"/>
      <c r="I55" s="8"/>
      <c r="J55" s="13"/>
      <c r="K55" s="12"/>
      <c r="L55" s="1"/>
      <c r="M55" s="8"/>
      <c r="N55" s="26"/>
    </row>
    <row r="56" spans="1:14" ht="20" customHeight="1" x14ac:dyDescent="0.35">
      <c r="A56" s="11" t="s">
        <v>14</v>
      </c>
      <c r="B56" s="27">
        <f t="shared" si="0"/>
        <v>54</v>
      </c>
      <c r="C56" s="1"/>
      <c r="D56" s="13"/>
      <c r="E56" s="12"/>
      <c r="F56" s="13"/>
      <c r="G56" s="12"/>
      <c r="H56" s="15"/>
      <c r="I56" s="8"/>
      <c r="J56" s="13"/>
      <c r="K56" s="12"/>
      <c r="L56" s="1"/>
      <c r="M56" s="8"/>
      <c r="N56" s="26"/>
    </row>
    <row r="57" spans="1:14" ht="20" customHeight="1" x14ac:dyDescent="0.35">
      <c r="A57" s="11" t="s">
        <v>14</v>
      </c>
      <c r="B57" s="27">
        <f t="shared" si="0"/>
        <v>55</v>
      </c>
      <c r="C57" s="1"/>
      <c r="D57" s="13"/>
      <c r="E57" s="12"/>
      <c r="F57" s="13"/>
      <c r="G57" s="12"/>
      <c r="H57" s="15"/>
      <c r="I57" s="8"/>
      <c r="J57" s="13"/>
      <c r="K57" s="12"/>
      <c r="L57" s="1"/>
      <c r="M57" s="8"/>
      <c r="N57" s="26"/>
    </row>
    <row r="58" spans="1:14" ht="20" customHeight="1" x14ac:dyDescent="0.35">
      <c r="A58" s="11" t="s">
        <v>14</v>
      </c>
      <c r="B58" s="27">
        <f t="shared" si="0"/>
        <v>56</v>
      </c>
      <c r="C58" s="1"/>
      <c r="D58" s="13"/>
      <c r="E58" s="12"/>
      <c r="F58" s="13"/>
      <c r="G58" s="12"/>
      <c r="H58" s="15"/>
      <c r="I58" s="8"/>
      <c r="J58" s="13"/>
      <c r="K58" s="12"/>
      <c r="L58" s="1"/>
      <c r="M58" s="8"/>
      <c r="N58" s="26"/>
    </row>
    <row r="59" spans="1:14" ht="20" customHeight="1" x14ac:dyDescent="0.35">
      <c r="A59" s="11" t="s">
        <v>14</v>
      </c>
      <c r="B59" s="27">
        <f t="shared" si="0"/>
        <v>57</v>
      </c>
      <c r="C59" s="1"/>
      <c r="D59" s="13"/>
      <c r="E59" s="12"/>
      <c r="F59" s="13"/>
      <c r="G59" s="12"/>
      <c r="H59" s="15"/>
      <c r="I59" s="8"/>
      <c r="J59" s="13"/>
      <c r="K59" s="12"/>
      <c r="L59" s="1"/>
      <c r="M59" s="8"/>
      <c r="N59" s="26"/>
    </row>
    <row r="60" spans="1:14" ht="20" customHeight="1" x14ac:dyDescent="0.35">
      <c r="A60" s="11" t="s">
        <v>14</v>
      </c>
      <c r="B60" s="27">
        <f t="shared" si="0"/>
        <v>58</v>
      </c>
      <c r="C60" s="1"/>
      <c r="D60" s="13"/>
      <c r="E60" s="12"/>
      <c r="F60" s="13"/>
      <c r="G60" s="12"/>
      <c r="H60" s="15"/>
      <c r="I60" s="8"/>
      <c r="J60" s="13"/>
      <c r="K60" s="12"/>
      <c r="L60" s="1"/>
      <c r="M60" s="8"/>
      <c r="N60" s="26"/>
    </row>
    <row r="61" spans="1:14" ht="20" customHeight="1" x14ac:dyDescent="0.35">
      <c r="A61" s="11" t="s">
        <v>14</v>
      </c>
      <c r="B61" s="27">
        <f t="shared" si="0"/>
        <v>59</v>
      </c>
      <c r="C61" s="1"/>
      <c r="D61" s="13"/>
      <c r="E61" s="12"/>
      <c r="F61" s="13"/>
      <c r="G61" s="12"/>
      <c r="H61" s="15"/>
      <c r="I61" s="8"/>
      <c r="J61" s="13"/>
      <c r="K61" s="12"/>
      <c r="L61" s="1"/>
      <c r="M61" s="8"/>
      <c r="N61" s="26"/>
    </row>
    <row r="62" spans="1:14" ht="20" customHeight="1" x14ac:dyDescent="0.35">
      <c r="A62" s="11" t="s">
        <v>14</v>
      </c>
      <c r="B62" s="27">
        <f t="shared" si="0"/>
        <v>60</v>
      </c>
      <c r="C62" s="1"/>
      <c r="D62" s="13"/>
      <c r="E62" s="12"/>
      <c r="F62" s="13"/>
      <c r="G62" s="12"/>
      <c r="H62" s="15"/>
      <c r="I62" s="8"/>
      <c r="J62" s="13"/>
      <c r="K62" s="12"/>
      <c r="L62" s="1"/>
      <c r="M62" s="8"/>
      <c r="N62" s="26"/>
    </row>
    <row r="63" spans="1:14" ht="20" customHeight="1" x14ac:dyDescent="0.35">
      <c r="A63" s="11" t="s">
        <v>14</v>
      </c>
      <c r="B63" s="27">
        <f t="shared" si="0"/>
        <v>61</v>
      </c>
      <c r="C63" s="1"/>
      <c r="D63" s="13"/>
      <c r="E63" s="12"/>
      <c r="F63" s="13"/>
      <c r="G63" s="12"/>
      <c r="H63" s="15"/>
      <c r="I63" s="8"/>
      <c r="J63" s="13"/>
      <c r="K63" s="12"/>
      <c r="L63" s="1"/>
      <c r="M63" s="8"/>
      <c r="N63" s="26"/>
    </row>
    <row r="64" spans="1:14" ht="20" customHeight="1" x14ac:dyDescent="0.35">
      <c r="A64" s="11" t="s">
        <v>14</v>
      </c>
      <c r="B64" s="27">
        <f t="shared" si="0"/>
        <v>62</v>
      </c>
      <c r="C64" s="1"/>
      <c r="D64" s="13"/>
      <c r="E64" s="12"/>
      <c r="F64" s="13"/>
      <c r="G64" s="12"/>
      <c r="H64" s="15"/>
      <c r="I64" s="8"/>
      <c r="J64" s="13"/>
      <c r="K64" s="12"/>
      <c r="L64" s="1"/>
      <c r="M64" s="8"/>
      <c r="N64" s="26"/>
    </row>
    <row r="65" spans="1:14" ht="20" customHeight="1" x14ac:dyDescent="0.35">
      <c r="A65" s="11" t="s">
        <v>14</v>
      </c>
      <c r="B65" s="27">
        <f t="shared" si="0"/>
        <v>63</v>
      </c>
      <c r="C65" s="1"/>
      <c r="D65" s="13"/>
      <c r="E65" s="12"/>
      <c r="F65" s="13"/>
      <c r="G65" s="12"/>
      <c r="H65" s="15"/>
      <c r="I65" s="8"/>
      <c r="J65" s="13"/>
      <c r="K65" s="12"/>
      <c r="L65" s="1"/>
      <c r="M65" s="8"/>
      <c r="N65" s="26"/>
    </row>
    <row r="66" spans="1:14" ht="20" customHeight="1" x14ac:dyDescent="0.35">
      <c r="A66" s="11" t="s">
        <v>14</v>
      </c>
      <c r="B66" s="27">
        <f t="shared" si="0"/>
        <v>64</v>
      </c>
      <c r="C66" s="1"/>
      <c r="D66" s="13"/>
      <c r="E66" s="12"/>
      <c r="F66" s="13"/>
      <c r="G66" s="12"/>
      <c r="H66" s="15"/>
      <c r="I66" s="8"/>
      <c r="J66" s="13"/>
      <c r="K66" s="12"/>
      <c r="L66" s="1"/>
      <c r="M66" s="8"/>
      <c r="N66" s="26"/>
    </row>
    <row r="67" spans="1:14" ht="20" customHeight="1" x14ac:dyDescent="0.35">
      <c r="A67" s="11" t="s">
        <v>14</v>
      </c>
      <c r="B67" s="27">
        <f t="shared" si="0"/>
        <v>65</v>
      </c>
      <c r="C67" s="1"/>
      <c r="D67" s="13"/>
      <c r="E67" s="12"/>
      <c r="F67" s="13"/>
      <c r="G67" s="12"/>
      <c r="H67" s="15"/>
      <c r="I67" s="8"/>
      <c r="J67" s="13"/>
      <c r="K67" s="12"/>
      <c r="L67" s="1"/>
      <c r="M67" s="8"/>
      <c r="N67" s="26"/>
    </row>
    <row r="68" spans="1:14" ht="20" customHeight="1" x14ac:dyDescent="0.35">
      <c r="A68" s="11" t="s">
        <v>14</v>
      </c>
      <c r="B68" s="27">
        <f t="shared" si="0"/>
        <v>66</v>
      </c>
      <c r="C68" s="1"/>
      <c r="D68" s="13"/>
      <c r="E68" s="12"/>
      <c r="F68" s="13"/>
      <c r="G68" s="12"/>
      <c r="H68" s="15"/>
      <c r="I68" s="8"/>
      <c r="J68" s="13"/>
      <c r="K68" s="12"/>
      <c r="L68" s="1"/>
      <c r="M68" s="8"/>
      <c r="N68" s="26"/>
    </row>
    <row r="69" spans="1:14" ht="20" customHeight="1" x14ac:dyDescent="0.35">
      <c r="A69" s="11" t="s">
        <v>14</v>
      </c>
      <c r="B69" s="27">
        <f t="shared" si="0"/>
        <v>67</v>
      </c>
      <c r="C69" s="1"/>
      <c r="D69" s="13"/>
      <c r="E69" s="12"/>
      <c r="F69" s="13"/>
      <c r="G69" s="12"/>
      <c r="H69" s="15"/>
      <c r="I69" s="8"/>
      <c r="J69" s="13"/>
      <c r="K69" s="12"/>
      <c r="L69" s="1"/>
      <c r="M69" s="8"/>
      <c r="N69" s="26"/>
    </row>
    <row r="70" spans="1:14" ht="20" customHeight="1" x14ac:dyDescent="0.35">
      <c r="A70" s="11" t="s">
        <v>14</v>
      </c>
      <c r="B70" s="27">
        <f t="shared" ref="B70:B118" si="1">B69+1</f>
        <v>68</v>
      </c>
      <c r="C70" s="1"/>
      <c r="D70" s="13"/>
      <c r="E70" s="12"/>
      <c r="F70" s="13"/>
      <c r="G70" s="12"/>
      <c r="H70" s="15"/>
      <c r="I70" s="8"/>
      <c r="J70" s="13"/>
      <c r="K70" s="12"/>
      <c r="L70" s="1"/>
      <c r="M70" s="8"/>
      <c r="N70" s="26"/>
    </row>
    <row r="71" spans="1:14" ht="20" customHeight="1" x14ac:dyDescent="0.35">
      <c r="A71" s="11" t="s">
        <v>14</v>
      </c>
      <c r="B71" s="27">
        <f t="shared" si="1"/>
        <v>69</v>
      </c>
      <c r="C71" s="1"/>
      <c r="D71" s="13"/>
      <c r="E71" s="12"/>
      <c r="F71" s="13"/>
      <c r="G71" s="12"/>
      <c r="H71" s="15"/>
      <c r="I71" s="8"/>
      <c r="J71" s="13"/>
      <c r="K71" s="12"/>
      <c r="L71" s="1"/>
      <c r="M71" s="8"/>
      <c r="N71" s="26"/>
    </row>
    <row r="72" spans="1:14" ht="20" customHeight="1" x14ac:dyDescent="0.35">
      <c r="A72" s="11" t="s">
        <v>14</v>
      </c>
      <c r="B72" s="27">
        <f t="shared" si="1"/>
        <v>70</v>
      </c>
      <c r="C72" s="1"/>
      <c r="D72" s="13"/>
      <c r="E72" s="12"/>
      <c r="F72" s="13"/>
      <c r="G72" s="12"/>
      <c r="H72" s="15"/>
      <c r="I72" s="8"/>
      <c r="J72" s="13"/>
      <c r="K72" s="12"/>
      <c r="L72" s="1"/>
      <c r="M72" s="8"/>
      <c r="N72" s="26"/>
    </row>
    <row r="73" spans="1:14" ht="20" customHeight="1" x14ac:dyDescent="0.35">
      <c r="A73" s="11" t="s">
        <v>14</v>
      </c>
      <c r="B73" s="27">
        <f t="shared" si="1"/>
        <v>71</v>
      </c>
      <c r="C73" s="1"/>
      <c r="D73" s="13"/>
      <c r="E73" s="12"/>
      <c r="F73" s="13"/>
      <c r="G73" s="12"/>
      <c r="H73" s="15"/>
      <c r="I73" s="8"/>
      <c r="J73" s="13"/>
      <c r="K73" s="12"/>
      <c r="L73" s="1"/>
      <c r="M73" s="8"/>
      <c r="N73" s="26"/>
    </row>
    <row r="74" spans="1:14" ht="20" customHeight="1" x14ac:dyDescent="0.35">
      <c r="A74" s="11" t="s">
        <v>14</v>
      </c>
      <c r="B74" s="27">
        <f t="shared" si="1"/>
        <v>72</v>
      </c>
      <c r="C74" s="1"/>
      <c r="D74" s="13"/>
      <c r="E74" s="12"/>
      <c r="F74" s="13"/>
      <c r="G74" s="12"/>
      <c r="H74" s="15"/>
      <c r="I74" s="8"/>
      <c r="J74" s="13"/>
      <c r="K74" s="12"/>
      <c r="L74" s="1"/>
      <c r="M74" s="8"/>
      <c r="N74" s="26"/>
    </row>
    <row r="75" spans="1:14" ht="20" customHeight="1" x14ac:dyDescent="0.35">
      <c r="A75" s="11" t="s">
        <v>14</v>
      </c>
      <c r="B75" s="27">
        <f t="shared" si="1"/>
        <v>73</v>
      </c>
      <c r="C75" s="1"/>
      <c r="D75" s="13"/>
      <c r="E75" s="12"/>
      <c r="F75" s="13"/>
      <c r="G75" s="12"/>
      <c r="H75" s="15"/>
      <c r="I75" s="8"/>
      <c r="J75" s="13"/>
      <c r="K75" s="12"/>
      <c r="L75" s="1"/>
      <c r="M75" s="8"/>
      <c r="N75" s="26"/>
    </row>
    <row r="76" spans="1:14" ht="20" customHeight="1" x14ac:dyDescent="0.35">
      <c r="A76" s="11" t="s">
        <v>14</v>
      </c>
      <c r="B76" s="27">
        <f t="shared" si="1"/>
        <v>74</v>
      </c>
      <c r="C76" s="1"/>
      <c r="D76" s="13"/>
      <c r="E76" s="12"/>
      <c r="F76" s="13"/>
      <c r="G76" s="12"/>
      <c r="H76" s="15"/>
      <c r="I76" s="8"/>
      <c r="J76" s="13"/>
      <c r="K76" s="12"/>
      <c r="L76" s="1"/>
      <c r="M76" s="8"/>
      <c r="N76" s="26"/>
    </row>
    <row r="77" spans="1:14" ht="20" customHeight="1" x14ac:dyDescent="0.35">
      <c r="A77" s="11" t="s">
        <v>14</v>
      </c>
      <c r="B77" s="27">
        <f t="shared" si="1"/>
        <v>75</v>
      </c>
      <c r="C77" s="1"/>
      <c r="D77" s="13"/>
      <c r="E77" s="12"/>
      <c r="F77" s="13"/>
      <c r="G77" s="12"/>
      <c r="H77" s="15"/>
      <c r="I77" s="8"/>
      <c r="J77" s="13"/>
      <c r="K77" s="12"/>
      <c r="L77" s="1"/>
      <c r="M77" s="8"/>
      <c r="N77" s="26"/>
    </row>
    <row r="78" spans="1:14" ht="20" customHeight="1" x14ac:dyDescent="0.35">
      <c r="A78" s="11" t="s">
        <v>14</v>
      </c>
      <c r="B78" s="27">
        <f t="shared" si="1"/>
        <v>76</v>
      </c>
      <c r="C78" s="1"/>
      <c r="D78" s="13"/>
      <c r="E78" s="12"/>
      <c r="F78" s="13"/>
      <c r="G78" s="12"/>
      <c r="H78" s="15"/>
      <c r="I78" s="8"/>
      <c r="J78" s="13"/>
      <c r="K78" s="12"/>
      <c r="L78" s="1"/>
      <c r="M78" s="8"/>
      <c r="N78" s="26"/>
    </row>
    <row r="79" spans="1:14" ht="20" customHeight="1" x14ac:dyDescent="0.35">
      <c r="A79" s="11" t="s">
        <v>14</v>
      </c>
      <c r="B79" s="27">
        <f t="shared" si="1"/>
        <v>77</v>
      </c>
      <c r="C79" s="1"/>
      <c r="D79" s="13"/>
      <c r="E79" s="12"/>
      <c r="F79" s="13"/>
      <c r="G79" s="12"/>
      <c r="H79" s="15"/>
      <c r="I79" s="8"/>
      <c r="J79" s="13"/>
      <c r="K79" s="12"/>
      <c r="L79" s="1"/>
      <c r="M79" s="8"/>
      <c r="N79" s="26"/>
    </row>
    <row r="80" spans="1:14" ht="20" customHeight="1" x14ac:dyDescent="0.35">
      <c r="A80" s="11" t="s">
        <v>14</v>
      </c>
      <c r="B80" s="27">
        <f t="shared" si="1"/>
        <v>78</v>
      </c>
      <c r="C80" s="1"/>
      <c r="D80" s="13"/>
      <c r="E80" s="12"/>
      <c r="F80" s="13"/>
      <c r="G80" s="12"/>
      <c r="H80" s="15"/>
      <c r="I80" s="8"/>
      <c r="J80" s="13"/>
      <c r="K80" s="12"/>
      <c r="L80" s="1"/>
      <c r="M80" s="8"/>
      <c r="N80" s="26"/>
    </row>
    <row r="81" spans="1:14" ht="20" customHeight="1" x14ac:dyDescent="0.35">
      <c r="A81" s="11" t="s">
        <v>14</v>
      </c>
      <c r="B81" s="27">
        <f t="shared" si="1"/>
        <v>79</v>
      </c>
      <c r="C81" s="1"/>
      <c r="D81" s="13"/>
      <c r="E81" s="12"/>
      <c r="F81" s="13"/>
      <c r="G81" s="12"/>
      <c r="H81" s="15"/>
      <c r="I81" s="8"/>
      <c r="J81" s="13"/>
      <c r="K81" s="12"/>
      <c r="L81" s="1"/>
      <c r="M81" s="8"/>
      <c r="N81" s="26"/>
    </row>
    <row r="82" spans="1:14" ht="20" customHeight="1" x14ac:dyDescent="0.35">
      <c r="A82" s="11" t="s">
        <v>14</v>
      </c>
      <c r="B82" s="27">
        <f t="shared" si="1"/>
        <v>80</v>
      </c>
      <c r="C82" s="1"/>
      <c r="D82" s="13"/>
      <c r="E82" s="12"/>
      <c r="F82" s="13"/>
      <c r="G82" s="12"/>
      <c r="H82" s="15"/>
      <c r="I82" s="8"/>
      <c r="J82" s="13"/>
      <c r="K82" s="12"/>
      <c r="L82" s="1"/>
      <c r="M82" s="8"/>
      <c r="N82" s="26"/>
    </row>
    <row r="83" spans="1:14" ht="20" customHeight="1" x14ac:dyDescent="0.35">
      <c r="A83" s="11" t="s">
        <v>14</v>
      </c>
      <c r="B83" s="27">
        <f t="shared" si="1"/>
        <v>81</v>
      </c>
      <c r="C83" s="1"/>
      <c r="D83" s="13"/>
      <c r="E83" s="12"/>
      <c r="F83" s="13"/>
      <c r="G83" s="12"/>
      <c r="H83" s="15"/>
      <c r="I83" s="8"/>
      <c r="J83" s="13"/>
      <c r="K83" s="12"/>
      <c r="L83" s="1"/>
      <c r="M83" s="8"/>
      <c r="N83" s="26"/>
    </row>
    <row r="84" spans="1:14" ht="20" customHeight="1" x14ac:dyDescent="0.35">
      <c r="A84" s="11" t="s">
        <v>14</v>
      </c>
      <c r="B84" s="27">
        <f t="shared" si="1"/>
        <v>82</v>
      </c>
      <c r="C84" s="1"/>
      <c r="D84" s="13"/>
      <c r="E84" s="12"/>
      <c r="F84" s="13"/>
      <c r="G84" s="12"/>
      <c r="H84" s="15"/>
      <c r="I84" s="8"/>
      <c r="J84" s="13"/>
      <c r="K84" s="12"/>
      <c r="L84" s="1"/>
      <c r="M84" s="8"/>
      <c r="N84" s="26"/>
    </row>
    <row r="85" spans="1:14" ht="20" customHeight="1" x14ac:dyDescent="0.35">
      <c r="A85" s="11" t="s">
        <v>14</v>
      </c>
      <c r="B85" s="27">
        <f t="shared" si="1"/>
        <v>83</v>
      </c>
      <c r="C85" s="1"/>
      <c r="D85" s="13"/>
      <c r="E85" s="12"/>
      <c r="F85" s="13"/>
      <c r="G85" s="12"/>
      <c r="H85" s="15"/>
      <c r="I85" s="8"/>
      <c r="J85" s="13"/>
      <c r="K85" s="12"/>
      <c r="L85" s="1"/>
      <c r="M85" s="8"/>
      <c r="N85" s="26"/>
    </row>
    <row r="86" spans="1:14" ht="20" customHeight="1" x14ac:dyDescent="0.35">
      <c r="A86" s="11" t="s">
        <v>14</v>
      </c>
      <c r="B86" s="27">
        <f t="shared" si="1"/>
        <v>84</v>
      </c>
      <c r="C86" s="1"/>
      <c r="D86" s="13"/>
      <c r="E86" s="12"/>
      <c r="F86" s="13"/>
      <c r="G86" s="12"/>
      <c r="H86" s="15"/>
      <c r="I86" s="8"/>
      <c r="J86" s="13"/>
      <c r="K86" s="12"/>
      <c r="L86" s="1"/>
      <c r="M86" s="8"/>
      <c r="N86" s="26"/>
    </row>
    <row r="87" spans="1:14" ht="20" customHeight="1" x14ac:dyDescent="0.35">
      <c r="A87" s="11" t="s">
        <v>14</v>
      </c>
      <c r="B87" s="27">
        <f t="shared" si="1"/>
        <v>85</v>
      </c>
      <c r="C87" s="1"/>
      <c r="D87" s="13"/>
      <c r="E87" s="12"/>
      <c r="F87" s="13"/>
      <c r="G87" s="12"/>
      <c r="H87" s="15"/>
      <c r="I87" s="8"/>
      <c r="J87" s="13"/>
      <c r="K87" s="12"/>
      <c r="L87" s="1"/>
      <c r="M87" s="8"/>
      <c r="N87" s="26"/>
    </row>
    <row r="88" spans="1:14" ht="20" customHeight="1" x14ac:dyDescent="0.35">
      <c r="A88" s="11" t="s">
        <v>14</v>
      </c>
      <c r="B88" s="27">
        <f t="shared" si="1"/>
        <v>86</v>
      </c>
      <c r="C88" s="1"/>
      <c r="D88" s="13"/>
      <c r="E88" s="12"/>
      <c r="F88" s="13"/>
      <c r="G88" s="12"/>
      <c r="H88" s="15"/>
      <c r="I88" s="8"/>
      <c r="J88" s="13"/>
      <c r="K88" s="12"/>
      <c r="L88" s="1"/>
      <c r="M88" s="8"/>
      <c r="N88" s="26"/>
    </row>
    <row r="89" spans="1:14" ht="20" customHeight="1" x14ac:dyDescent="0.35">
      <c r="A89" s="11" t="s">
        <v>14</v>
      </c>
      <c r="B89" s="27">
        <f t="shared" si="1"/>
        <v>87</v>
      </c>
      <c r="C89" s="1"/>
      <c r="D89" s="13"/>
      <c r="E89" s="12"/>
      <c r="F89" s="13"/>
      <c r="G89" s="12"/>
      <c r="H89" s="15"/>
      <c r="I89" s="8"/>
      <c r="J89" s="13"/>
      <c r="K89" s="12"/>
      <c r="L89" s="1"/>
      <c r="M89" s="8"/>
      <c r="N89" s="26"/>
    </row>
    <row r="90" spans="1:14" ht="20" customHeight="1" x14ac:dyDescent="0.35">
      <c r="A90" s="11" t="s">
        <v>14</v>
      </c>
      <c r="B90" s="27">
        <f t="shared" si="1"/>
        <v>88</v>
      </c>
      <c r="C90" s="1"/>
      <c r="D90" s="13"/>
      <c r="E90" s="12"/>
      <c r="F90" s="13"/>
      <c r="G90" s="12"/>
      <c r="H90" s="15"/>
      <c r="I90" s="8"/>
      <c r="J90" s="13"/>
      <c r="K90" s="12"/>
      <c r="L90" s="1"/>
      <c r="M90" s="8"/>
      <c r="N90" s="26"/>
    </row>
    <row r="91" spans="1:14" ht="20" customHeight="1" x14ac:dyDescent="0.35">
      <c r="A91" s="11" t="s">
        <v>14</v>
      </c>
      <c r="B91" s="27">
        <f t="shared" si="1"/>
        <v>89</v>
      </c>
      <c r="C91" s="1"/>
      <c r="D91" s="13"/>
      <c r="E91" s="12"/>
      <c r="F91" s="13"/>
      <c r="G91" s="12"/>
      <c r="H91" s="15"/>
      <c r="I91" s="8"/>
      <c r="J91" s="13"/>
      <c r="K91" s="12"/>
      <c r="L91" s="1"/>
      <c r="M91" s="8"/>
      <c r="N91" s="26"/>
    </row>
    <row r="92" spans="1:14" ht="20" customHeight="1" x14ac:dyDescent="0.35">
      <c r="A92" s="11" t="s">
        <v>14</v>
      </c>
      <c r="B92" s="27">
        <f t="shared" si="1"/>
        <v>90</v>
      </c>
      <c r="C92" s="1"/>
      <c r="D92" s="13"/>
      <c r="E92" s="12"/>
      <c r="F92" s="13"/>
      <c r="G92" s="12"/>
      <c r="H92" s="15"/>
      <c r="I92" s="8"/>
      <c r="J92" s="13"/>
      <c r="K92" s="12"/>
      <c r="L92" s="1"/>
      <c r="M92" s="8"/>
      <c r="N92" s="26"/>
    </row>
    <row r="93" spans="1:14" ht="20" customHeight="1" x14ac:dyDescent="0.35">
      <c r="A93" s="11" t="s">
        <v>14</v>
      </c>
      <c r="B93" s="27">
        <f t="shared" si="1"/>
        <v>91</v>
      </c>
      <c r="C93" s="1"/>
      <c r="D93" s="13"/>
      <c r="E93" s="12"/>
      <c r="F93" s="13"/>
      <c r="G93" s="12"/>
      <c r="H93" s="15"/>
      <c r="I93" s="8"/>
      <c r="J93" s="13"/>
      <c r="K93" s="12"/>
      <c r="L93" s="1"/>
      <c r="M93" s="8"/>
      <c r="N93" s="26"/>
    </row>
    <row r="94" spans="1:14" ht="20" customHeight="1" x14ac:dyDescent="0.35">
      <c r="A94" s="11" t="s">
        <v>14</v>
      </c>
      <c r="B94" s="27">
        <f t="shared" si="1"/>
        <v>92</v>
      </c>
      <c r="C94" s="1"/>
      <c r="D94" s="13"/>
      <c r="E94" s="12"/>
      <c r="F94" s="13"/>
      <c r="G94" s="12"/>
      <c r="H94" s="15"/>
      <c r="I94" s="8"/>
      <c r="J94" s="13"/>
      <c r="K94" s="12"/>
      <c r="L94" s="1"/>
      <c r="M94" s="8"/>
      <c r="N94" s="26"/>
    </row>
    <row r="95" spans="1:14" ht="20" customHeight="1" x14ac:dyDescent="0.35">
      <c r="A95" s="11" t="s">
        <v>14</v>
      </c>
      <c r="B95" s="27">
        <f t="shared" si="1"/>
        <v>93</v>
      </c>
      <c r="C95" s="1"/>
      <c r="D95" s="13"/>
      <c r="E95" s="12"/>
      <c r="F95" s="13"/>
      <c r="G95" s="12"/>
      <c r="H95" s="15"/>
      <c r="I95" s="8"/>
      <c r="J95" s="13"/>
      <c r="K95" s="12"/>
      <c r="L95" s="1"/>
      <c r="M95" s="8"/>
      <c r="N95" s="26"/>
    </row>
    <row r="96" spans="1:14" ht="20" customHeight="1" x14ac:dyDescent="0.35">
      <c r="A96" s="11" t="s">
        <v>14</v>
      </c>
      <c r="B96" s="27">
        <f t="shared" si="1"/>
        <v>94</v>
      </c>
      <c r="C96" s="1"/>
      <c r="D96" s="13"/>
      <c r="E96" s="12"/>
      <c r="F96" s="13"/>
      <c r="G96" s="12"/>
      <c r="H96" s="15"/>
      <c r="I96" s="8"/>
      <c r="J96" s="13"/>
      <c r="K96" s="12"/>
      <c r="L96" s="1"/>
      <c r="M96" s="8"/>
      <c r="N96" s="26"/>
    </row>
    <row r="97" spans="1:14" ht="20" customHeight="1" x14ac:dyDescent="0.35">
      <c r="A97" s="11" t="s">
        <v>14</v>
      </c>
      <c r="B97" s="27">
        <f t="shared" si="1"/>
        <v>95</v>
      </c>
      <c r="C97" s="1"/>
      <c r="D97" s="13"/>
      <c r="E97" s="12"/>
      <c r="F97" s="13"/>
      <c r="G97" s="12"/>
      <c r="H97" s="15"/>
      <c r="I97" s="8"/>
      <c r="J97" s="13"/>
      <c r="K97" s="12"/>
      <c r="L97" s="1"/>
      <c r="M97" s="8"/>
      <c r="N97" s="26"/>
    </row>
    <row r="98" spans="1:14" ht="20" customHeight="1" x14ac:dyDescent="0.35">
      <c r="A98" s="11" t="s">
        <v>14</v>
      </c>
      <c r="B98" s="27">
        <f t="shared" si="1"/>
        <v>96</v>
      </c>
      <c r="C98" s="1"/>
      <c r="D98" s="13"/>
      <c r="E98" s="12"/>
      <c r="F98" s="13"/>
      <c r="G98" s="12"/>
      <c r="H98" s="15"/>
      <c r="I98" s="8"/>
      <c r="J98" s="13"/>
      <c r="K98" s="12"/>
      <c r="L98" s="1"/>
      <c r="M98" s="8"/>
      <c r="N98" s="26"/>
    </row>
    <row r="99" spans="1:14" ht="20" customHeight="1" x14ac:dyDescent="0.35">
      <c r="A99" s="11" t="s">
        <v>14</v>
      </c>
      <c r="B99" s="27">
        <f t="shared" si="1"/>
        <v>97</v>
      </c>
      <c r="C99" s="1"/>
      <c r="D99" s="13"/>
      <c r="E99" s="12"/>
      <c r="F99" s="13"/>
      <c r="G99" s="12"/>
      <c r="H99" s="15"/>
      <c r="I99" s="8"/>
      <c r="J99" s="13"/>
      <c r="K99" s="12"/>
      <c r="L99" s="1"/>
      <c r="M99" s="8"/>
      <c r="N99" s="26"/>
    </row>
    <row r="100" spans="1:14" ht="20" customHeight="1" x14ac:dyDescent="0.35">
      <c r="A100" s="11" t="s">
        <v>14</v>
      </c>
      <c r="B100" s="27">
        <f t="shared" si="1"/>
        <v>98</v>
      </c>
      <c r="C100" s="1"/>
      <c r="D100" s="13"/>
      <c r="E100" s="12"/>
      <c r="F100" s="13"/>
      <c r="G100" s="12"/>
      <c r="H100" s="15"/>
      <c r="I100" s="8"/>
      <c r="J100" s="13"/>
      <c r="K100" s="12"/>
      <c r="L100" s="1"/>
      <c r="M100" s="8"/>
      <c r="N100" s="26"/>
    </row>
    <row r="101" spans="1:14" ht="20" customHeight="1" x14ac:dyDescent="0.35">
      <c r="A101" s="11" t="s">
        <v>14</v>
      </c>
      <c r="B101" s="27">
        <f t="shared" si="1"/>
        <v>99</v>
      </c>
      <c r="C101" s="1"/>
      <c r="D101" s="13"/>
      <c r="E101" s="12"/>
      <c r="F101" s="13"/>
      <c r="G101" s="12"/>
      <c r="H101" s="15"/>
      <c r="I101" s="8"/>
      <c r="J101" s="13"/>
      <c r="K101" s="12"/>
      <c r="L101" s="1"/>
      <c r="M101" s="8"/>
      <c r="N101" s="26"/>
    </row>
    <row r="102" spans="1:14" ht="20" customHeight="1" x14ac:dyDescent="0.35">
      <c r="A102" s="11" t="s">
        <v>14</v>
      </c>
      <c r="B102" s="27">
        <f t="shared" si="1"/>
        <v>100</v>
      </c>
      <c r="C102" s="1"/>
      <c r="D102" s="13"/>
      <c r="E102" s="12"/>
      <c r="F102" s="13"/>
      <c r="G102" s="12"/>
      <c r="H102" s="15"/>
      <c r="I102" s="8"/>
      <c r="J102" s="13"/>
      <c r="K102" s="12"/>
      <c r="L102" s="1"/>
      <c r="M102" s="8"/>
      <c r="N102" s="26"/>
    </row>
    <row r="103" spans="1:14" ht="20" customHeight="1" x14ac:dyDescent="0.35">
      <c r="A103" s="11" t="s">
        <v>14</v>
      </c>
      <c r="B103" s="27">
        <f t="shared" si="1"/>
        <v>101</v>
      </c>
      <c r="C103" s="1"/>
      <c r="D103" s="13"/>
      <c r="E103" s="12"/>
      <c r="F103" s="13"/>
      <c r="G103" s="12"/>
      <c r="H103" s="15"/>
      <c r="I103" s="8"/>
      <c r="J103" s="13"/>
      <c r="K103" s="12"/>
      <c r="L103" s="1"/>
      <c r="M103" s="8"/>
      <c r="N103" s="26"/>
    </row>
    <row r="104" spans="1:14" ht="20" customHeight="1" x14ac:dyDescent="0.35">
      <c r="A104" s="11" t="s">
        <v>14</v>
      </c>
      <c r="B104" s="27">
        <f t="shared" si="1"/>
        <v>102</v>
      </c>
      <c r="C104" s="1"/>
      <c r="D104" s="13"/>
      <c r="E104" s="12"/>
      <c r="F104" s="13"/>
      <c r="G104" s="12"/>
      <c r="H104" s="15"/>
      <c r="I104" s="8"/>
      <c r="J104" s="13"/>
      <c r="K104" s="12"/>
      <c r="L104" s="1"/>
      <c r="M104" s="8"/>
      <c r="N104" s="26"/>
    </row>
    <row r="105" spans="1:14" ht="20" customHeight="1" x14ac:dyDescent="0.35">
      <c r="A105" s="11" t="s">
        <v>14</v>
      </c>
      <c r="B105" s="27">
        <f t="shared" si="1"/>
        <v>103</v>
      </c>
      <c r="C105" s="1"/>
      <c r="D105" s="13"/>
      <c r="E105" s="12"/>
      <c r="F105" s="13"/>
      <c r="G105" s="12"/>
      <c r="H105" s="15"/>
      <c r="I105" s="8"/>
      <c r="J105" s="13"/>
      <c r="K105" s="12"/>
      <c r="L105" s="1"/>
      <c r="M105" s="8"/>
      <c r="N105" s="26"/>
    </row>
    <row r="106" spans="1:14" ht="20" customHeight="1" x14ac:dyDescent="0.35">
      <c r="A106" s="11" t="s">
        <v>14</v>
      </c>
      <c r="B106" s="27">
        <f t="shared" si="1"/>
        <v>104</v>
      </c>
      <c r="C106" s="1"/>
      <c r="D106" s="13"/>
      <c r="E106" s="12"/>
      <c r="F106" s="13"/>
      <c r="G106" s="12"/>
      <c r="H106" s="15"/>
      <c r="I106" s="8"/>
      <c r="J106" s="13"/>
      <c r="K106" s="12"/>
      <c r="L106" s="1"/>
      <c r="M106" s="8"/>
      <c r="N106" s="26"/>
    </row>
    <row r="107" spans="1:14" ht="20" customHeight="1" x14ac:dyDescent="0.35">
      <c r="A107" s="11" t="s">
        <v>14</v>
      </c>
      <c r="B107" s="27">
        <f t="shared" si="1"/>
        <v>105</v>
      </c>
      <c r="C107" s="1"/>
      <c r="D107" s="13"/>
      <c r="E107" s="12"/>
      <c r="F107" s="13"/>
      <c r="G107" s="12"/>
      <c r="H107" s="15"/>
      <c r="I107" s="8"/>
      <c r="J107" s="13"/>
      <c r="K107" s="12"/>
      <c r="L107" s="1"/>
      <c r="M107" s="8"/>
      <c r="N107" s="26"/>
    </row>
    <row r="108" spans="1:14" ht="20" customHeight="1" x14ac:dyDescent="0.35">
      <c r="A108" s="11" t="s">
        <v>14</v>
      </c>
      <c r="B108" s="27">
        <f t="shared" si="1"/>
        <v>106</v>
      </c>
      <c r="C108" s="1"/>
      <c r="D108" s="13"/>
      <c r="E108" s="12"/>
      <c r="F108" s="13"/>
      <c r="G108" s="12"/>
      <c r="H108" s="15"/>
      <c r="I108" s="8"/>
      <c r="J108" s="13"/>
      <c r="K108" s="12"/>
      <c r="L108" s="1"/>
      <c r="M108" s="8"/>
      <c r="N108" s="26"/>
    </row>
    <row r="109" spans="1:14" ht="20" customHeight="1" x14ac:dyDescent="0.35">
      <c r="A109" s="11" t="s">
        <v>14</v>
      </c>
      <c r="B109" s="27">
        <f t="shared" si="1"/>
        <v>107</v>
      </c>
      <c r="C109" s="1"/>
      <c r="D109" s="13"/>
      <c r="E109" s="12"/>
      <c r="F109" s="13"/>
      <c r="G109" s="12"/>
      <c r="H109" s="15"/>
      <c r="I109" s="8"/>
      <c r="J109" s="13"/>
      <c r="K109" s="12"/>
      <c r="L109" s="1"/>
      <c r="M109" s="8"/>
      <c r="N109" s="26"/>
    </row>
    <row r="110" spans="1:14" ht="20" customHeight="1" x14ac:dyDescent="0.35">
      <c r="A110" s="11" t="s">
        <v>14</v>
      </c>
      <c r="B110" s="27">
        <f t="shared" si="1"/>
        <v>108</v>
      </c>
      <c r="C110" s="1"/>
      <c r="D110" s="13"/>
      <c r="E110" s="12"/>
      <c r="F110" s="13"/>
      <c r="G110" s="12"/>
      <c r="H110" s="15"/>
      <c r="I110" s="8"/>
      <c r="J110" s="13"/>
      <c r="K110" s="12"/>
      <c r="L110" s="1"/>
      <c r="M110" s="8"/>
      <c r="N110" s="26"/>
    </row>
    <row r="111" spans="1:14" ht="20" customHeight="1" x14ac:dyDescent="0.35">
      <c r="A111" s="11" t="s">
        <v>14</v>
      </c>
      <c r="B111" s="27">
        <f t="shared" si="1"/>
        <v>109</v>
      </c>
      <c r="C111" s="1"/>
      <c r="D111" s="13"/>
      <c r="E111" s="12"/>
      <c r="F111" s="13"/>
      <c r="G111" s="12"/>
      <c r="H111" s="15"/>
      <c r="I111" s="8"/>
      <c r="J111" s="13"/>
      <c r="K111" s="12"/>
      <c r="L111" s="1"/>
      <c r="M111" s="8"/>
      <c r="N111" s="26"/>
    </row>
    <row r="112" spans="1:14" ht="20" customHeight="1" x14ac:dyDescent="0.35">
      <c r="A112" s="11" t="s">
        <v>14</v>
      </c>
      <c r="B112" s="27">
        <f t="shared" si="1"/>
        <v>110</v>
      </c>
      <c r="C112" s="1"/>
      <c r="D112" s="13"/>
      <c r="E112" s="12"/>
      <c r="F112" s="13"/>
      <c r="G112" s="12"/>
      <c r="H112" s="15"/>
      <c r="I112" s="8"/>
      <c r="J112" s="13"/>
      <c r="K112" s="12"/>
      <c r="L112" s="1"/>
      <c r="M112" s="8"/>
      <c r="N112" s="26"/>
    </row>
    <row r="113" spans="1:14" ht="20" customHeight="1" x14ac:dyDescent="0.35">
      <c r="A113" s="11" t="s">
        <v>14</v>
      </c>
      <c r="B113" s="27">
        <f t="shared" si="1"/>
        <v>111</v>
      </c>
      <c r="C113" s="1"/>
      <c r="D113" s="13"/>
      <c r="E113" s="12"/>
      <c r="F113" s="13"/>
      <c r="G113" s="12"/>
      <c r="H113" s="15"/>
      <c r="I113" s="8"/>
      <c r="J113" s="13"/>
      <c r="K113" s="12"/>
      <c r="L113" s="1"/>
      <c r="M113" s="8"/>
      <c r="N113" s="26"/>
    </row>
    <row r="114" spans="1:14" ht="20" customHeight="1" x14ac:dyDescent="0.35">
      <c r="A114" s="11" t="s">
        <v>14</v>
      </c>
      <c r="B114" s="27">
        <f t="shared" si="1"/>
        <v>112</v>
      </c>
      <c r="C114" s="1"/>
      <c r="D114" s="13"/>
      <c r="E114" s="12"/>
      <c r="F114" s="13"/>
      <c r="G114" s="12"/>
      <c r="H114" s="15"/>
      <c r="I114" s="8"/>
      <c r="J114" s="13"/>
      <c r="K114" s="12"/>
      <c r="L114" s="1"/>
      <c r="M114" s="8"/>
      <c r="N114" s="26"/>
    </row>
    <row r="115" spans="1:14" ht="20" customHeight="1" x14ac:dyDescent="0.35">
      <c r="A115" s="11" t="s">
        <v>14</v>
      </c>
      <c r="B115" s="27">
        <f t="shared" si="1"/>
        <v>113</v>
      </c>
      <c r="C115" s="1"/>
      <c r="D115" s="13"/>
      <c r="E115" s="12"/>
      <c r="F115" s="13"/>
      <c r="G115" s="12"/>
      <c r="H115" s="15"/>
      <c r="I115" s="8"/>
      <c r="J115" s="13"/>
      <c r="K115" s="12"/>
      <c r="L115" s="1"/>
      <c r="M115" s="8"/>
      <c r="N115" s="26"/>
    </row>
    <row r="116" spans="1:14" ht="20" customHeight="1" x14ac:dyDescent="0.35">
      <c r="A116" s="11" t="s">
        <v>14</v>
      </c>
      <c r="B116" s="27">
        <f t="shared" si="1"/>
        <v>114</v>
      </c>
      <c r="C116" s="1"/>
      <c r="D116" s="13"/>
      <c r="E116" s="12"/>
      <c r="F116" s="13"/>
      <c r="G116" s="12"/>
      <c r="H116" s="15"/>
      <c r="I116" s="8"/>
      <c r="J116" s="13"/>
      <c r="K116" s="12"/>
      <c r="L116" s="1"/>
      <c r="M116" s="8"/>
      <c r="N116" s="26"/>
    </row>
    <row r="117" spans="1:14" ht="20" customHeight="1" x14ac:dyDescent="0.35">
      <c r="A117" s="11" t="s">
        <v>14</v>
      </c>
      <c r="B117" s="27">
        <f t="shared" si="1"/>
        <v>115</v>
      </c>
      <c r="C117" s="1"/>
      <c r="D117" s="13"/>
      <c r="E117" s="12"/>
      <c r="F117" s="13"/>
      <c r="G117" s="12"/>
      <c r="H117" s="15"/>
      <c r="I117" s="8"/>
      <c r="J117" s="13"/>
      <c r="K117" s="12"/>
      <c r="L117" s="1"/>
      <c r="M117" s="8"/>
      <c r="N117" s="26"/>
    </row>
    <row r="118" spans="1:14" ht="20" customHeight="1" x14ac:dyDescent="0.35">
      <c r="A118" s="11" t="s">
        <v>14</v>
      </c>
      <c r="B118" s="27">
        <f t="shared" si="1"/>
        <v>116</v>
      </c>
      <c r="C118" s="1"/>
      <c r="D118" s="13"/>
      <c r="E118" s="12"/>
      <c r="F118" s="13"/>
      <c r="G118" s="12"/>
      <c r="H118" s="15"/>
      <c r="I118" s="8"/>
      <c r="J118" s="13"/>
      <c r="K118" s="12"/>
      <c r="L118" s="1"/>
      <c r="M118" s="8"/>
      <c r="N118" s="26"/>
    </row>
  </sheetData>
  <mergeCells count="4">
    <mergeCell ref="A1:D1"/>
    <mergeCell ref="E1:F1"/>
    <mergeCell ref="G1:J1"/>
    <mergeCell ref="K1:N1"/>
  </mergeCells>
  <phoneticPr fontId="1" type="noConversion"/>
  <pageMargins left="0.25" right="0.25" top="0.75" bottom="0.75" header="0.3" footer="0.3"/>
  <pageSetup paperSize="9" orientation="landscape" r:id="rId1"/>
  <headerFooter>
    <oddFooter>&amp;C&amp;"Arial Narrow,Standard"DAMAST SEPTEMBER 2021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4E260-5721-4B07-9B67-15BFADB82C59}">
  <dimension ref="D1:D196"/>
  <sheetViews>
    <sheetView topLeftCell="A105" workbookViewId="0">
      <selection activeCell="G76" sqref="G76"/>
    </sheetView>
  </sheetViews>
  <sheetFormatPr baseColWidth="10" defaultRowHeight="14.5" x14ac:dyDescent="0.35"/>
  <cols>
    <col min="4" max="4" width="8.54296875" style="24" customWidth="1"/>
  </cols>
  <sheetData>
    <row r="1" spans="4:4" x14ac:dyDescent="0.35">
      <c r="D1"/>
    </row>
    <row r="2" spans="4:4" ht="15" thickBot="1" x14ac:dyDescent="0.4">
      <c r="D2" s="3" t="s">
        <v>90</v>
      </c>
    </row>
    <row r="3" spans="4:4" x14ac:dyDescent="0.35">
      <c r="D3" s="50" t="s">
        <v>93</v>
      </c>
    </row>
    <row r="4" spans="4:4" x14ac:dyDescent="0.35">
      <c r="D4" s="51" t="s">
        <v>91</v>
      </c>
    </row>
    <row r="5" spans="4:4" x14ac:dyDescent="0.35">
      <c r="D5" s="52" t="s">
        <v>92</v>
      </c>
    </row>
    <row r="6" spans="4:4" x14ac:dyDescent="0.35">
      <c r="D6" s="50" t="s">
        <v>93</v>
      </c>
    </row>
    <row r="7" spans="4:4" x14ac:dyDescent="0.35">
      <c r="D7" s="53" t="s">
        <v>100</v>
      </c>
    </row>
    <row r="8" spans="4:4" x14ac:dyDescent="0.35">
      <c r="D8" s="54" t="s">
        <v>99</v>
      </c>
    </row>
    <row r="9" spans="4:4" x14ac:dyDescent="0.35">
      <c r="D9" s="54" t="s">
        <v>103</v>
      </c>
    </row>
    <row r="10" spans="4:4" x14ac:dyDescent="0.35">
      <c r="D10" s="55" t="s">
        <v>93</v>
      </c>
    </row>
    <row r="11" spans="4:4" x14ac:dyDescent="0.35">
      <c r="D11" s="56" t="s">
        <v>91</v>
      </c>
    </row>
    <row r="12" spans="4:4" x14ac:dyDescent="0.35">
      <c r="D12" s="55" t="s">
        <v>93</v>
      </c>
    </row>
    <row r="13" spans="4:4" x14ac:dyDescent="0.35">
      <c r="D13" s="26" t="s">
        <v>91</v>
      </c>
    </row>
    <row r="14" spans="4:4" x14ac:dyDescent="0.35">
      <c r="D14" s="26" t="s">
        <v>103</v>
      </c>
    </row>
    <row r="15" spans="4:4" x14ac:dyDescent="0.35">
      <c r="D15" s="26" t="s">
        <v>92</v>
      </c>
    </row>
    <row r="16" spans="4:4" x14ac:dyDescent="0.35">
      <c r="D16" s="26" t="s">
        <v>91</v>
      </c>
    </row>
    <row r="17" spans="4:4" x14ac:dyDescent="0.35">
      <c r="D17" s="26" t="s">
        <v>102</v>
      </c>
    </row>
    <row r="18" spans="4:4" x14ac:dyDescent="0.35">
      <c r="D18" s="26" t="s">
        <v>105</v>
      </c>
    </row>
    <row r="19" spans="4:4" x14ac:dyDescent="0.35">
      <c r="D19" s="26" t="s">
        <v>93</v>
      </c>
    </row>
    <row r="20" spans="4:4" x14ac:dyDescent="0.35">
      <c r="D20" s="26" t="s">
        <v>105</v>
      </c>
    </row>
    <row r="21" spans="4:4" x14ac:dyDescent="0.35">
      <c r="D21" s="26" t="s">
        <v>106</v>
      </c>
    </row>
    <row r="22" spans="4:4" x14ac:dyDescent="0.35">
      <c r="D22" s="26" t="s">
        <v>108</v>
      </c>
    </row>
    <row r="23" spans="4:4" x14ac:dyDescent="0.35">
      <c r="D23" s="26" t="s">
        <v>532</v>
      </c>
    </row>
    <row r="24" spans="4:4" x14ac:dyDescent="0.35">
      <c r="D24" s="26" t="s">
        <v>99</v>
      </c>
    </row>
    <row r="25" spans="4:4" x14ac:dyDescent="0.35">
      <c r="D25" s="26" t="s">
        <v>92</v>
      </c>
    </row>
    <row r="26" spans="4:4" x14ac:dyDescent="0.35">
      <c r="D26" s="26" t="s">
        <v>93</v>
      </c>
    </row>
    <row r="27" spans="4:4" x14ac:dyDescent="0.35">
      <c r="D27" s="26" t="s">
        <v>99</v>
      </c>
    </row>
    <row r="28" spans="4:4" x14ac:dyDescent="0.35">
      <c r="D28" s="26" t="s">
        <v>93</v>
      </c>
    </row>
    <row r="29" spans="4:4" x14ac:dyDescent="0.35">
      <c r="D29" s="26" t="s">
        <v>93</v>
      </c>
    </row>
    <row r="30" spans="4:4" x14ac:dyDescent="0.35">
      <c r="D30" s="26" t="s">
        <v>93</v>
      </c>
    </row>
    <row r="31" spans="4:4" x14ac:dyDescent="0.35">
      <c r="D31" s="26" t="s">
        <v>91</v>
      </c>
    </row>
    <row r="32" spans="4:4" x14ac:dyDescent="0.35">
      <c r="D32" s="26" t="s">
        <v>92</v>
      </c>
    </row>
    <row r="33" spans="4:4" x14ac:dyDescent="0.35">
      <c r="D33" s="26" t="s">
        <v>103</v>
      </c>
    </row>
    <row r="34" spans="4:4" x14ac:dyDescent="0.35">
      <c r="D34" s="26" t="s">
        <v>108</v>
      </c>
    </row>
    <row r="35" spans="4:4" x14ac:dyDescent="0.35">
      <c r="D35" s="26" t="s">
        <v>103</v>
      </c>
    </row>
    <row r="36" spans="4:4" x14ac:dyDescent="0.35">
      <c r="D36" s="26" t="s">
        <v>108</v>
      </c>
    </row>
    <row r="37" spans="4:4" x14ac:dyDescent="0.35">
      <c r="D37" s="26" t="s">
        <v>103</v>
      </c>
    </row>
    <row r="38" spans="4:4" x14ac:dyDescent="0.35">
      <c r="D38" s="26" t="s">
        <v>91</v>
      </c>
    </row>
    <row r="39" spans="4:4" x14ac:dyDescent="0.35">
      <c r="D39" s="26" t="s">
        <v>103</v>
      </c>
    </row>
    <row r="40" spans="4:4" x14ac:dyDescent="0.35">
      <c r="D40" s="26" t="s">
        <v>103</v>
      </c>
    </row>
    <row r="41" spans="4:4" x14ac:dyDescent="0.35">
      <c r="D41" s="26" t="s">
        <v>93</v>
      </c>
    </row>
    <row r="42" spans="4:4" x14ac:dyDescent="0.35">
      <c r="D42" s="26" t="s">
        <v>103</v>
      </c>
    </row>
    <row r="43" spans="4:4" x14ac:dyDescent="0.35">
      <c r="D43" s="26" t="s">
        <v>93</v>
      </c>
    </row>
    <row r="44" spans="4:4" x14ac:dyDescent="0.35">
      <c r="D44" s="26" t="s">
        <v>98</v>
      </c>
    </row>
    <row r="45" spans="4:4" x14ac:dyDescent="0.35">
      <c r="D45" s="26" t="s">
        <v>96</v>
      </c>
    </row>
    <row r="46" spans="4:4" x14ac:dyDescent="0.35">
      <c r="D46" s="26" t="s">
        <v>103</v>
      </c>
    </row>
    <row r="47" spans="4:4" x14ac:dyDescent="0.35">
      <c r="D47" s="26" t="s">
        <v>93</v>
      </c>
    </row>
    <row r="48" spans="4:4" x14ac:dyDescent="0.35">
      <c r="D48" s="26" t="s">
        <v>233</v>
      </c>
    </row>
    <row r="49" spans="4:4" x14ac:dyDescent="0.35">
      <c r="D49" s="26" t="s">
        <v>93</v>
      </c>
    </row>
    <row r="50" spans="4:4" x14ac:dyDescent="0.35">
      <c r="D50" s="26" t="s">
        <v>99</v>
      </c>
    </row>
    <row r="51" spans="4:4" x14ac:dyDescent="0.35">
      <c r="D51" s="26" t="s">
        <v>91</v>
      </c>
    </row>
    <row r="52" spans="4:4" x14ac:dyDescent="0.35">
      <c r="D52" s="26" t="s">
        <v>92</v>
      </c>
    </row>
    <row r="53" spans="4:4" x14ac:dyDescent="0.35">
      <c r="D53" s="26" t="s">
        <v>93</v>
      </c>
    </row>
    <row r="54" spans="4:4" x14ac:dyDescent="0.35">
      <c r="D54" s="26" t="s">
        <v>103</v>
      </c>
    </row>
    <row r="55" spans="4:4" x14ac:dyDescent="0.35">
      <c r="D55" s="26" t="s">
        <v>93</v>
      </c>
    </row>
    <row r="56" spans="4:4" x14ac:dyDescent="0.35">
      <c r="D56" s="26" t="s">
        <v>96</v>
      </c>
    </row>
    <row r="57" spans="4:4" x14ac:dyDescent="0.35">
      <c r="D57" s="26" t="s">
        <v>93</v>
      </c>
    </row>
    <row r="58" spans="4:4" x14ac:dyDescent="0.35">
      <c r="D58" s="26" t="s">
        <v>93</v>
      </c>
    </row>
    <row r="59" spans="4:4" x14ac:dyDescent="0.35">
      <c r="D59" s="26" t="s">
        <v>93</v>
      </c>
    </row>
    <row r="60" spans="4:4" x14ac:dyDescent="0.35">
      <c r="D60" s="26" t="s">
        <v>103</v>
      </c>
    </row>
    <row r="61" spans="4:4" x14ac:dyDescent="0.35">
      <c r="D61" s="26" t="s">
        <v>93</v>
      </c>
    </row>
    <row r="62" spans="4:4" x14ac:dyDescent="0.35">
      <c r="D62" s="26" t="s">
        <v>103</v>
      </c>
    </row>
    <row r="63" spans="4:4" x14ac:dyDescent="0.35">
      <c r="D63" s="26" t="s">
        <v>92</v>
      </c>
    </row>
    <row r="64" spans="4:4" x14ac:dyDescent="0.35">
      <c r="D64" s="26" t="s">
        <v>93</v>
      </c>
    </row>
    <row r="65" spans="4:4" x14ac:dyDescent="0.35">
      <c r="D65" s="26" t="s">
        <v>92</v>
      </c>
    </row>
    <row r="66" spans="4:4" x14ac:dyDescent="0.35">
      <c r="D66" s="26" t="s">
        <v>96</v>
      </c>
    </row>
    <row r="67" spans="4:4" x14ac:dyDescent="0.35">
      <c r="D67" s="26" t="s">
        <v>524</v>
      </c>
    </row>
    <row r="68" spans="4:4" x14ac:dyDescent="0.35">
      <c r="D68" s="26" t="s">
        <v>96</v>
      </c>
    </row>
    <row r="69" spans="4:4" x14ac:dyDescent="0.35">
      <c r="D69" s="26" t="s">
        <v>524</v>
      </c>
    </row>
    <row r="70" spans="4:4" x14ac:dyDescent="0.35">
      <c r="D70" s="26" t="s">
        <v>96</v>
      </c>
    </row>
    <row r="71" spans="4:4" x14ac:dyDescent="0.35">
      <c r="D71" s="26" t="s">
        <v>526</v>
      </c>
    </row>
    <row r="72" spans="4:4" x14ac:dyDescent="0.35">
      <c r="D72" s="26" t="s">
        <v>103</v>
      </c>
    </row>
    <row r="73" spans="4:4" x14ac:dyDescent="0.35">
      <c r="D73" s="26" t="s">
        <v>103</v>
      </c>
    </row>
    <row r="74" spans="4:4" x14ac:dyDescent="0.35">
      <c r="D74" s="26" t="s">
        <v>533</v>
      </c>
    </row>
    <row r="75" spans="4:4" x14ac:dyDescent="0.35">
      <c r="D75" s="26" t="s">
        <v>93</v>
      </c>
    </row>
    <row r="76" spans="4:4" x14ac:dyDescent="0.35">
      <c r="D76" s="26" t="s">
        <v>233</v>
      </c>
    </row>
    <row r="77" spans="4:4" x14ac:dyDescent="0.35">
      <c r="D77" s="26" t="s">
        <v>102</v>
      </c>
    </row>
    <row r="78" spans="4:4" x14ac:dyDescent="0.35">
      <c r="D78" s="26" t="s">
        <v>108</v>
      </c>
    </row>
    <row r="79" spans="4:4" x14ac:dyDescent="0.35">
      <c r="D79" s="26" t="s">
        <v>103</v>
      </c>
    </row>
    <row r="80" spans="4:4" x14ac:dyDescent="0.35">
      <c r="D80" s="26" t="s">
        <v>92</v>
      </c>
    </row>
    <row r="81" spans="4:4" x14ac:dyDescent="0.35">
      <c r="D81" s="26" t="s">
        <v>103</v>
      </c>
    </row>
    <row r="82" spans="4:4" x14ac:dyDescent="0.35">
      <c r="D82" s="26" t="s">
        <v>102</v>
      </c>
    </row>
    <row r="83" spans="4:4" x14ac:dyDescent="0.35">
      <c r="D83" s="26" t="s">
        <v>103</v>
      </c>
    </row>
    <row r="84" spans="4:4" x14ac:dyDescent="0.35">
      <c r="D84" s="26" t="s">
        <v>261</v>
      </c>
    </row>
    <row r="85" spans="4:4" x14ac:dyDescent="0.35">
      <c r="D85" s="26" t="s">
        <v>102</v>
      </c>
    </row>
    <row r="86" spans="4:4" x14ac:dyDescent="0.35">
      <c r="D86" s="26" t="s">
        <v>103</v>
      </c>
    </row>
    <row r="87" spans="4:4" x14ac:dyDescent="0.35">
      <c r="D87" s="26" t="s">
        <v>102</v>
      </c>
    </row>
    <row r="88" spans="4:4" x14ac:dyDescent="0.35">
      <c r="D88" s="26" t="s">
        <v>93</v>
      </c>
    </row>
    <row r="89" spans="4:4" x14ac:dyDescent="0.35">
      <c r="D89" s="26" t="s">
        <v>93</v>
      </c>
    </row>
    <row r="90" spans="4:4" x14ac:dyDescent="0.35">
      <c r="D90" s="26" t="s">
        <v>92</v>
      </c>
    </row>
    <row r="91" spans="4:4" x14ac:dyDescent="0.35">
      <c r="D91" s="26" t="s">
        <v>524</v>
      </c>
    </row>
    <row r="92" spans="4:4" x14ac:dyDescent="0.35">
      <c r="D92" s="26" t="s">
        <v>93</v>
      </c>
    </row>
    <row r="93" spans="4:4" x14ac:dyDescent="0.35">
      <c r="D93" s="26" t="s">
        <v>103</v>
      </c>
    </row>
    <row r="94" spans="4:4" x14ac:dyDescent="0.35">
      <c r="D94" s="26" t="s">
        <v>102</v>
      </c>
    </row>
    <row r="95" spans="4:4" x14ac:dyDescent="0.35">
      <c r="D95" s="26" t="s">
        <v>284</v>
      </c>
    </row>
    <row r="96" spans="4:4" x14ac:dyDescent="0.35">
      <c r="D96" s="26" t="s">
        <v>96</v>
      </c>
    </row>
    <row r="97" spans="4:4" x14ac:dyDescent="0.35">
      <c r="D97" s="26" t="s">
        <v>103</v>
      </c>
    </row>
    <row r="98" spans="4:4" x14ac:dyDescent="0.35">
      <c r="D98" s="26" t="s">
        <v>102</v>
      </c>
    </row>
    <row r="99" spans="4:4" x14ac:dyDescent="0.35">
      <c r="D99" s="26" t="s">
        <v>93</v>
      </c>
    </row>
    <row r="100" spans="4:4" x14ac:dyDescent="0.35">
      <c r="D100" s="26" t="s">
        <v>103</v>
      </c>
    </row>
    <row r="101" spans="4:4" x14ac:dyDescent="0.35">
      <c r="D101" s="26" t="s">
        <v>108</v>
      </c>
    </row>
    <row r="102" spans="4:4" x14ac:dyDescent="0.35">
      <c r="D102" s="26" t="s">
        <v>93</v>
      </c>
    </row>
    <row r="103" spans="4:4" x14ac:dyDescent="0.35">
      <c r="D103" s="26" t="s">
        <v>103</v>
      </c>
    </row>
    <row r="104" spans="4:4" x14ac:dyDescent="0.35">
      <c r="D104" s="26" t="s">
        <v>92</v>
      </c>
    </row>
    <row r="105" spans="4:4" x14ac:dyDescent="0.35">
      <c r="D105" s="26" t="s">
        <v>108</v>
      </c>
    </row>
    <row r="106" spans="4:4" x14ac:dyDescent="0.35">
      <c r="D106" s="26" t="s">
        <v>93</v>
      </c>
    </row>
    <row r="107" spans="4:4" x14ac:dyDescent="0.35">
      <c r="D107" s="26" t="s">
        <v>103</v>
      </c>
    </row>
    <row r="108" spans="4:4" x14ac:dyDescent="0.35">
      <c r="D108" s="26" t="s">
        <v>93</v>
      </c>
    </row>
    <row r="109" spans="4:4" x14ac:dyDescent="0.35">
      <c r="D109" s="26" t="s">
        <v>92</v>
      </c>
    </row>
    <row r="110" spans="4:4" x14ac:dyDescent="0.35">
      <c r="D110" s="26" t="s">
        <v>316</v>
      </c>
    </row>
    <row r="111" spans="4:4" x14ac:dyDescent="0.35">
      <c r="D111" s="26" t="s">
        <v>108</v>
      </c>
    </row>
    <row r="112" spans="4:4" x14ac:dyDescent="0.35">
      <c r="D112" s="26" t="s">
        <v>103</v>
      </c>
    </row>
    <row r="113" spans="4:4" x14ac:dyDescent="0.35">
      <c r="D113" s="26" t="s">
        <v>261</v>
      </c>
    </row>
    <row r="114" spans="4:4" x14ac:dyDescent="0.35">
      <c r="D114" s="26" t="s">
        <v>233</v>
      </c>
    </row>
    <row r="115" spans="4:4" x14ac:dyDescent="0.35">
      <c r="D115" s="24" t="s">
        <v>93</v>
      </c>
    </row>
    <row r="116" spans="4:4" x14ac:dyDescent="0.35">
      <c r="D116" s="26" t="s">
        <v>524</v>
      </c>
    </row>
    <row r="117" spans="4:4" x14ac:dyDescent="0.35">
      <c r="D117" s="26" t="s">
        <v>103</v>
      </c>
    </row>
    <row r="118" spans="4:4" x14ac:dyDescent="0.35">
      <c r="D118" s="26" t="s">
        <v>233</v>
      </c>
    </row>
    <row r="119" spans="4:4" x14ac:dyDescent="0.35">
      <c r="D119" s="26" t="s">
        <v>93</v>
      </c>
    </row>
    <row r="120" spans="4:4" x14ac:dyDescent="0.35">
      <c r="D120" s="26" t="s">
        <v>354</v>
      </c>
    </row>
    <row r="121" spans="4:4" x14ac:dyDescent="0.35">
      <c r="D121" s="26" t="s">
        <v>99</v>
      </c>
    </row>
    <row r="122" spans="4:4" x14ac:dyDescent="0.35">
      <c r="D122" s="26" t="s">
        <v>348</v>
      </c>
    </row>
    <row r="123" spans="4:4" x14ac:dyDescent="0.35">
      <c r="D123" s="26" t="s">
        <v>103</v>
      </c>
    </row>
    <row r="124" spans="4:4" x14ac:dyDescent="0.35">
      <c r="D124" s="34" t="s">
        <v>354</v>
      </c>
    </row>
    <row r="125" spans="4:4" x14ac:dyDescent="0.35">
      <c r="D125" s="34" t="s">
        <v>526</v>
      </c>
    </row>
    <row r="126" spans="4:4" x14ac:dyDescent="0.35">
      <c r="D126" s="34" t="s">
        <v>354</v>
      </c>
    </row>
    <row r="127" spans="4:4" x14ac:dyDescent="0.35">
      <c r="D127" s="34" t="s">
        <v>93</v>
      </c>
    </row>
    <row r="128" spans="4:4" x14ac:dyDescent="0.35">
      <c r="D128" s="34" t="s">
        <v>526</v>
      </c>
    </row>
    <row r="129" spans="4:4" x14ac:dyDescent="0.35">
      <c r="D129" s="34" t="s">
        <v>93</v>
      </c>
    </row>
    <row r="130" spans="4:4" x14ac:dyDescent="0.35">
      <c r="D130" s="34" t="s">
        <v>103</v>
      </c>
    </row>
    <row r="131" spans="4:4" x14ac:dyDescent="0.35">
      <c r="D131" s="34" t="s">
        <v>103</v>
      </c>
    </row>
    <row r="132" spans="4:4" x14ac:dyDescent="0.35">
      <c r="D132" s="34" t="s">
        <v>524</v>
      </c>
    </row>
    <row r="133" spans="4:4" x14ac:dyDescent="0.35">
      <c r="D133" s="34" t="s">
        <v>102</v>
      </c>
    </row>
    <row r="134" spans="4:4" x14ac:dyDescent="0.35">
      <c r="D134" s="34" t="s">
        <v>103</v>
      </c>
    </row>
    <row r="135" spans="4:4" x14ac:dyDescent="0.35">
      <c r="D135" s="34" t="s">
        <v>526</v>
      </c>
    </row>
    <row r="136" spans="4:4" x14ac:dyDescent="0.35">
      <c r="D136" s="34" t="s">
        <v>103</v>
      </c>
    </row>
    <row r="137" spans="4:4" x14ac:dyDescent="0.35">
      <c r="D137" s="34" t="s">
        <v>476</v>
      </c>
    </row>
    <row r="138" spans="4:4" x14ac:dyDescent="0.35">
      <c r="D138" s="34" t="s">
        <v>103</v>
      </c>
    </row>
    <row r="139" spans="4:4" x14ac:dyDescent="0.35">
      <c r="D139" s="34" t="s">
        <v>476</v>
      </c>
    </row>
    <row r="140" spans="4:4" x14ac:dyDescent="0.35">
      <c r="D140" s="34" t="s">
        <v>108</v>
      </c>
    </row>
    <row r="141" spans="4:4" x14ac:dyDescent="0.35">
      <c r="D141" s="34" t="s">
        <v>534</v>
      </c>
    </row>
    <row r="142" spans="4:4" x14ac:dyDescent="0.35">
      <c r="D142" s="34" t="s">
        <v>108</v>
      </c>
    </row>
    <row r="143" spans="4:4" x14ac:dyDescent="0.35">
      <c r="D143" s="34" t="s">
        <v>93</v>
      </c>
    </row>
    <row r="144" spans="4:4" x14ac:dyDescent="0.35">
      <c r="D144" s="34" t="s">
        <v>476</v>
      </c>
    </row>
    <row r="145" spans="4:4" x14ac:dyDescent="0.35">
      <c r="D145" s="34" t="s">
        <v>93</v>
      </c>
    </row>
    <row r="146" spans="4:4" x14ac:dyDescent="0.35">
      <c r="D146" s="34" t="s">
        <v>524</v>
      </c>
    </row>
    <row r="147" spans="4:4" x14ac:dyDescent="0.35">
      <c r="D147" s="34" t="s">
        <v>93</v>
      </c>
    </row>
    <row r="148" spans="4:4" x14ac:dyDescent="0.35">
      <c r="D148" s="34" t="s">
        <v>316</v>
      </c>
    </row>
    <row r="149" spans="4:4" x14ac:dyDescent="0.35">
      <c r="D149" s="34" t="s">
        <v>103</v>
      </c>
    </row>
    <row r="150" spans="4:4" x14ac:dyDescent="0.35">
      <c r="D150" s="34" t="s">
        <v>93</v>
      </c>
    </row>
    <row r="151" spans="4:4" x14ac:dyDescent="0.35">
      <c r="D151" s="34" t="s">
        <v>92</v>
      </c>
    </row>
    <row r="152" spans="4:4" x14ac:dyDescent="0.35">
      <c r="D152" s="34" t="s">
        <v>476</v>
      </c>
    </row>
    <row r="153" spans="4:4" x14ac:dyDescent="0.35">
      <c r="D153" s="34" t="s">
        <v>103</v>
      </c>
    </row>
    <row r="154" spans="4:4" x14ac:dyDescent="0.35">
      <c r="D154" s="34" t="s">
        <v>93</v>
      </c>
    </row>
    <row r="155" spans="4:4" x14ac:dyDescent="0.35">
      <c r="D155" s="34" t="s">
        <v>103</v>
      </c>
    </row>
    <row r="156" spans="4:4" x14ac:dyDescent="0.35">
      <c r="D156" s="34" t="s">
        <v>535</v>
      </c>
    </row>
    <row r="157" spans="4:4" x14ac:dyDescent="0.35">
      <c r="D157" s="34" t="s">
        <v>103</v>
      </c>
    </row>
    <row r="158" spans="4:4" x14ac:dyDescent="0.35">
      <c r="D158" s="34" t="s">
        <v>93</v>
      </c>
    </row>
    <row r="159" spans="4:4" x14ac:dyDescent="0.35">
      <c r="D159" s="34" t="s">
        <v>108</v>
      </c>
    </row>
    <row r="160" spans="4:4" x14ac:dyDescent="0.35">
      <c r="D160" s="34" t="s">
        <v>93</v>
      </c>
    </row>
    <row r="161" spans="4:4" x14ac:dyDescent="0.35">
      <c r="D161" s="34" t="s">
        <v>103</v>
      </c>
    </row>
    <row r="162" spans="4:4" x14ac:dyDescent="0.35">
      <c r="D162" s="34" t="s">
        <v>93</v>
      </c>
    </row>
    <row r="163" spans="4:4" x14ac:dyDescent="0.35">
      <c r="D163" s="34" t="s">
        <v>93</v>
      </c>
    </row>
    <row r="164" spans="4:4" x14ac:dyDescent="0.35">
      <c r="D164" s="34" t="s">
        <v>93</v>
      </c>
    </row>
    <row r="165" spans="4:4" x14ac:dyDescent="0.35">
      <c r="D165" s="34" t="s">
        <v>108</v>
      </c>
    </row>
    <row r="166" spans="4:4" x14ac:dyDescent="0.35">
      <c r="D166" s="34" t="s">
        <v>93</v>
      </c>
    </row>
    <row r="167" spans="4:4" x14ac:dyDescent="0.35">
      <c r="D167" s="34" t="s">
        <v>108</v>
      </c>
    </row>
    <row r="168" spans="4:4" x14ac:dyDescent="0.35">
      <c r="D168" s="34" t="s">
        <v>93</v>
      </c>
    </row>
    <row r="169" spans="4:4" x14ac:dyDescent="0.35">
      <c r="D169" s="34" t="s">
        <v>92</v>
      </c>
    </row>
    <row r="170" spans="4:4" x14ac:dyDescent="0.35">
      <c r="D170" s="34" t="s">
        <v>103</v>
      </c>
    </row>
    <row r="171" spans="4:4" x14ac:dyDescent="0.35">
      <c r="D171" s="34" t="s">
        <v>103</v>
      </c>
    </row>
    <row r="172" spans="4:4" x14ac:dyDescent="0.35">
      <c r="D172" s="34" t="s">
        <v>93</v>
      </c>
    </row>
    <row r="173" spans="4:4" x14ac:dyDescent="0.35">
      <c r="D173" s="34" t="s">
        <v>524</v>
      </c>
    </row>
    <row r="174" spans="4:4" x14ac:dyDescent="0.35">
      <c r="D174" s="34" t="s">
        <v>473</v>
      </c>
    </row>
    <row r="175" spans="4:4" x14ac:dyDescent="0.35">
      <c r="D175" s="34" t="s">
        <v>92</v>
      </c>
    </row>
    <row r="176" spans="4:4" x14ac:dyDescent="0.35">
      <c r="D176" s="34" t="s">
        <v>526</v>
      </c>
    </row>
    <row r="177" spans="4:4" x14ac:dyDescent="0.35">
      <c r="D177" s="34" t="s">
        <v>536</v>
      </c>
    </row>
    <row r="178" spans="4:4" x14ac:dyDescent="0.35">
      <c r="D178" s="34" t="s">
        <v>103</v>
      </c>
    </row>
    <row r="179" spans="4:4" x14ac:dyDescent="0.35">
      <c r="D179" s="34" t="s">
        <v>93</v>
      </c>
    </row>
    <row r="180" spans="4:4" x14ac:dyDescent="0.35">
      <c r="D180" s="34" t="s">
        <v>92</v>
      </c>
    </row>
    <row r="181" spans="4:4" x14ac:dyDescent="0.35">
      <c r="D181" s="34" t="s">
        <v>103</v>
      </c>
    </row>
    <row r="182" spans="4:4" x14ac:dyDescent="0.35">
      <c r="D182" s="34" t="s">
        <v>93</v>
      </c>
    </row>
    <row r="183" spans="4:4" x14ac:dyDescent="0.35">
      <c r="D183" s="34" t="s">
        <v>103</v>
      </c>
    </row>
    <row r="184" spans="4:4" x14ac:dyDescent="0.35">
      <c r="D184" s="34" t="s">
        <v>103</v>
      </c>
    </row>
    <row r="185" spans="4:4" x14ac:dyDescent="0.35">
      <c r="D185" s="34" t="s">
        <v>93</v>
      </c>
    </row>
    <row r="186" spans="4:4" x14ac:dyDescent="0.35">
      <c r="D186" s="34" t="s">
        <v>99</v>
      </c>
    </row>
    <row r="187" spans="4:4" x14ac:dyDescent="0.35">
      <c r="D187" s="34" t="s">
        <v>92</v>
      </c>
    </row>
    <row r="188" spans="4:4" x14ac:dyDescent="0.35">
      <c r="D188" s="34" t="s">
        <v>93</v>
      </c>
    </row>
    <row r="189" spans="4:4" x14ac:dyDescent="0.35">
      <c r="D189" s="34" t="s">
        <v>99</v>
      </c>
    </row>
    <row r="190" spans="4:4" x14ac:dyDescent="0.35">
      <c r="D190" s="34" t="s">
        <v>93</v>
      </c>
    </row>
    <row r="191" spans="4:4" x14ac:dyDescent="0.35">
      <c r="D191" s="34" t="s">
        <v>92</v>
      </c>
    </row>
    <row r="192" spans="4:4" x14ac:dyDescent="0.35">
      <c r="D192" s="34" t="s">
        <v>99</v>
      </c>
    </row>
    <row r="193" spans="4:4" x14ac:dyDescent="0.35">
      <c r="D193" s="34" t="s">
        <v>93</v>
      </c>
    </row>
    <row r="194" spans="4:4" x14ac:dyDescent="0.35">
      <c r="D194" s="34" t="s">
        <v>92</v>
      </c>
    </row>
    <row r="195" spans="4:4" x14ac:dyDescent="0.35">
      <c r="D195" s="34" t="s">
        <v>524</v>
      </c>
    </row>
    <row r="196" spans="4:4" x14ac:dyDescent="0.35">
      <c r="D196" s="34" t="s">
        <v>93</v>
      </c>
    </row>
  </sheetData>
  <conditionalFormatting sqref="D1:D1048576">
    <cfRule type="containsText" dxfId="14" priority="1" stopIfTrue="1" operator="containsText" text="g">
      <formula>NOT(ISERROR(SEARCH("g",D1)))</formula>
    </cfRule>
    <cfRule type="containsText" dxfId="13" priority="2" stopIfTrue="1" operator="containsText" text="fz">
      <formula>NOT(ISERROR(SEARCH("fz",D1)))</formula>
    </cfRule>
    <cfRule type="containsText" dxfId="12" priority="3" operator="containsText" text="h">
      <formula>NOT(ISERROR(SEARCH("h",D1)))</formula>
    </cfRule>
    <cfRule type="containsText" dxfId="11" priority="4" stopIfTrue="1" operator="containsText" text="M5">
      <formula>NOT(ISERROR(SEARCH("M5",D1)))</formula>
    </cfRule>
    <cfRule type="containsText" dxfId="10" priority="5" stopIfTrue="1" operator="containsText" text="M4">
      <formula>NOT(ISERROR(SEARCH("M4",D1)))</formula>
    </cfRule>
    <cfRule type="containsText" dxfId="9" priority="6" stopIfTrue="1" operator="containsText" text="M3">
      <formula>NOT(ISERROR(SEARCH("M3",D1)))</formula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stopIfTrue="1" operator="containsText" id="{5C0FCC8B-DE3D-492D-AEE3-240312F40E07}">
            <xm:f>NOT(ISERROR(SEARCH($H$45,D1)))</xm:f>
            <xm:f>$H$45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8" stopIfTrue="1" operator="containsText" id="{C9E96DAF-CCDC-43AE-8BF6-E9FB1539ACF5}">
            <xm:f>NOT(ISERROR(SEARCH($H$44,D1)))</xm:f>
            <xm:f>$H$44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9" stopIfTrue="1" operator="containsText" id="{26071035-F1AE-4F47-B998-9BC24EEF8892}">
            <xm:f>NOT(ISERROR(SEARCH($H$21,D1)))</xm:f>
            <xm:f>$H$21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10" stopIfTrue="1" operator="containsText" id="{1C7E0238-A922-4E92-8362-8A111C33BA1C}">
            <xm:f>NOT(ISERROR(SEARCH($H$19,D1)))</xm:f>
            <xm:f>$H$19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1" stopIfTrue="1" operator="containsText" id="{EC95D056-4228-4CD9-A80F-A9DD395F53FC}">
            <xm:f>NOT(ISERROR(SEARCH($H$15,D1)))</xm:f>
            <xm:f>$H$15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2" stopIfTrue="1" operator="containsText" id="{C8096800-3AC1-4A73-BD25-30E8B05F4467}">
            <xm:f>NOT(ISERROR(SEARCH($H$11,D1)))</xm:f>
            <xm:f>$H$11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3" stopIfTrue="1" operator="containsText" id="{498EFB75-96DF-45EF-929E-0691DBDEB428}">
            <xm:f>NOT(ISERROR(SEARCH($H$5,D1)))</xm:f>
            <xm:f>$H$5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" stopIfTrue="1" operator="containsText" id="{E3969FEA-5A5B-411B-85E5-10EDDD8523DE}">
            <xm:f>NOT(ISERROR(SEARCH($H$4,D1)))</xm:f>
            <xm:f>$H$4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" stopIfTrue="1" operator="containsText" id="{BC4B71D9-306F-426E-8F2E-9586A7FCFF26}">
            <xm:f>NOT(ISERROR(SEARCH($H$3,D1)))</xm:f>
            <xm:f>$H$3</xm:f>
            <x14:dxf>
              <fill>
                <patternFill>
                  <bgColor theme="9" tint="0.79998168889431442"/>
                </patternFill>
              </fill>
            </x14:dxf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879C-B5A4-4883-BE6F-C8E96B1A9372}">
  <dimension ref="A2:E30"/>
  <sheetViews>
    <sheetView workbookViewId="0">
      <selection activeCell="A29" sqref="A29"/>
    </sheetView>
  </sheetViews>
  <sheetFormatPr baseColWidth="10" defaultRowHeight="14.5" x14ac:dyDescent="0.35"/>
  <cols>
    <col min="1" max="1" width="21" bestFit="1" customWidth="1"/>
    <col min="2" max="2" width="15.1796875" bestFit="1" customWidth="1"/>
    <col min="3" max="3" width="7.1796875" bestFit="1" customWidth="1"/>
  </cols>
  <sheetData>
    <row r="2" spans="1:5" x14ac:dyDescent="0.35">
      <c r="A2" s="61" t="s">
        <v>538</v>
      </c>
      <c r="B2" t="s">
        <v>537</v>
      </c>
      <c r="C2" t="s">
        <v>540</v>
      </c>
    </row>
    <row r="3" spans="1:5" x14ac:dyDescent="0.35">
      <c r="A3" s="49" t="s">
        <v>93</v>
      </c>
      <c r="B3" s="60">
        <v>52</v>
      </c>
      <c r="C3" s="60">
        <v>52</v>
      </c>
      <c r="D3" s="62">
        <f>C3*100/GETPIVOTDATA("Feld1",$A$2)</f>
        <v>26.804123711340207</v>
      </c>
      <c r="E3" s="49" t="s">
        <v>93</v>
      </c>
    </row>
    <row r="4" spans="1:5" x14ac:dyDescent="0.35">
      <c r="A4" s="49" t="s">
        <v>103</v>
      </c>
      <c r="B4" s="60">
        <v>42</v>
      </c>
      <c r="C4" s="60">
        <v>42</v>
      </c>
      <c r="D4" s="62">
        <f>C4*100/GETPIVOTDATA("Feld1",$A$2)</f>
        <v>21.649484536082475</v>
      </c>
      <c r="E4" s="49" t="s">
        <v>103</v>
      </c>
    </row>
    <row r="5" spans="1:5" x14ac:dyDescent="0.35">
      <c r="A5" s="49" t="s">
        <v>92</v>
      </c>
      <c r="B5" s="60">
        <v>18</v>
      </c>
      <c r="C5" s="60">
        <v>18</v>
      </c>
      <c r="D5" s="62">
        <f t="shared" ref="D5:D30" si="0">C5*100/GETPIVOTDATA("Feld1",$A$2)</f>
        <v>9.2783505154639183</v>
      </c>
      <c r="E5" s="49" t="s">
        <v>92</v>
      </c>
    </row>
    <row r="6" spans="1:5" x14ac:dyDescent="0.35">
      <c r="A6" s="49" t="s">
        <v>108</v>
      </c>
      <c r="B6" s="60">
        <v>12</v>
      </c>
      <c r="C6" s="60">
        <v>12</v>
      </c>
      <c r="D6" s="62">
        <f t="shared" si="0"/>
        <v>6.1855670103092786</v>
      </c>
      <c r="E6" s="49" t="s">
        <v>108</v>
      </c>
    </row>
    <row r="7" spans="1:5" x14ac:dyDescent="0.35">
      <c r="A7" s="49" t="s">
        <v>524</v>
      </c>
      <c r="B7" s="60">
        <v>8</v>
      </c>
      <c r="C7" s="60">
        <v>8</v>
      </c>
      <c r="D7" s="62">
        <f t="shared" si="0"/>
        <v>4.1237113402061851</v>
      </c>
      <c r="E7" s="49" t="s">
        <v>524</v>
      </c>
    </row>
    <row r="8" spans="1:5" x14ac:dyDescent="0.35">
      <c r="A8" s="49" t="s">
        <v>102</v>
      </c>
      <c r="B8" s="60">
        <v>8</v>
      </c>
      <c r="C8" s="60">
        <v>8</v>
      </c>
      <c r="D8" s="62">
        <f t="shared" si="0"/>
        <v>4.1237113402061851</v>
      </c>
      <c r="E8" s="49" t="s">
        <v>102</v>
      </c>
    </row>
    <row r="9" spans="1:5" x14ac:dyDescent="0.35">
      <c r="A9" s="49" t="s">
        <v>99</v>
      </c>
      <c r="B9" s="60">
        <v>8</v>
      </c>
      <c r="C9" s="60">
        <v>8</v>
      </c>
      <c r="D9" s="62">
        <f t="shared" si="0"/>
        <v>4.1237113402061851</v>
      </c>
      <c r="E9" s="49" t="s">
        <v>99</v>
      </c>
    </row>
    <row r="10" spans="1:5" x14ac:dyDescent="0.35">
      <c r="A10" s="49" t="s">
        <v>91</v>
      </c>
      <c r="B10" s="60">
        <v>7</v>
      </c>
      <c r="C10" s="60">
        <v>7</v>
      </c>
      <c r="D10" s="62">
        <f t="shared" si="0"/>
        <v>3.6082474226804124</v>
      </c>
      <c r="E10" s="49" t="s">
        <v>91</v>
      </c>
    </row>
    <row r="11" spans="1:5" x14ac:dyDescent="0.35">
      <c r="A11" s="49" t="s">
        <v>96</v>
      </c>
      <c r="B11" s="60">
        <v>6</v>
      </c>
      <c r="C11" s="60">
        <v>6</v>
      </c>
      <c r="D11" s="62">
        <f t="shared" si="0"/>
        <v>3.0927835051546393</v>
      </c>
      <c r="E11" s="49" t="s">
        <v>96</v>
      </c>
    </row>
    <row r="12" spans="1:5" x14ac:dyDescent="0.35">
      <c r="A12" s="49" t="s">
        <v>526</v>
      </c>
      <c r="B12" s="60">
        <v>5</v>
      </c>
      <c r="C12" s="60">
        <v>5</v>
      </c>
      <c r="D12" s="62">
        <f t="shared" si="0"/>
        <v>2.5773195876288661</v>
      </c>
      <c r="E12" s="49" t="s">
        <v>526</v>
      </c>
    </row>
    <row r="13" spans="1:5" x14ac:dyDescent="0.35">
      <c r="A13" s="49" t="s">
        <v>476</v>
      </c>
      <c r="B13" s="60">
        <v>4</v>
      </c>
      <c r="C13" s="60">
        <v>4</v>
      </c>
      <c r="D13" s="62">
        <f t="shared" si="0"/>
        <v>2.0618556701030926</v>
      </c>
      <c r="E13" s="49" t="s">
        <v>476</v>
      </c>
    </row>
    <row r="14" spans="1:5" x14ac:dyDescent="0.35">
      <c r="A14" s="49" t="s">
        <v>233</v>
      </c>
      <c r="B14" s="60">
        <v>4</v>
      </c>
      <c r="C14" s="60">
        <v>4</v>
      </c>
      <c r="D14" s="62">
        <f t="shared" si="0"/>
        <v>2.0618556701030926</v>
      </c>
      <c r="E14" s="49" t="s">
        <v>233</v>
      </c>
    </row>
    <row r="15" spans="1:5" x14ac:dyDescent="0.35">
      <c r="A15" s="49" t="s">
        <v>354</v>
      </c>
      <c r="B15" s="60">
        <v>3</v>
      </c>
      <c r="C15" s="60">
        <v>3</v>
      </c>
      <c r="D15" s="62">
        <f t="shared" si="0"/>
        <v>1.5463917525773196</v>
      </c>
      <c r="E15" s="49" t="s">
        <v>354</v>
      </c>
    </row>
    <row r="16" spans="1:5" x14ac:dyDescent="0.35">
      <c r="A16" s="49" t="s">
        <v>105</v>
      </c>
      <c r="B16" s="60">
        <v>2</v>
      </c>
      <c r="C16" s="60">
        <v>2</v>
      </c>
      <c r="D16" s="62">
        <f t="shared" si="0"/>
        <v>1.0309278350515463</v>
      </c>
      <c r="E16" s="49" t="s">
        <v>105</v>
      </c>
    </row>
    <row r="17" spans="1:5" x14ac:dyDescent="0.35">
      <c r="A17" s="49" t="s">
        <v>316</v>
      </c>
      <c r="B17" s="60">
        <v>2</v>
      </c>
      <c r="C17" s="60">
        <v>2</v>
      </c>
      <c r="D17" s="62">
        <f t="shared" si="0"/>
        <v>1.0309278350515463</v>
      </c>
      <c r="E17" s="49" t="s">
        <v>316</v>
      </c>
    </row>
    <row r="18" spans="1:5" x14ac:dyDescent="0.35">
      <c r="A18" s="49" t="s">
        <v>261</v>
      </c>
      <c r="B18" s="60">
        <v>2</v>
      </c>
      <c r="C18" s="60">
        <v>2</v>
      </c>
      <c r="D18" s="62">
        <f t="shared" si="0"/>
        <v>1.0309278350515463</v>
      </c>
      <c r="E18" s="49" t="s">
        <v>261</v>
      </c>
    </row>
    <row r="19" spans="1:5" x14ac:dyDescent="0.35">
      <c r="A19" s="49" t="s">
        <v>348</v>
      </c>
      <c r="B19" s="60">
        <v>1</v>
      </c>
      <c r="C19" s="60">
        <v>1</v>
      </c>
      <c r="D19" s="62">
        <f t="shared" si="0"/>
        <v>0.51546391752577314</v>
      </c>
      <c r="E19" s="49" t="s">
        <v>348</v>
      </c>
    </row>
    <row r="20" spans="1:5" x14ac:dyDescent="0.35">
      <c r="A20" s="49" t="s">
        <v>473</v>
      </c>
      <c r="B20" s="60">
        <v>1</v>
      </c>
      <c r="C20" s="60">
        <v>1</v>
      </c>
      <c r="D20" s="62">
        <f t="shared" si="0"/>
        <v>0.51546391752577314</v>
      </c>
      <c r="E20" s="49" t="s">
        <v>473</v>
      </c>
    </row>
    <row r="21" spans="1:5" x14ac:dyDescent="0.35">
      <c r="A21" s="49" t="s">
        <v>98</v>
      </c>
      <c r="B21" s="60">
        <v>1</v>
      </c>
      <c r="C21" s="60">
        <v>1</v>
      </c>
      <c r="D21" s="62">
        <f t="shared" si="0"/>
        <v>0.51546391752577314</v>
      </c>
      <c r="E21" s="49" t="s">
        <v>98</v>
      </c>
    </row>
    <row r="22" spans="1:5" x14ac:dyDescent="0.35">
      <c r="A22" s="49" t="s">
        <v>534</v>
      </c>
      <c r="B22" s="60">
        <v>1</v>
      </c>
      <c r="C22" s="60">
        <v>1</v>
      </c>
      <c r="D22" s="62">
        <f t="shared" si="0"/>
        <v>0.51546391752577314</v>
      </c>
      <c r="E22" s="49" t="s">
        <v>534</v>
      </c>
    </row>
    <row r="23" spans="1:5" x14ac:dyDescent="0.35">
      <c r="A23" s="49" t="s">
        <v>535</v>
      </c>
      <c r="B23" s="60">
        <v>1</v>
      </c>
      <c r="C23" s="60">
        <v>1</v>
      </c>
      <c r="D23" s="62">
        <f t="shared" si="0"/>
        <v>0.51546391752577314</v>
      </c>
      <c r="E23" s="49" t="s">
        <v>535</v>
      </c>
    </row>
    <row r="24" spans="1:5" x14ac:dyDescent="0.35">
      <c r="A24" s="49" t="s">
        <v>284</v>
      </c>
      <c r="B24" s="60">
        <v>1</v>
      </c>
      <c r="C24" s="60">
        <v>1</v>
      </c>
      <c r="D24" s="62">
        <f t="shared" si="0"/>
        <v>0.51546391752577314</v>
      </c>
      <c r="E24" s="49" t="s">
        <v>284</v>
      </c>
    </row>
    <row r="25" spans="1:5" x14ac:dyDescent="0.35">
      <c r="A25" s="49" t="s">
        <v>100</v>
      </c>
      <c r="B25" s="60">
        <v>1</v>
      </c>
      <c r="C25" s="60">
        <v>1</v>
      </c>
      <c r="D25" s="62">
        <f t="shared" si="0"/>
        <v>0.51546391752577314</v>
      </c>
      <c r="E25" s="49" t="s">
        <v>100</v>
      </c>
    </row>
    <row r="26" spans="1:5" x14ac:dyDescent="0.35">
      <c r="A26" s="49" t="s">
        <v>106</v>
      </c>
      <c r="B26" s="60">
        <v>1</v>
      </c>
      <c r="C26" s="60">
        <v>1</v>
      </c>
      <c r="D26" s="62">
        <f t="shared" si="0"/>
        <v>0.51546391752577314</v>
      </c>
      <c r="E26" s="49" t="s">
        <v>106</v>
      </c>
    </row>
    <row r="27" spans="1:5" x14ac:dyDescent="0.35">
      <c r="A27" s="49" t="s">
        <v>533</v>
      </c>
      <c r="B27" s="60">
        <v>1</v>
      </c>
      <c r="C27" s="60">
        <v>1</v>
      </c>
      <c r="D27" s="62">
        <f t="shared" si="0"/>
        <v>0.51546391752577314</v>
      </c>
      <c r="E27" s="49" t="s">
        <v>533</v>
      </c>
    </row>
    <row r="28" spans="1:5" x14ac:dyDescent="0.35">
      <c r="A28" s="49" t="s">
        <v>536</v>
      </c>
      <c r="B28" s="60">
        <v>1</v>
      </c>
      <c r="C28" s="60">
        <v>1</v>
      </c>
      <c r="D28" s="62">
        <f t="shared" si="0"/>
        <v>0.51546391752577314</v>
      </c>
      <c r="E28" s="49" t="s">
        <v>536</v>
      </c>
    </row>
    <row r="29" spans="1:5" x14ac:dyDescent="0.35">
      <c r="A29" s="49" t="s">
        <v>532</v>
      </c>
      <c r="B29" s="60">
        <v>1</v>
      </c>
      <c r="C29" s="60">
        <v>1</v>
      </c>
      <c r="D29" s="62">
        <f t="shared" si="0"/>
        <v>0.51546391752577314</v>
      </c>
      <c r="E29" s="49" t="s">
        <v>532</v>
      </c>
    </row>
    <row r="30" spans="1:5" x14ac:dyDescent="0.35">
      <c r="A30" s="49" t="s">
        <v>539</v>
      </c>
      <c r="B30" s="60">
        <v>194</v>
      </c>
      <c r="D30" s="62">
        <f t="shared" si="0"/>
        <v>0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Kompakt</vt:lpstr>
      <vt:lpstr>Data</vt:lpstr>
      <vt:lpstr>Tabelle1 (Sicherung)</vt:lpstr>
      <vt:lpstr>Tabelle2</vt:lpstr>
      <vt:lpstr>Tabelle3</vt:lpstr>
      <vt:lpstr>Tabelle4</vt:lpstr>
      <vt:lpstr>Vorschlag2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Greve</dc:creator>
  <cp:lastModifiedBy>Frédéric</cp:lastModifiedBy>
  <cp:lastPrinted>2021-09-21T15:34:15Z</cp:lastPrinted>
  <dcterms:created xsi:type="dcterms:W3CDTF">2021-09-21T14:09:02Z</dcterms:created>
  <dcterms:modified xsi:type="dcterms:W3CDTF">2022-09-06T17:45:03Z</dcterms:modified>
</cp:coreProperties>
</file>