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エクセル\"/>
    </mc:Choice>
  </mc:AlternateContent>
  <bookViews>
    <workbookView xWindow="0" yWindow="0" windowWidth="20490" windowHeight="7500" activeTab="1"/>
  </bookViews>
  <sheets>
    <sheet name="データ" sheetId="1" r:id="rId1"/>
    <sheet name="検索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F6" i="2"/>
  <c r="E6" i="2"/>
  <c r="D6" i="2"/>
  <c r="E3" i="2"/>
  <c r="D3" i="2"/>
  <c r="F3" i="2"/>
</calcChain>
</file>

<file path=xl/sharedStrings.xml><?xml version="1.0" encoding="utf-8"?>
<sst xmlns="http://schemas.openxmlformats.org/spreadsheetml/2006/main" count="330" uniqueCount="323">
  <si>
    <t>原子</t>
  </si>
  <si>
    <t>番号</t>
  </si>
  <si>
    <t>元素</t>
  </si>
  <si>
    <t>英語</t>
  </si>
  <si>
    <t>記号</t>
  </si>
  <si>
    <t>原子量</t>
  </si>
  <si>
    <t>水素</t>
  </si>
  <si>
    <t>Hydrogen</t>
  </si>
  <si>
    <t>H</t>
  </si>
  <si>
    <t>ヘリウム</t>
  </si>
  <si>
    <t>Helium</t>
  </si>
  <si>
    <t>He</t>
  </si>
  <si>
    <t>リチウム</t>
  </si>
  <si>
    <t>Lithium</t>
  </si>
  <si>
    <t>Li</t>
  </si>
  <si>
    <t>ベリリウム</t>
  </si>
  <si>
    <t>Beryllium</t>
  </si>
  <si>
    <t>Be</t>
  </si>
  <si>
    <t>ホウ素</t>
  </si>
  <si>
    <t>Boron</t>
  </si>
  <si>
    <t>B</t>
  </si>
  <si>
    <t>炭素</t>
  </si>
  <si>
    <t>Carbon</t>
  </si>
  <si>
    <t>C</t>
  </si>
  <si>
    <t>窒素</t>
  </si>
  <si>
    <t>Nitrogen</t>
  </si>
  <si>
    <t>N</t>
  </si>
  <si>
    <t>酸素</t>
  </si>
  <si>
    <t>Oxygen</t>
  </si>
  <si>
    <t>O</t>
  </si>
  <si>
    <t>フッ素</t>
  </si>
  <si>
    <t>Fluorine</t>
  </si>
  <si>
    <t>F</t>
  </si>
  <si>
    <t>ネオン</t>
  </si>
  <si>
    <t>Neon</t>
  </si>
  <si>
    <t>Ne</t>
  </si>
  <si>
    <t>ナトリウム</t>
  </si>
  <si>
    <t>Sodium</t>
  </si>
  <si>
    <t>Na</t>
  </si>
  <si>
    <t>マグネシウム</t>
  </si>
  <si>
    <t>Magnesium</t>
  </si>
  <si>
    <t>Mg</t>
  </si>
  <si>
    <t>アルミニウム</t>
  </si>
  <si>
    <t>Aluminium</t>
  </si>
  <si>
    <t>Al</t>
  </si>
  <si>
    <t>ケイ素</t>
  </si>
  <si>
    <t>Silicon</t>
  </si>
  <si>
    <t>Si</t>
  </si>
  <si>
    <t>リン</t>
  </si>
  <si>
    <t>Phosphorus</t>
  </si>
  <si>
    <t>P</t>
  </si>
  <si>
    <t>硫黄</t>
  </si>
  <si>
    <t>Sulfur</t>
  </si>
  <si>
    <t>S</t>
  </si>
  <si>
    <t>塩素</t>
  </si>
  <si>
    <t>Chlorine</t>
  </si>
  <si>
    <t>Cl</t>
  </si>
  <si>
    <t>アルゴン</t>
  </si>
  <si>
    <t>Argon</t>
  </si>
  <si>
    <t>Ar</t>
  </si>
  <si>
    <t>カリウム</t>
  </si>
  <si>
    <t>Potassium</t>
  </si>
  <si>
    <t>K</t>
  </si>
  <si>
    <t>カルシウム</t>
  </si>
  <si>
    <t>Calcium</t>
  </si>
  <si>
    <t>Ca</t>
  </si>
  <si>
    <t>スカンジウム</t>
  </si>
  <si>
    <t>Scandium</t>
  </si>
  <si>
    <t>Sc</t>
  </si>
  <si>
    <t>チタン</t>
  </si>
  <si>
    <t>Titanium</t>
  </si>
  <si>
    <t>Ti</t>
  </si>
  <si>
    <t>バナジウム</t>
  </si>
  <si>
    <t>Vanadium</t>
  </si>
  <si>
    <t>V</t>
  </si>
  <si>
    <t>クロム</t>
  </si>
  <si>
    <t>Chromium</t>
  </si>
  <si>
    <t>Cr</t>
  </si>
  <si>
    <t>マンガン</t>
  </si>
  <si>
    <t>Manganese</t>
  </si>
  <si>
    <t>Mn</t>
  </si>
  <si>
    <t>鉄</t>
  </si>
  <si>
    <t>Iron</t>
  </si>
  <si>
    <t>Fe</t>
  </si>
  <si>
    <t>コバルト</t>
  </si>
  <si>
    <t>Chobalt</t>
  </si>
  <si>
    <t>Co</t>
  </si>
  <si>
    <t>ニッケル</t>
  </si>
  <si>
    <t>Nickel</t>
  </si>
  <si>
    <t>Ni</t>
  </si>
  <si>
    <t>銅</t>
  </si>
  <si>
    <t>Copper</t>
  </si>
  <si>
    <t>Cu</t>
  </si>
  <si>
    <t>亜鉛</t>
  </si>
  <si>
    <t>Zinc</t>
  </si>
  <si>
    <t>Zn</t>
  </si>
  <si>
    <t>ガリウム</t>
  </si>
  <si>
    <t>Gallium</t>
  </si>
  <si>
    <t>Ga</t>
  </si>
  <si>
    <t>ゲルマニウム</t>
  </si>
  <si>
    <t>Germanium</t>
  </si>
  <si>
    <t>Ge</t>
  </si>
  <si>
    <t>ヒ素</t>
  </si>
  <si>
    <t>Arsenic</t>
  </si>
  <si>
    <t>As</t>
  </si>
  <si>
    <t>セレン</t>
  </si>
  <si>
    <t>Selenium</t>
  </si>
  <si>
    <t>Se</t>
  </si>
  <si>
    <t>臭素</t>
  </si>
  <si>
    <t>Bromine</t>
  </si>
  <si>
    <t>Br</t>
  </si>
  <si>
    <t>クリプトン</t>
  </si>
  <si>
    <t>Krypton</t>
  </si>
  <si>
    <t>Kr</t>
  </si>
  <si>
    <t>ルビジウム</t>
  </si>
  <si>
    <t>Rubidium</t>
  </si>
  <si>
    <t>Rb</t>
  </si>
  <si>
    <t>ストロンチウム</t>
  </si>
  <si>
    <t>Strontium</t>
  </si>
  <si>
    <t>Sr</t>
  </si>
  <si>
    <t>イットリウム</t>
  </si>
  <si>
    <t>Yttrium</t>
  </si>
  <si>
    <t>Y</t>
  </si>
  <si>
    <t>ジルコニウム</t>
  </si>
  <si>
    <t>Zirconium</t>
  </si>
  <si>
    <t>Zr</t>
  </si>
  <si>
    <t>ニオブ</t>
  </si>
  <si>
    <t>Niobium</t>
  </si>
  <si>
    <t>Nb</t>
  </si>
  <si>
    <t>モリブデン</t>
  </si>
  <si>
    <t>Molybdenum</t>
  </si>
  <si>
    <t>Mo</t>
  </si>
  <si>
    <t>テクネチウム</t>
  </si>
  <si>
    <t>Technetium</t>
  </si>
  <si>
    <t>Tc</t>
  </si>
  <si>
    <t>ルテニウム</t>
  </si>
  <si>
    <t>Ruthenium</t>
  </si>
  <si>
    <t>Ru</t>
  </si>
  <si>
    <t>ロジウム</t>
  </si>
  <si>
    <t>Rhodium</t>
  </si>
  <si>
    <t>Rh</t>
  </si>
  <si>
    <t>パラジウム</t>
  </si>
  <si>
    <t>Palladium</t>
  </si>
  <si>
    <t>Pd</t>
  </si>
  <si>
    <t>銀</t>
  </si>
  <si>
    <t>Silver</t>
  </si>
  <si>
    <t>Ag</t>
  </si>
  <si>
    <t>カドミウム</t>
  </si>
  <si>
    <t>Cadmium</t>
  </si>
  <si>
    <t>Cd</t>
  </si>
  <si>
    <t>インジウム</t>
  </si>
  <si>
    <t>Indium</t>
  </si>
  <si>
    <t>In</t>
  </si>
  <si>
    <t>スズ</t>
  </si>
  <si>
    <t>Tin</t>
  </si>
  <si>
    <t>Sn</t>
  </si>
  <si>
    <t>アンチモン</t>
  </si>
  <si>
    <t>Antimony</t>
  </si>
  <si>
    <t>Sb</t>
  </si>
  <si>
    <t>テルル</t>
  </si>
  <si>
    <t>Tellurium</t>
  </si>
  <si>
    <t>Te</t>
  </si>
  <si>
    <t>ヨウ素</t>
  </si>
  <si>
    <t>Iodine</t>
  </si>
  <si>
    <t>I</t>
  </si>
  <si>
    <t>キセノン</t>
  </si>
  <si>
    <t>Xenon</t>
  </si>
  <si>
    <t>Xe</t>
  </si>
  <si>
    <t>セシウム</t>
  </si>
  <si>
    <t>Caesium</t>
  </si>
  <si>
    <t>Cs</t>
  </si>
  <si>
    <t>バリウム</t>
  </si>
  <si>
    <t>Barium</t>
  </si>
  <si>
    <t>Ba</t>
  </si>
  <si>
    <t>ランタン</t>
  </si>
  <si>
    <t>Lanthanum</t>
  </si>
  <si>
    <t>La</t>
  </si>
  <si>
    <t>セリウム</t>
  </si>
  <si>
    <t>Cerium</t>
  </si>
  <si>
    <t>Ce</t>
  </si>
  <si>
    <t>プラセオジム</t>
  </si>
  <si>
    <t>Praseodymium</t>
  </si>
  <si>
    <t>Pr</t>
  </si>
  <si>
    <t>ネオジム</t>
  </si>
  <si>
    <t>Neodymium</t>
  </si>
  <si>
    <t>Nd</t>
  </si>
  <si>
    <t>プロメチウム</t>
  </si>
  <si>
    <t>Promethium</t>
  </si>
  <si>
    <t>Pm</t>
  </si>
  <si>
    <t>サマリウム</t>
  </si>
  <si>
    <t>Samarium</t>
  </si>
  <si>
    <t>Sm</t>
  </si>
  <si>
    <t>ユウロピウム</t>
  </si>
  <si>
    <t>Europium</t>
  </si>
  <si>
    <t>Eu</t>
  </si>
  <si>
    <t>ガドリニウム</t>
  </si>
  <si>
    <t>Gadolinium</t>
  </si>
  <si>
    <t>Gd</t>
  </si>
  <si>
    <t>テルビウム</t>
  </si>
  <si>
    <t>Terbium</t>
  </si>
  <si>
    <t>Tb</t>
  </si>
  <si>
    <t>ジスプロシウム</t>
  </si>
  <si>
    <t>Dysprosium</t>
  </si>
  <si>
    <t>Dy</t>
  </si>
  <si>
    <t>ホルミウム</t>
  </si>
  <si>
    <t>Holmium</t>
  </si>
  <si>
    <t>Ho</t>
  </si>
  <si>
    <t>エルビウム</t>
  </si>
  <si>
    <t>Erbium</t>
  </si>
  <si>
    <t>Er</t>
  </si>
  <si>
    <t>ツリウム</t>
  </si>
  <si>
    <t>Thulium</t>
  </si>
  <si>
    <t>Tm</t>
  </si>
  <si>
    <t>イッテルビウム</t>
  </si>
  <si>
    <t>Ytterbium</t>
  </si>
  <si>
    <t>Yb</t>
  </si>
  <si>
    <t>ルテチウム</t>
  </si>
  <si>
    <t>Lutetium</t>
  </si>
  <si>
    <t>Lu</t>
  </si>
  <si>
    <t>ハフニウム</t>
  </si>
  <si>
    <t>Hafnium</t>
  </si>
  <si>
    <t>Hf</t>
  </si>
  <si>
    <t>タンタル</t>
  </si>
  <si>
    <t>Tantalum</t>
  </si>
  <si>
    <t>Ta</t>
  </si>
  <si>
    <t>タングステン</t>
  </si>
  <si>
    <t>Tangsten</t>
  </si>
  <si>
    <t>W</t>
  </si>
  <si>
    <t>レニウム</t>
  </si>
  <si>
    <t>Rhenium</t>
  </si>
  <si>
    <t>Re</t>
  </si>
  <si>
    <t>オスミウム</t>
  </si>
  <si>
    <t>Osmium</t>
  </si>
  <si>
    <t>Os</t>
  </si>
  <si>
    <t>イリジウム</t>
  </si>
  <si>
    <t>Iridium</t>
  </si>
  <si>
    <t>Ir</t>
  </si>
  <si>
    <t>白金</t>
  </si>
  <si>
    <t>Platinium</t>
  </si>
  <si>
    <t>Pt</t>
  </si>
  <si>
    <t>金</t>
  </si>
  <si>
    <t>Gold</t>
  </si>
  <si>
    <t>Au</t>
  </si>
  <si>
    <t>水銀</t>
  </si>
  <si>
    <t>Mercury</t>
  </si>
  <si>
    <t>Hg</t>
  </si>
  <si>
    <t>タリウム</t>
  </si>
  <si>
    <t>Thallium</t>
  </si>
  <si>
    <t>Tl</t>
  </si>
  <si>
    <t>鉛</t>
  </si>
  <si>
    <t>Lead</t>
  </si>
  <si>
    <t>Pb</t>
  </si>
  <si>
    <t>ビスマス</t>
  </si>
  <si>
    <t>Bismuth</t>
  </si>
  <si>
    <t>Bi</t>
  </si>
  <si>
    <t>ポロニウム</t>
  </si>
  <si>
    <t>Polonium</t>
  </si>
  <si>
    <t>Po</t>
  </si>
  <si>
    <t>アスタチン</t>
  </si>
  <si>
    <t>Actinium</t>
  </si>
  <si>
    <t>At</t>
  </si>
  <si>
    <t>ラドン</t>
  </si>
  <si>
    <t>Radon</t>
  </si>
  <si>
    <t>Rn</t>
  </si>
  <si>
    <t>フランシウム</t>
  </si>
  <si>
    <t>Francium</t>
  </si>
  <si>
    <t>Fr</t>
  </si>
  <si>
    <t>ラジウム</t>
  </si>
  <si>
    <t>Randium</t>
  </si>
  <si>
    <t>Ra</t>
  </si>
  <si>
    <t>アクチニウム</t>
  </si>
  <si>
    <t>Ac</t>
  </si>
  <si>
    <t>トリウム</t>
  </si>
  <si>
    <t>Thorium</t>
  </si>
  <si>
    <t>Th</t>
  </si>
  <si>
    <t>プロトアクチニウム</t>
  </si>
  <si>
    <t>Protactinium</t>
  </si>
  <si>
    <t>Pa</t>
  </si>
  <si>
    <t>ウラン</t>
  </si>
  <si>
    <t>Uranium</t>
  </si>
  <si>
    <t>U</t>
  </si>
  <si>
    <t>ネプツニウム</t>
  </si>
  <si>
    <t>Neptunium</t>
  </si>
  <si>
    <t>Np</t>
  </si>
  <si>
    <t>プルトニウム</t>
  </si>
  <si>
    <t>Plutonium</t>
  </si>
  <si>
    <t>Pu</t>
  </si>
  <si>
    <t>アメリシウム</t>
  </si>
  <si>
    <t>Americium</t>
  </si>
  <si>
    <t>Am</t>
  </si>
  <si>
    <t>キュリウム</t>
  </si>
  <si>
    <t>Curium</t>
  </si>
  <si>
    <t>Cm</t>
  </si>
  <si>
    <t>バークリウム</t>
  </si>
  <si>
    <t>Berkelium</t>
  </si>
  <si>
    <t>Bk</t>
  </si>
  <si>
    <t>カリホルニウム</t>
  </si>
  <si>
    <t>Californium</t>
  </si>
  <si>
    <t>Cf</t>
  </si>
  <si>
    <t>アインスタイニウム</t>
  </si>
  <si>
    <t>Einsteinium</t>
  </si>
  <si>
    <t>Es</t>
  </si>
  <si>
    <t>フェルミウム</t>
  </si>
  <si>
    <t>Fernium</t>
  </si>
  <si>
    <t>Fm</t>
  </si>
  <si>
    <t>メンデレビウム</t>
  </si>
  <si>
    <t>Mendelevium</t>
  </si>
  <si>
    <t>Md</t>
  </si>
  <si>
    <t>ノーベリウム</t>
  </si>
  <si>
    <t>Nobelium</t>
  </si>
  <si>
    <t>No</t>
  </si>
  <si>
    <t>ローレンシウム</t>
  </si>
  <si>
    <t>Lawrencium</t>
  </si>
  <si>
    <t>Lr</t>
  </si>
  <si>
    <t>元素記号</t>
    <rPh sb="0" eb="2">
      <t>ゲンソ</t>
    </rPh>
    <rPh sb="2" eb="4">
      <t>キゴウ</t>
    </rPh>
    <phoneticPr fontId="1"/>
  </si>
  <si>
    <t>原子量</t>
    <rPh sb="0" eb="3">
      <t>ゲンシリョウ</t>
    </rPh>
    <phoneticPr fontId="1"/>
  </si>
  <si>
    <t>英名</t>
    <rPh sb="0" eb="1">
      <t>エイ</t>
    </rPh>
    <rPh sb="1" eb="2">
      <t>メイ</t>
    </rPh>
    <phoneticPr fontId="1"/>
  </si>
  <si>
    <t>原子番号</t>
    <rPh sb="0" eb="2">
      <t>ゲンシ</t>
    </rPh>
    <rPh sb="2" eb="4">
      <t>バンゴウ</t>
    </rPh>
    <phoneticPr fontId="1"/>
  </si>
  <si>
    <t>名前</t>
    <rPh sb="0" eb="2">
      <t>ナマエ</t>
    </rPh>
    <phoneticPr fontId="1"/>
  </si>
  <si>
    <t>記号</t>
    <rPh sb="0" eb="2">
      <t>キゴウ</t>
    </rPh>
    <phoneticPr fontId="1"/>
  </si>
  <si>
    <t>英名</t>
    <rPh sb="0" eb="2">
      <t>エイメイ</t>
    </rPh>
    <phoneticPr fontId="1"/>
  </si>
  <si>
    <t>Ca</t>
    <phoneticPr fontId="1"/>
  </si>
  <si>
    <t>銀</t>
    <rPh sb="0" eb="1">
      <t>ギン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</si>
</sst>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);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123825</xdr:rowOff>
    </xdr:from>
    <xdr:to>
      <xdr:col>2</xdr:col>
      <xdr:colOff>542925</xdr:colOff>
      <xdr:row>2</xdr:row>
      <xdr:rowOff>85725</xdr:rowOff>
    </xdr:to>
    <xdr:sp macro="" textlink="">
      <xdr:nvSpPr>
        <xdr:cNvPr id="2" name="右矢印 1"/>
        <xdr:cNvSpPr/>
      </xdr:nvSpPr>
      <xdr:spPr>
        <a:xfrm>
          <a:off x="1562100" y="295275"/>
          <a:ext cx="352425" cy="13335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  <xdr:twoCellAnchor>
    <xdr:from>
      <xdr:col>2</xdr:col>
      <xdr:colOff>180975</xdr:colOff>
      <xdr:row>4</xdr:row>
      <xdr:rowOff>114300</xdr:rowOff>
    </xdr:from>
    <xdr:to>
      <xdr:col>2</xdr:col>
      <xdr:colOff>533400</xdr:colOff>
      <xdr:row>5</xdr:row>
      <xdr:rowOff>76200</xdr:rowOff>
    </xdr:to>
    <xdr:sp macro="" textlink="">
      <xdr:nvSpPr>
        <xdr:cNvPr id="3" name="右矢印 2"/>
        <xdr:cNvSpPr/>
      </xdr:nvSpPr>
      <xdr:spPr>
        <a:xfrm>
          <a:off x="1552575" y="800100"/>
          <a:ext cx="352425" cy="13335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  <xdr:twoCellAnchor>
    <xdr:from>
      <xdr:col>2</xdr:col>
      <xdr:colOff>180975</xdr:colOff>
      <xdr:row>7</xdr:row>
      <xdr:rowOff>123825</xdr:rowOff>
    </xdr:from>
    <xdr:to>
      <xdr:col>2</xdr:col>
      <xdr:colOff>533400</xdr:colOff>
      <xdr:row>8</xdr:row>
      <xdr:rowOff>85725</xdr:rowOff>
    </xdr:to>
    <xdr:sp macro="" textlink="">
      <xdr:nvSpPr>
        <xdr:cNvPr id="4" name="右矢印 3"/>
        <xdr:cNvSpPr/>
      </xdr:nvSpPr>
      <xdr:spPr>
        <a:xfrm>
          <a:off x="1552575" y="1323975"/>
          <a:ext cx="352425" cy="13335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6"/>
  <sheetViews>
    <sheetView workbookViewId="0">
      <selection activeCell="B3" sqref="B3"/>
    </sheetView>
  </sheetViews>
  <sheetFormatPr defaultRowHeight="13.5" x14ac:dyDescent="0.15"/>
  <cols>
    <col min="2" max="2" width="5.25" bestFit="1" customWidth="1"/>
    <col min="3" max="3" width="16.75" bestFit="1" customWidth="1"/>
    <col min="4" max="4" width="13.125" bestFit="1" customWidth="1"/>
    <col min="5" max="5" width="5.25" bestFit="1" customWidth="1"/>
    <col min="6" max="6" width="7.125" bestFit="1" customWidth="1"/>
  </cols>
  <sheetData>
    <row r="2" spans="2:6" x14ac:dyDescent="0.1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</row>
    <row r="3" spans="2:6" x14ac:dyDescent="0.15">
      <c r="B3" s="2" t="s">
        <v>1</v>
      </c>
      <c r="C3" s="2"/>
      <c r="D3" s="2"/>
      <c r="E3" s="2"/>
      <c r="F3" s="2"/>
    </row>
    <row r="4" spans="2:6" x14ac:dyDescent="0.15">
      <c r="B4">
        <v>1</v>
      </c>
      <c r="C4" t="s">
        <v>6</v>
      </c>
      <c r="D4" t="s">
        <v>7</v>
      </c>
      <c r="E4" t="s">
        <v>8</v>
      </c>
      <c r="F4">
        <v>1.008</v>
      </c>
    </row>
    <row r="5" spans="2:6" x14ac:dyDescent="0.15">
      <c r="B5">
        <v>2</v>
      </c>
      <c r="C5" t="s">
        <v>9</v>
      </c>
      <c r="D5" t="s">
        <v>10</v>
      </c>
      <c r="E5" t="s">
        <v>11</v>
      </c>
      <c r="F5">
        <v>4.0030000000000001</v>
      </c>
    </row>
    <row r="6" spans="2:6" x14ac:dyDescent="0.15">
      <c r="B6">
        <v>3</v>
      </c>
      <c r="C6" t="s">
        <v>12</v>
      </c>
      <c r="D6" t="s">
        <v>13</v>
      </c>
      <c r="E6" t="s">
        <v>14</v>
      </c>
      <c r="F6">
        <v>6.9409999999999998</v>
      </c>
    </row>
    <row r="7" spans="2:6" x14ac:dyDescent="0.15">
      <c r="B7">
        <v>4</v>
      </c>
      <c r="C7" t="s">
        <v>15</v>
      </c>
      <c r="D7" t="s">
        <v>16</v>
      </c>
      <c r="E7" t="s">
        <v>17</v>
      </c>
      <c r="F7">
        <v>9.0120000000000005</v>
      </c>
    </row>
    <row r="8" spans="2:6" x14ac:dyDescent="0.15">
      <c r="B8">
        <v>5</v>
      </c>
      <c r="C8" t="s">
        <v>18</v>
      </c>
      <c r="D8" t="s">
        <v>19</v>
      </c>
      <c r="E8" t="s">
        <v>20</v>
      </c>
      <c r="F8">
        <v>10.81</v>
      </c>
    </row>
    <row r="9" spans="2:6" x14ac:dyDescent="0.15">
      <c r="B9">
        <v>6</v>
      </c>
      <c r="C9" t="s">
        <v>21</v>
      </c>
      <c r="D9" t="s">
        <v>22</v>
      </c>
      <c r="E9" t="s">
        <v>23</v>
      </c>
      <c r="F9">
        <v>12.01</v>
      </c>
    </row>
    <row r="10" spans="2:6" x14ac:dyDescent="0.15">
      <c r="B10">
        <v>7</v>
      </c>
      <c r="C10" t="s">
        <v>24</v>
      </c>
      <c r="D10" t="s">
        <v>25</v>
      </c>
      <c r="E10" t="s">
        <v>26</v>
      </c>
      <c r="F10">
        <v>14.01</v>
      </c>
    </row>
    <row r="11" spans="2:6" x14ac:dyDescent="0.15">
      <c r="B11">
        <v>8</v>
      </c>
      <c r="C11" t="s">
        <v>27</v>
      </c>
      <c r="D11" t="s">
        <v>28</v>
      </c>
      <c r="E11" t="s">
        <v>29</v>
      </c>
      <c r="F11">
        <v>16</v>
      </c>
    </row>
    <row r="12" spans="2:6" x14ac:dyDescent="0.15">
      <c r="B12">
        <v>9</v>
      </c>
      <c r="C12" t="s">
        <v>30</v>
      </c>
      <c r="D12" t="s">
        <v>31</v>
      </c>
      <c r="E12" t="s">
        <v>32</v>
      </c>
      <c r="F12">
        <v>19</v>
      </c>
    </row>
    <row r="13" spans="2:6" x14ac:dyDescent="0.15">
      <c r="B13">
        <v>10</v>
      </c>
      <c r="C13" t="s">
        <v>33</v>
      </c>
      <c r="D13" t="s">
        <v>34</v>
      </c>
      <c r="E13" t="s">
        <v>35</v>
      </c>
      <c r="F13">
        <v>20.18</v>
      </c>
    </row>
    <row r="14" spans="2:6" x14ac:dyDescent="0.15">
      <c r="B14">
        <v>11</v>
      </c>
      <c r="C14" t="s">
        <v>36</v>
      </c>
      <c r="D14" t="s">
        <v>37</v>
      </c>
      <c r="E14" t="s">
        <v>38</v>
      </c>
      <c r="F14">
        <v>22.99</v>
      </c>
    </row>
    <row r="15" spans="2:6" x14ac:dyDescent="0.15">
      <c r="B15">
        <v>12</v>
      </c>
      <c r="C15" t="s">
        <v>39</v>
      </c>
      <c r="D15" t="s">
        <v>40</v>
      </c>
      <c r="E15" t="s">
        <v>41</v>
      </c>
      <c r="F15">
        <v>24.31</v>
      </c>
    </row>
    <row r="16" spans="2:6" x14ac:dyDescent="0.15">
      <c r="B16">
        <v>13</v>
      </c>
      <c r="C16" t="s">
        <v>42</v>
      </c>
      <c r="D16" t="s">
        <v>43</v>
      </c>
      <c r="E16" t="s">
        <v>44</v>
      </c>
      <c r="F16">
        <v>26.98</v>
      </c>
    </row>
    <row r="17" spans="2:6" x14ac:dyDescent="0.15">
      <c r="B17">
        <v>14</v>
      </c>
      <c r="C17" t="s">
        <v>45</v>
      </c>
      <c r="D17" t="s">
        <v>46</v>
      </c>
      <c r="E17" t="s">
        <v>47</v>
      </c>
      <c r="F17">
        <v>28.09</v>
      </c>
    </row>
    <row r="18" spans="2:6" x14ac:dyDescent="0.15">
      <c r="B18">
        <v>15</v>
      </c>
      <c r="C18" t="s">
        <v>48</v>
      </c>
      <c r="D18" t="s">
        <v>49</v>
      </c>
      <c r="E18" t="s">
        <v>50</v>
      </c>
      <c r="F18">
        <v>30.97</v>
      </c>
    </row>
    <row r="19" spans="2:6" x14ac:dyDescent="0.15">
      <c r="B19">
        <v>16</v>
      </c>
      <c r="C19" t="s">
        <v>51</v>
      </c>
      <c r="D19" t="s">
        <v>52</v>
      </c>
      <c r="E19" t="s">
        <v>53</v>
      </c>
      <c r="F19">
        <v>32.07</v>
      </c>
    </row>
    <row r="20" spans="2:6" x14ac:dyDescent="0.15">
      <c r="B20">
        <v>17</v>
      </c>
      <c r="C20" t="s">
        <v>54</v>
      </c>
      <c r="D20" t="s">
        <v>55</v>
      </c>
      <c r="E20" t="s">
        <v>56</v>
      </c>
      <c r="F20">
        <v>35.450000000000003</v>
      </c>
    </row>
    <row r="21" spans="2:6" x14ac:dyDescent="0.15">
      <c r="B21">
        <v>18</v>
      </c>
      <c r="C21" t="s">
        <v>57</v>
      </c>
      <c r="D21" t="s">
        <v>58</v>
      </c>
      <c r="E21" t="s">
        <v>59</v>
      </c>
      <c r="F21">
        <v>39.950000000000003</v>
      </c>
    </row>
    <row r="22" spans="2:6" x14ac:dyDescent="0.15">
      <c r="B22">
        <v>19</v>
      </c>
      <c r="C22" t="s">
        <v>60</v>
      </c>
      <c r="D22" t="s">
        <v>61</v>
      </c>
      <c r="E22" t="s">
        <v>62</v>
      </c>
      <c r="F22">
        <v>39.1</v>
      </c>
    </row>
    <row r="23" spans="2:6" x14ac:dyDescent="0.15">
      <c r="B23">
        <v>20</v>
      </c>
      <c r="C23" t="s">
        <v>63</v>
      </c>
      <c r="D23" t="s">
        <v>64</v>
      </c>
      <c r="E23" t="s">
        <v>65</v>
      </c>
      <c r="F23">
        <v>40.08</v>
      </c>
    </row>
    <row r="24" spans="2:6" x14ac:dyDescent="0.15">
      <c r="B24">
        <v>21</v>
      </c>
      <c r="C24" t="s">
        <v>66</v>
      </c>
      <c r="D24" t="s">
        <v>67</v>
      </c>
      <c r="E24" t="s">
        <v>68</v>
      </c>
      <c r="F24">
        <v>44.96</v>
      </c>
    </row>
    <row r="25" spans="2:6" x14ac:dyDescent="0.15">
      <c r="B25">
        <v>22</v>
      </c>
      <c r="C25" t="s">
        <v>69</v>
      </c>
      <c r="D25" t="s">
        <v>70</v>
      </c>
      <c r="E25" t="s">
        <v>71</v>
      </c>
      <c r="F25">
        <v>47.88</v>
      </c>
    </row>
    <row r="26" spans="2:6" x14ac:dyDescent="0.15">
      <c r="B26">
        <v>23</v>
      </c>
      <c r="C26" t="s">
        <v>72</v>
      </c>
      <c r="D26" t="s">
        <v>73</v>
      </c>
      <c r="E26" t="s">
        <v>74</v>
      </c>
      <c r="F26">
        <v>50.94</v>
      </c>
    </row>
    <row r="27" spans="2:6" x14ac:dyDescent="0.15">
      <c r="B27">
        <v>24</v>
      </c>
      <c r="C27" t="s">
        <v>75</v>
      </c>
      <c r="D27" t="s">
        <v>76</v>
      </c>
      <c r="E27" t="s">
        <v>77</v>
      </c>
      <c r="F27">
        <v>52</v>
      </c>
    </row>
    <row r="28" spans="2:6" x14ac:dyDescent="0.15">
      <c r="B28">
        <v>25</v>
      </c>
      <c r="C28" t="s">
        <v>78</v>
      </c>
      <c r="D28" t="s">
        <v>79</v>
      </c>
      <c r="E28" t="s">
        <v>80</v>
      </c>
      <c r="F28">
        <v>54.94</v>
      </c>
    </row>
    <row r="29" spans="2:6" x14ac:dyDescent="0.15">
      <c r="B29">
        <v>26</v>
      </c>
      <c r="C29" t="s">
        <v>81</v>
      </c>
      <c r="D29" t="s">
        <v>82</v>
      </c>
      <c r="E29" t="s">
        <v>83</v>
      </c>
      <c r="F29">
        <v>55.85</v>
      </c>
    </row>
    <row r="30" spans="2:6" x14ac:dyDescent="0.15">
      <c r="B30">
        <v>27</v>
      </c>
      <c r="C30" t="s">
        <v>84</v>
      </c>
      <c r="D30" t="s">
        <v>85</v>
      </c>
      <c r="E30" t="s">
        <v>86</v>
      </c>
      <c r="F30">
        <v>58.93</v>
      </c>
    </row>
    <row r="31" spans="2:6" x14ac:dyDescent="0.15">
      <c r="B31">
        <v>28</v>
      </c>
      <c r="C31" t="s">
        <v>87</v>
      </c>
      <c r="D31" t="s">
        <v>88</v>
      </c>
      <c r="E31" t="s">
        <v>89</v>
      </c>
      <c r="F31">
        <v>58.69</v>
      </c>
    </row>
    <row r="32" spans="2:6" x14ac:dyDescent="0.15">
      <c r="B32">
        <v>29</v>
      </c>
      <c r="C32" t="s">
        <v>90</v>
      </c>
      <c r="D32" t="s">
        <v>91</v>
      </c>
      <c r="E32" t="s">
        <v>92</v>
      </c>
      <c r="F32">
        <v>63.55</v>
      </c>
    </row>
    <row r="33" spans="2:6" x14ac:dyDescent="0.15">
      <c r="B33">
        <v>30</v>
      </c>
      <c r="C33" t="s">
        <v>93</v>
      </c>
      <c r="D33" t="s">
        <v>94</v>
      </c>
      <c r="E33" t="s">
        <v>95</v>
      </c>
      <c r="F33">
        <v>65.39</v>
      </c>
    </row>
    <row r="34" spans="2:6" x14ac:dyDescent="0.15">
      <c r="B34">
        <v>31</v>
      </c>
      <c r="C34" t="s">
        <v>96</v>
      </c>
      <c r="D34" t="s">
        <v>97</v>
      </c>
      <c r="E34" t="s">
        <v>98</v>
      </c>
      <c r="F34">
        <v>69.72</v>
      </c>
    </row>
    <row r="35" spans="2:6" x14ac:dyDescent="0.15">
      <c r="B35">
        <v>32</v>
      </c>
      <c r="C35" t="s">
        <v>99</v>
      </c>
      <c r="D35" t="s">
        <v>100</v>
      </c>
      <c r="E35" t="s">
        <v>101</v>
      </c>
      <c r="F35">
        <v>72.61</v>
      </c>
    </row>
    <row r="36" spans="2:6" x14ac:dyDescent="0.15">
      <c r="B36">
        <v>33</v>
      </c>
      <c r="C36" t="s">
        <v>102</v>
      </c>
      <c r="D36" t="s">
        <v>103</v>
      </c>
      <c r="E36" t="s">
        <v>104</v>
      </c>
      <c r="F36">
        <v>74.92</v>
      </c>
    </row>
    <row r="37" spans="2:6" x14ac:dyDescent="0.15">
      <c r="B37">
        <v>34</v>
      </c>
      <c r="C37" t="s">
        <v>105</v>
      </c>
      <c r="D37" t="s">
        <v>106</v>
      </c>
      <c r="E37" t="s">
        <v>107</v>
      </c>
      <c r="F37">
        <v>78.959999999999994</v>
      </c>
    </row>
    <row r="38" spans="2:6" x14ac:dyDescent="0.15">
      <c r="B38">
        <v>35</v>
      </c>
      <c r="C38" t="s">
        <v>108</v>
      </c>
      <c r="D38" t="s">
        <v>109</v>
      </c>
      <c r="E38" t="s">
        <v>110</v>
      </c>
      <c r="F38">
        <v>79.900000000000006</v>
      </c>
    </row>
    <row r="39" spans="2:6" x14ac:dyDescent="0.15">
      <c r="B39">
        <v>36</v>
      </c>
      <c r="C39" t="s">
        <v>111</v>
      </c>
      <c r="D39" t="s">
        <v>112</v>
      </c>
      <c r="E39" t="s">
        <v>113</v>
      </c>
      <c r="F39">
        <v>83.8</v>
      </c>
    </row>
    <row r="40" spans="2:6" x14ac:dyDescent="0.15">
      <c r="B40">
        <v>37</v>
      </c>
      <c r="C40" t="s">
        <v>114</v>
      </c>
      <c r="D40" t="s">
        <v>115</v>
      </c>
      <c r="E40" t="s">
        <v>116</v>
      </c>
      <c r="F40">
        <v>85.47</v>
      </c>
    </row>
    <row r="41" spans="2:6" x14ac:dyDescent="0.15">
      <c r="B41">
        <v>38</v>
      </c>
      <c r="C41" t="s">
        <v>117</v>
      </c>
      <c r="D41" t="s">
        <v>118</v>
      </c>
      <c r="E41" t="s">
        <v>119</v>
      </c>
      <c r="F41">
        <v>87.62</v>
      </c>
    </row>
    <row r="42" spans="2:6" x14ac:dyDescent="0.15">
      <c r="B42">
        <v>39</v>
      </c>
      <c r="C42" t="s">
        <v>120</v>
      </c>
      <c r="D42" t="s">
        <v>121</v>
      </c>
      <c r="E42" t="s">
        <v>122</v>
      </c>
      <c r="F42">
        <v>88.91</v>
      </c>
    </row>
    <row r="43" spans="2:6" x14ac:dyDescent="0.15">
      <c r="B43">
        <v>40</v>
      </c>
      <c r="C43" t="s">
        <v>123</v>
      </c>
      <c r="D43" t="s">
        <v>124</v>
      </c>
      <c r="E43" t="s">
        <v>125</v>
      </c>
      <c r="F43">
        <v>91.22</v>
      </c>
    </row>
    <row r="44" spans="2:6" x14ac:dyDescent="0.15">
      <c r="B44">
        <v>41</v>
      </c>
      <c r="C44" t="s">
        <v>126</v>
      </c>
      <c r="D44" t="s">
        <v>127</v>
      </c>
      <c r="E44" t="s">
        <v>128</v>
      </c>
      <c r="F44">
        <v>92.91</v>
      </c>
    </row>
    <row r="45" spans="2:6" x14ac:dyDescent="0.15">
      <c r="B45">
        <v>42</v>
      </c>
      <c r="C45" t="s">
        <v>129</v>
      </c>
      <c r="D45" t="s">
        <v>130</v>
      </c>
      <c r="E45" t="s">
        <v>131</v>
      </c>
      <c r="F45">
        <v>95.94</v>
      </c>
    </row>
    <row r="46" spans="2:6" x14ac:dyDescent="0.15">
      <c r="B46">
        <v>43</v>
      </c>
      <c r="C46" t="s">
        <v>132</v>
      </c>
      <c r="D46" t="s">
        <v>133</v>
      </c>
      <c r="E46" t="s">
        <v>134</v>
      </c>
      <c r="F46" s="3">
        <v>-99</v>
      </c>
    </row>
    <row r="47" spans="2:6" x14ac:dyDescent="0.15">
      <c r="B47">
        <v>44</v>
      </c>
      <c r="C47" t="s">
        <v>135</v>
      </c>
      <c r="D47" t="s">
        <v>136</v>
      </c>
      <c r="E47" t="s">
        <v>137</v>
      </c>
      <c r="F47">
        <v>101.1</v>
      </c>
    </row>
    <row r="48" spans="2:6" x14ac:dyDescent="0.15">
      <c r="B48">
        <v>45</v>
      </c>
      <c r="C48" t="s">
        <v>138</v>
      </c>
      <c r="D48" t="s">
        <v>139</v>
      </c>
      <c r="E48" t="s">
        <v>140</v>
      </c>
      <c r="F48">
        <v>102.9</v>
      </c>
    </row>
    <row r="49" spans="2:6" x14ac:dyDescent="0.15">
      <c r="B49">
        <v>46</v>
      </c>
      <c r="C49" t="s">
        <v>141</v>
      </c>
      <c r="D49" t="s">
        <v>142</v>
      </c>
      <c r="E49" t="s">
        <v>143</v>
      </c>
      <c r="F49">
        <v>106.4</v>
      </c>
    </row>
    <row r="50" spans="2:6" x14ac:dyDescent="0.15">
      <c r="B50">
        <v>47</v>
      </c>
      <c r="C50" t="s">
        <v>144</v>
      </c>
      <c r="D50" t="s">
        <v>145</v>
      </c>
      <c r="E50" t="s">
        <v>146</v>
      </c>
      <c r="F50">
        <v>107.9</v>
      </c>
    </row>
    <row r="51" spans="2:6" x14ac:dyDescent="0.15">
      <c r="B51">
        <v>48</v>
      </c>
      <c r="C51" t="s">
        <v>147</v>
      </c>
      <c r="D51" t="s">
        <v>148</v>
      </c>
      <c r="E51" t="s">
        <v>149</v>
      </c>
      <c r="F51">
        <v>112.4</v>
      </c>
    </row>
    <row r="52" spans="2:6" x14ac:dyDescent="0.15">
      <c r="B52">
        <v>49</v>
      </c>
      <c r="C52" t="s">
        <v>150</v>
      </c>
      <c r="D52" t="s">
        <v>151</v>
      </c>
      <c r="E52" t="s">
        <v>152</v>
      </c>
      <c r="F52">
        <v>114.8</v>
      </c>
    </row>
    <row r="53" spans="2:6" x14ac:dyDescent="0.15">
      <c r="B53">
        <v>50</v>
      </c>
      <c r="C53" t="s">
        <v>153</v>
      </c>
      <c r="D53" t="s">
        <v>154</v>
      </c>
      <c r="E53" t="s">
        <v>155</v>
      </c>
      <c r="F53">
        <v>118.7</v>
      </c>
    </row>
    <row r="54" spans="2:6" x14ac:dyDescent="0.15">
      <c r="B54">
        <v>51</v>
      </c>
      <c r="C54" t="s">
        <v>156</v>
      </c>
      <c r="D54" t="s">
        <v>157</v>
      </c>
      <c r="E54" t="s">
        <v>158</v>
      </c>
      <c r="F54">
        <v>121.8</v>
      </c>
    </row>
    <row r="55" spans="2:6" x14ac:dyDescent="0.15">
      <c r="B55">
        <v>52</v>
      </c>
      <c r="C55" t="s">
        <v>159</v>
      </c>
      <c r="D55" t="s">
        <v>160</v>
      </c>
      <c r="E55" t="s">
        <v>161</v>
      </c>
      <c r="F55">
        <v>127.6</v>
      </c>
    </row>
    <row r="56" spans="2:6" x14ac:dyDescent="0.15">
      <c r="B56">
        <v>53</v>
      </c>
      <c r="C56" t="s">
        <v>162</v>
      </c>
      <c r="D56" t="s">
        <v>163</v>
      </c>
      <c r="E56" t="s">
        <v>164</v>
      </c>
      <c r="F56">
        <v>126.9</v>
      </c>
    </row>
    <row r="57" spans="2:6" x14ac:dyDescent="0.15">
      <c r="B57">
        <v>54</v>
      </c>
      <c r="C57" t="s">
        <v>165</v>
      </c>
      <c r="D57" t="s">
        <v>166</v>
      </c>
      <c r="E57" t="s">
        <v>167</v>
      </c>
      <c r="F57">
        <v>131.30000000000001</v>
      </c>
    </row>
    <row r="58" spans="2:6" x14ac:dyDescent="0.15">
      <c r="B58">
        <v>55</v>
      </c>
      <c r="C58" t="s">
        <v>168</v>
      </c>
      <c r="D58" t="s">
        <v>169</v>
      </c>
      <c r="E58" t="s">
        <v>170</v>
      </c>
      <c r="F58">
        <v>132.9</v>
      </c>
    </row>
    <row r="59" spans="2:6" x14ac:dyDescent="0.15">
      <c r="B59">
        <v>56</v>
      </c>
      <c r="C59" t="s">
        <v>171</v>
      </c>
      <c r="D59" t="s">
        <v>172</v>
      </c>
      <c r="E59" t="s">
        <v>173</v>
      </c>
      <c r="F59">
        <v>137.30000000000001</v>
      </c>
    </row>
    <row r="60" spans="2:6" x14ac:dyDescent="0.15">
      <c r="B60">
        <v>57</v>
      </c>
      <c r="C60" t="s">
        <v>174</v>
      </c>
      <c r="D60" t="s">
        <v>175</v>
      </c>
      <c r="E60" t="s">
        <v>176</v>
      </c>
      <c r="F60">
        <v>138.9</v>
      </c>
    </row>
    <row r="61" spans="2:6" x14ac:dyDescent="0.15">
      <c r="B61">
        <v>58</v>
      </c>
      <c r="C61" t="s">
        <v>177</v>
      </c>
      <c r="D61" t="s">
        <v>178</v>
      </c>
      <c r="E61" t="s">
        <v>179</v>
      </c>
      <c r="F61">
        <v>140.1</v>
      </c>
    </row>
    <row r="62" spans="2:6" x14ac:dyDescent="0.15">
      <c r="B62">
        <v>59</v>
      </c>
      <c r="C62" t="s">
        <v>180</v>
      </c>
      <c r="D62" t="s">
        <v>181</v>
      </c>
      <c r="E62" t="s">
        <v>182</v>
      </c>
      <c r="F62">
        <v>140.9</v>
      </c>
    </row>
    <row r="63" spans="2:6" x14ac:dyDescent="0.15">
      <c r="B63">
        <v>60</v>
      </c>
      <c r="C63" t="s">
        <v>183</v>
      </c>
      <c r="D63" t="s">
        <v>184</v>
      </c>
      <c r="E63" t="s">
        <v>185</v>
      </c>
      <c r="F63">
        <v>144.19999999999999</v>
      </c>
    </row>
    <row r="64" spans="2:6" x14ac:dyDescent="0.15">
      <c r="B64">
        <v>61</v>
      </c>
      <c r="C64" t="s">
        <v>186</v>
      </c>
      <c r="D64" t="s">
        <v>187</v>
      </c>
      <c r="E64" t="s">
        <v>188</v>
      </c>
      <c r="F64" s="3">
        <v>-145</v>
      </c>
    </row>
    <row r="65" spans="2:6" x14ac:dyDescent="0.15">
      <c r="B65">
        <v>62</v>
      </c>
      <c r="C65" t="s">
        <v>189</v>
      </c>
      <c r="D65" t="s">
        <v>190</v>
      </c>
      <c r="E65" t="s">
        <v>191</v>
      </c>
      <c r="F65">
        <v>150.4</v>
      </c>
    </row>
    <row r="66" spans="2:6" x14ac:dyDescent="0.15">
      <c r="B66">
        <v>63</v>
      </c>
      <c r="C66" t="s">
        <v>192</v>
      </c>
      <c r="D66" t="s">
        <v>193</v>
      </c>
      <c r="E66" t="s">
        <v>194</v>
      </c>
      <c r="F66">
        <v>152</v>
      </c>
    </row>
    <row r="67" spans="2:6" x14ac:dyDescent="0.15">
      <c r="B67">
        <v>64</v>
      </c>
      <c r="C67" t="s">
        <v>195</v>
      </c>
      <c r="D67" t="s">
        <v>196</v>
      </c>
      <c r="E67" t="s">
        <v>197</v>
      </c>
      <c r="F67">
        <v>157.30000000000001</v>
      </c>
    </row>
    <row r="68" spans="2:6" x14ac:dyDescent="0.15">
      <c r="B68">
        <v>65</v>
      </c>
      <c r="C68" t="s">
        <v>198</v>
      </c>
      <c r="D68" t="s">
        <v>199</v>
      </c>
      <c r="E68" t="s">
        <v>200</v>
      </c>
      <c r="F68">
        <v>158.9</v>
      </c>
    </row>
    <row r="69" spans="2:6" x14ac:dyDescent="0.15">
      <c r="B69">
        <v>66</v>
      </c>
      <c r="C69" t="s">
        <v>201</v>
      </c>
      <c r="D69" t="s">
        <v>202</v>
      </c>
      <c r="E69" t="s">
        <v>203</v>
      </c>
      <c r="F69">
        <v>162.5</v>
      </c>
    </row>
    <row r="70" spans="2:6" x14ac:dyDescent="0.15">
      <c r="B70">
        <v>67</v>
      </c>
      <c r="C70" t="s">
        <v>204</v>
      </c>
      <c r="D70" t="s">
        <v>205</v>
      </c>
      <c r="E70" t="s">
        <v>206</v>
      </c>
      <c r="F70">
        <v>164.9</v>
      </c>
    </row>
    <row r="71" spans="2:6" x14ac:dyDescent="0.15">
      <c r="B71">
        <v>68</v>
      </c>
      <c r="C71" t="s">
        <v>207</v>
      </c>
      <c r="D71" t="s">
        <v>208</v>
      </c>
      <c r="E71" t="s">
        <v>209</v>
      </c>
      <c r="F71">
        <v>167.3</v>
      </c>
    </row>
    <row r="72" spans="2:6" x14ac:dyDescent="0.15">
      <c r="B72">
        <v>69</v>
      </c>
      <c r="C72" t="s">
        <v>210</v>
      </c>
      <c r="D72" t="s">
        <v>211</v>
      </c>
      <c r="E72" t="s">
        <v>212</v>
      </c>
      <c r="F72">
        <v>168.9</v>
      </c>
    </row>
    <row r="73" spans="2:6" x14ac:dyDescent="0.15">
      <c r="B73">
        <v>70</v>
      </c>
      <c r="C73" t="s">
        <v>213</v>
      </c>
      <c r="D73" t="s">
        <v>214</v>
      </c>
      <c r="E73" t="s">
        <v>215</v>
      </c>
      <c r="F73">
        <v>173</v>
      </c>
    </row>
    <row r="74" spans="2:6" x14ac:dyDescent="0.15">
      <c r="B74">
        <v>71</v>
      </c>
      <c r="C74" t="s">
        <v>216</v>
      </c>
      <c r="D74" t="s">
        <v>217</v>
      </c>
      <c r="E74" t="s">
        <v>218</v>
      </c>
      <c r="F74">
        <v>175</v>
      </c>
    </row>
    <row r="75" spans="2:6" x14ac:dyDescent="0.15">
      <c r="B75">
        <v>72</v>
      </c>
      <c r="C75" t="s">
        <v>219</v>
      </c>
      <c r="D75" t="s">
        <v>220</v>
      </c>
      <c r="E75" t="s">
        <v>221</v>
      </c>
      <c r="F75">
        <v>178.5</v>
      </c>
    </row>
    <row r="76" spans="2:6" x14ac:dyDescent="0.15">
      <c r="B76">
        <v>73</v>
      </c>
      <c r="C76" t="s">
        <v>222</v>
      </c>
      <c r="D76" t="s">
        <v>223</v>
      </c>
      <c r="E76" t="s">
        <v>224</v>
      </c>
      <c r="F76">
        <v>180.9</v>
      </c>
    </row>
    <row r="77" spans="2:6" x14ac:dyDescent="0.15">
      <c r="B77">
        <v>74</v>
      </c>
      <c r="C77" t="s">
        <v>225</v>
      </c>
      <c r="D77" t="s">
        <v>226</v>
      </c>
      <c r="E77" t="s">
        <v>227</v>
      </c>
      <c r="F77">
        <v>183.8</v>
      </c>
    </row>
    <row r="78" spans="2:6" x14ac:dyDescent="0.15">
      <c r="B78">
        <v>75</v>
      </c>
      <c r="C78" t="s">
        <v>228</v>
      </c>
      <c r="D78" t="s">
        <v>229</v>
      </c>
      <c r="E78" t="s">
        <v>230</v>
      </c>
      <c r="F78">
        <v>186.2</v>
      </c>
    </row>
    <row r="79" spans="2:6" x14ac:dyDescent="0.15">
      <c r="B79">
        <v>76</v>
      </c>
      <c r="C79" t="s">
        <v>231</v>
      </c>
      <c r="D79" t="s">
        <v>232</v>
      </c>
      <c r="E79" t="s">
        <v>233</v>
      </c>
      <c r="F79">
        <v>190.2</v>
      </c>
    </row>
    <row r="80" spans="2:6" x14ac:dyDescent="0.15">
      <c r="B80">
        <v>77</v>
      </c>
      <c r="C80" t="s">
        <v>234</v>
      </c>
      <c r="D80" t="s">
        <v>235</v>
      </c>
      <c r="E80" t="s">
        <v>236</v>
      </c>
      <c r="F80">
        <v>192.2</v>
      </c>
    </row>
    <row r="81" spans="2:6" x14ac:dyDescent="0.15">
      <c r="B81">
        <v>78</v>
      </c>
      <c r="C81" t="s">
        <v>237</v>
      </c>
      <c r="D81" t="s">
        <v>238</v>
      </c>
      <c r="E81" t="s">
        <v>239</v>
      </c>
      <c r="F81">
        <v>195.1</v>
      </c>
    </row>
    <row r="82" spans="2:6" x14ac:dyDescent="0.15">
      <c r="B82">
        <v>79</v>
      </c>
      <c r="C82" t="s">
        <v>240</v>
      </c>
      <c r="D82" t="s">
        <v>241</v>
      </c>
      <c r="E82" t="s">
        <v>242</v>
      </c>
      <c r="F82">
        <v>197</v>
      </c>
    </row>
    <row r="83" spans="2:6" x14ac:dyDescent="0.15">
      <c r="B83">
        <v>80</v>
      </c>
      <c r="C83" t="s">
        <v>243</v>
      </c>
      <c r="D83" t="s">
        <v>244</v>
      </c>
      <c r="E83" t="s">
        <v>245</v>
      </c>
      <c r="F83">
        <v>200.6</v>
      </c>
    </row>
    <row r="84" spans="2:6" x14ac:dyDescent="0.15">
      <c r="B84">
        <v>81</v>
      </c>
      <c r="C84" t="s">
        <v>246</v>
      </c>
      <c r="D84" t="s">
        <v>247</v>
      </c>
      <c r="E84" t="s">
        <v>248</v>
      </c>
      <c r="F84">
        <v>204.4</v>
      </c>
    </row>
    <row r="85" spans="2:6" x14ac:dyDescent="0.15">
      <c r="B85">
        <v>82</v>
      </c>
      <c r="C85" t="s">
        <v>249</v>
      </c>
      <c r="D85" t="s">
        <v>250</v>
      </c>
      <c r="E85" t="s">
        <v>251</v>
      </c>
      <c r="F85">
        <v>207.2</v>
      </c>
    </row>
    <row r="86" spans="2:6" x14ac:dyDescent="0.15">
      <c r="B86">
        <v>83</v>
      </c>
      <c r="C86" t="s">
        <v>252</v>
      </c>
      <c r="D86" t="s">
        <v>253</v>
      </c>
      <c r="E86" t="s">
        <v>254</v>
      </c>
      <c r="F86">
        <v>209</v>
      </c>
    </row>
    <row r="87" spans="2:6" x14ac:dyDescent="0.15">
      <c r="B87">
        <v>84</v>
      </c>
      <c r="C87" t="s">
        <v>255</v>
      </c>
      <c r="D87" t="s">
        <v>256</v>
      </c>
      <c r="E87" t="s">
        <v>257</v>
      </c>
      <c r="F87" s="3">
        <v>-210</v>
      </c>
    </row>
    <row r="88" spans="2:6" x14ac:dyDescent="0.15">
      <c r="B88">
        <v>85</v>
      </c>
      <c r="C88" t="s">
        <v>258</v>
      </c>
      <c r="D88" t="s">
        <v>259</v>
      </c>
      <c r="E88" t="s">
        <v>260</v>
      </c>
      <c r="F88" s="3">
        <v>-210</v>
      </c>
    </row>
    <row r="89" spans="2:6" x14ac:dyDescent="0.15">
      <c r="B89">
        <v>86</v>
      </c>
      <c r="C89" t="s">
        <v>261</v>
      </c>
      <c r="D89" t="s">
        <v>262</v>
      </c>
      <c r="E89" t="s">
        <v>263</v>
      </c>
      <c r="F89" s="3">
        <v>-222</v>
      </c>
    </row>
    <row r="90" spans="2:6" x14ac:dyDescent="0.15">
      <c r="B90">
        <v>87</v>
      </c>
      <c r="C90" t="s">
        <v>264</v>
      </c>
      <c r="D90" t="s">
        <v>265</v>
      </c>
      <c r="E90" t="s">
        <v>266</v>
      </c>
      <c r="F90" s="3">
        <v>-223</v>
      </c>
    </row>
    <row r="91" spans="2:6" x14ac:dyDescent="0.15">
      <c r="B91">
        <v>88</v>
      </c>
      <c r="C91" t="s">
        <v>267</v>
      </c>
      <c r="D91" t="s">
        <v>268</v>
      </c>
      <c r="E91" t="s">
        <v>269</v>
      </c>
      <c r="F91" s="3">
        <v>-226</v>
      </c>
    </row>
    <row r="92" spans="2:6" x14ac:dyDescent="0.15">
      <c r="B92">
        <v>89</v>
      </c>
      <c r="C92" t="s">
        <v>270</v>
      </c>
      <c r="D92" t="s">
        <v>259</v>
      </c>
      <c r="E92" t="s">
        <v>271</v>
      </c>
      <c r="F92" s="3">
        <v>-227</v>
      </c>
    </row>
    <row r="93" spans="2:6" x14ac:dyDescent="0.15">
      <c r="B93">
        <v>90</v>
      </c>
      <c r="C93" t="s">
        <v>272</v>
      </c>
      <c r="D93" t="s">
        <v>273</v>
      </c>
      <c r="E93" t="s">
        <v>274</v>
      </c>
      <c r="F93">
        <v>232</v>
      </c>
    </row>
    <row r="94" spans="2:6" x14ac:dyDescent="0.15">
      <c r="B94">
        <v>91</v>
      </c>
      <c r="C94" t="s">
        <v>275</v>
      </c>
      <c r="D94" t="s">
        <v>276</v>
      </c>
      <c r="E94" t="s">
        <v>277</v>
      </c>
      <c r="F94">
        <v>231</v>
      </c>
    </row>
    <row r="95" spans="2:6" x14ac:dyDescent="0.15">
      <c r="B95">
        <v>92</v>
      </c>
      <c r="C95" t="s">
        <v>278</v>
      </c>
      <c r="D95" t="s">
        <v>279</v>
      </c>
      <c r="E95" t="s">
        <v>280</v>
      </c>
      <c r="F95">
        <v>238</v>
      </c>
    </row>
    <row r="96" spans="2:6" x14ac:dyDescent="0.15">
      <c r="B96">
        <v>93</v>
      </c>
      <c r="C96" t="s">
        <v>281</v>
      </c>
      <c r="D96" t="s">
        <v>282</v>
      </c>
      <c r="E96" t="s">
        <v>283</v>
      </c>
      <c r="F96" s="3">
        <v>-237</v>
      </c>
    </row>
    <row r="97" spans="2:6" x14ac:dyDescent="0.15">
      <c r="B97">
        <v>94</v>
      </c>
      <c r="C97" t="s">
        <v>284</v>
      </c>
      <c r="D97" t="s">
        <v>285</v>
      </c>
      <c r="E97" t="s">
        <v>286</v>
      </c>
      <c r="F97" s="3">
        <v>-239</v>
      </c>
    </row>
    <row r="98" spans="2:6" x14ac:dyDescent="0.15">
      <c r="B98">
        <v>95</v>
      </c>
      <c r="C98" t="s">
        <v>287</v>
      </c>
      <c r="D98" t="s">
        <v>288</v>
      </c>
      <c r="E98" t="s">
        <v>289</v>
      </c>
      <c r="F98" s="3">
        <v>-243</v>
      </c>
    </row>
    <row r="99" spans="2:6" x14ac:dyDescent="0.15">
      <c r="B99">
        <v>96</v>
      </c>
      <c r="C99" t="s">
        <v>290</v>
      </c>
      <c r="D99" t="s">
        <v>291</v>
      </c>
      <c r="E99" t="s">
        <v>292</v>
      </c>
      <c r="F99" s="3">
        <v>-247</v>
      </c>
    </row>
    <row r="100" spans="2:6" x14ac:dyDescent="0.15">
      <c r="B100">
        <v>97</v>
      </c>
      <c r="C100" t="s">
        <v>293</v>
      </c>
      <c r="D100" t="s">
        <v>294</v>
      </c>
      <c r="E100" t="s">
        <v>295</v>
      </c>
      <c r="F100" s="3">
        <v>-247</v>
      </c>
    </row>
    <row r="101" spans="2:6" x14ac:dyDescent="0.15">
      <c r="B101">
        <v>98</v>
      </c>
      <c r="C101" t="s">
        <v>296</v>
      </c>
      <c r="D101" t="s">
        <v>297</v>
      </c>
      <c r="E101" t="s">
        <v>298</v>
      </c>
      <c r="F101" s="3">
        <v>-252</v>
      </c>
    </row>
    <row r="102" spans="2:6" x14ac:dyDescent="0.15">
      <c r="B102">
        <v>99</v>
      </c>
      <c r="C102" t="s">
        <v>299</v>
      </c>
      <c r="D102" t="s">
        <v>300</v>
      </c>
      <c r="E102" t="s">
        <v>301</v>
      </c>
      <c r="F102" s="3">
        <v>-252</v>
      </c>
    </row>
    <row r="103" spans="2:6" x14ac:dyDescent="0.15">
      <c r="B103">
        <v>100</v>
      </c>
      <c r="C103" t="s">
        <v>302</v>
      </c>
      <c r="D103" t="s">
        <v>303</v>
      </c>
      <c r="E103" t="s">
        <v>304</v>
      </c>
      <c r="F103" s="3">
        <v>-257</v>
      </c>
    </row>
    <row r="104" spans="2:6" x14ac:dyDescent="0.15">
      <c r="B104">
        <v>101</v>
      </c>
      <c r="C104" t="s">
        <v>305</v>
      </c>
      <c r="D104" t="s">
        <v>306</v>
      </c>
      <c r="E104" t="s">
        <v>307</v>
      </c>
      <c r="F104" s="3">
        <v>-256</v>
      </c>
    </row>
    <row r="105" spans="2:6" x14ac:dyDescent="0.15">
      <c r="B105">
        <v>102</v>
      </c>
      <c r="C105" t="s">
        <v>308</v>
      </c>
      <c r="D105" t="s">
        <v>309</v>
      </c>
      <c r="E105" t="s">
        <v>310</v>
      </c>
      <c r="F105" s="3">
        <v>-259</v>
      </c>
    </row>
    <row r="106" spans="2:6" x14ac:dyDescent="0.15">
      <c r="B106">
        <v>103</v>
      </c>
      <c r="C106" t="s">
        <v>311</v>
      </c>
      <c r="D106" t="s">
        <v>312</v>
      </c>
      <c r="E106" t="s">
        <v>313</v>
      </c>
      <c r="F106" s="3">
        <v>-260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B10" sqref="B10"/>
    </sheetView>
  </sheetViews>
  <sheetFormatPr defaultRowHeight="13.5" x14ac:dyDescent="0.15"/>
  <sheetData>
    <row r="2" spans="2:7" x14ac:dyDescent="0.15">
      <c r="B2" t="s">
        <v>314</v>
      </c>
      <c r="C2" s="4"/>
      <c r="D2" t="s">
        <v>318</v>
      </c>
      <c r="E2" t="s">
        <v>316</v>
      </c>
      <c r="F2" t="s">
        <v>315</v>
      </c>
    </row>
    <row r="3" spans="2:7" x14ac:dyDescent="0.15">
      <c r="B3" t="s">
        <v>321</v>
      </c>
      <c r="C3" s="4"/>
      <c r="D3" t="str">
        <f>IFERROR(INDEX(データ!B:F,MATCH(検索!B3,データ!E:E,0),2),"なし")</f>
        <v>カルシウム</v>
      </c>
      <c r="E3" t="str">
        <f>IFERROR(INDEX(データ!B:F,MATCH(検索!B3,データ!E:E,0),3),"なし")</f>
        <v>Calcium</v>
      </c>
      <c r="F3">
        <f>IFERROR(INDEX(データ!B:F,MATCH(検索!B3,データ!E:E,0),5),"なし")</f>
        <v>40.08</v>
      </c>
    </row>
    <row r="5" spans="2:7" x14ac:dyDescent="0.15">
      <c r="B5" t="s">
        <v>318</v>
      </c>
      <c r="C5" s="4"/>
      <c r="D5" t="s">
        <v>314</v>
      </c>
      <c r="E5" t="s">
        <v>316</v>
      </c>
      <c r="F5" t="s">
        <v>315</v>
      </c>
    </row>
    <row r="6" spans="2:7" x14ac:dyDescent="0.15">
      <c r="B6" t="s">
        <v>322</v>
      </c>
      <c r="C6" s="4"/>
      <c r="D6" t="str">
        <f>IFERROR(INDEX(データ!B:F,MATCH(B6,データ!C:C,0),4),"なし")</f>
        <v>Ag</v>
      </c>
      <c r="E6" t="str">
        <f>IFERROR(INDEX(データ!B:F,MATCH(B6,データ!C:C,0),3),"なし")</f>
        <v>Silver</v>
      </c>
      <c r="F6">
        <f>IFERROR(INDEX(データ!B:F,MATCH(B6,データ!C:C,0),5),"なし")</f>
        <v>107.9</v>
      </c>
    </row>
    <row r="8" spans="2:7" x14ac:dyDescent="0.15">
      <c r="B8" t="s">
        <v>317</v>
      </c>
      <c r="C8" s="4"/>
      <c r="D8" t="s">
        <v>319</v>
      </c>
      <c r="E8" t="s">
        <v>318</v>
      </c>
      <c r="F8" t="s">
        <v>320</v>
      </c>
      <c r="G8" t="s">
        <v>315</v>
      </c>
    </row>
    <row r="9" spans="2:7" x14ac:dyDescent="0.15">
      <c r="B9">
        <v>46</v>
      </c>
      <c r="C9" s="4"/>
      <c r="D9" t="str">
        <f>IFERROR(INDEX(データ!B:F,MATCH(B9,データ!B:B,0),4),"なし")</f>
        <v>Pd</v>
      </c>
      <c r="E9" t="str">
        <f>IFERROR(INDEX(データ!B:F,MATCH(B9,データ!B:B,0),2),"なし")</f>
        <v>パラジウム</v>
      </c>
      <c r="F9" t="str">
        <f>IFERROR(INDEX(データ!B:F,MATCH(B9,データ!B:B,0),3),"なし")</f>
        <v>Palladium</v>
      </c>
      <c r="G9">
        <f>IFERROR(INDEX(データ!B:F,MATCH(B9,データ!B:B,0),5),"なし")</f>
        <v>106.4</v>
      </c>
    </row>
  </sheetData>
  <mergeCells count="3">
    <mergeCell ref="C2:C3"/>
    <mergeCell ref="C5:C6"/>
    <mergeCell ref="C8:C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検索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2019-06-13T06:17:10Z</dcterms:created>
  <dcterms:modified xsi:type="dcterms:W3CDTF">2019-06-13T06:37:10Z</dcterms:modified>
</cp:coreProperties>
</file>