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e\Desktop\Office\Odpowiedzi zestaw 1\"/>
    </mc:Choice>
  </mc:AlternateContent>
  <xr:revisionPtr revIDLastSave="0" documentId="13_ncr:1_{22F0EFEF-DEA4-4376-9C2D-5C31A2A37AED}" xr6:coauthVersionLast="47" xr6:coauthVersionMax="47" xr10:uidLastSave="{00000000-0000-0000-0000-000000000000}"/>
  <bookViews>
    <workbookView xWindow="-120" yWindow="-120" windowWidth="29040" windowHeight="15720" activeTab="3" xr2:uid="{4BF0F278-1317-4C7A-907E-4D3ED5AA1EF9}"/>
  </bookViews>
  <sheets>
    <sheet name="Zadanie 1 ex" sheetId="1" r:id="rId1"/>
    <sheet name="Zadanie 2 ex" sheetId="2" r:id="rId2"/>
    <sheet name="Zadanie 3 ex" sheetId="4" r:id="rId3"/>
    <sheet name="Zadanie 4 ex" sheetId="5" r:id="rId4"/>
  </sheets>
  <definedNames>
    <definedName name="_xlnm._FilterDatabase" localSheetId="1" hidden="1">'Zadanie 2 ex'!$A$1:$G$101</definedName>
    <definedName name="_xlnm._FilterDatabase" localSheetId="2" hidden="1">'Zadanie 3 ex'!$C$2:$AA$128</definedName>
    <definedName name="_xlnm._FilterDatabase" localSheetId="3" hidden="1">'Zadanie 4 ex'!$F$1:$K$404</definedName>
    <definedName name="zadanie_1_ex" localSheetId="0">'Zadanie 1 ex'!$A$2:$M$229</definedName>
    <definedName name="zadanie_3_ex" localSheetId="2">'Zadanie 3 ex'!$B$2:$AA$128</definedName>
    <definedName name="zadanie_4_ex" localSheetId="3">'Zadanie 4 ex'!$B$3:$D$402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3" i="5"/>
  <c r="H3" i="5"/>
  <c r="H4" i="5" s="1"/>
  <c r="I3" i="5"/>
  <c r="I4" i="5" s="1"/>
  <c r="G3" i="5"/>
  <c r="G4" i="5" s="1"/>
  <c r="K4" i="5" s="1"/>
  <c r="AL7" i="4"/>
  <c r="AK7" i="4"/>
  <c r="AJ7" i="4"/>
  <c r="AI7" i="4"/>
  <c r="AH7" i="4"/>
  <c r="AB4" i="4"/>
  <c r="AE4" i="4" s="1"/>
  <c r="AB5" i="4"/>
  <c r="AE5" i="4" s="1"/>
  <c r="AB6" i="4"/>
  <c r="AE6" i="4" s="1"/>
  <c r="AB7" i="4"/>
  <c r="AE7" i="4" s="1"/>
  <c r="AB8" i="4"/>
  <c r="AD8" i="4" s="1"/>
  <c r="AB9" i="4"/>
  <c r="AD9" i="4" s="1"/>
  <c r="AB10" i="4"/>
  <c r="AE10" i="4" s="1"/>
  <c r="AB11" i="4"/>
  <c r="AD11" i="4" s="1"/>
  <c r="AB12" i="4"/>
  <c r="AE12" i="4" s="1"/>
  <c r="AB13" i="4"/>
  <c r="AE13" i="4" s="1"/>
  <c r="AB14" i="4"/>
  <c r="AE14" i="4" s="1"/>
  <c r="AB15" i="4"/>
  <c r="AD15" i="4" s="1"/>
  <c r="AB16" i="4"/>
  <c r="AE16" i="4" s="1"/>
  <c r="AB17" i="4"/>
  <c r="AE17" i="4" s="1"/>
  <c r="AB18" i="4"/>
  <c r="AD18" i="4" s="1"/>
  <c r="AB19" i="4"/>
  <c r="AD19" i="4" s="1"/>
  <c r="AB20" i="4"/>
  <c r="AD20" i="4" s="1"/>
  <c r="AB21" i="4"/>
  <c r="AD21" i="4" s="1"/>
  <c r="AB22" i="4"/>
  <c r="AD22" i="4" s="1"/>
  <c r="AB23" i="4"/>
  <c r="AD23" i="4" s="1"/>
  <c r="AB24" i="4"/>
  <c r="AE24" i="4" s="1"/>
  <c r="AB25" i="4"/>
  <c r="AE25" i="4" s="1"/>
  <c r="AB26" i="4"/>
  <c r="AD26" i="4" s="1"/>
  <c r="AB27" i="4"/>
  <c r="AD27" i="4" s="1"/>
  <c r="AB28" i="4"/>
  <c r="AE28" i="4" s="1"/>
  <c r="AB29" i="4"/>
  <c r="AE29" i="4" s="1"/>
  <c r="AB30" i="4"/>
  <c r="AD30" i="4" s="1"/>
  <c r="AB31" i="4"/>
  <c r="AE31" i="4" s="1"/>
  <c r="AB32" i="4"/>
  <c r="AE32" i="4" s="1"/>
  <c r="AB33" i="4"/>
  <c r="AE33" i="4" s="1"/>
  <c r="AB34" i="4"/>
  <c r="AD34" i="4" s="1"/>
  <c r="AB35" i="4"/>
  <c r="AD35" i="4" s="1"/>
  <c r="AB36" i="4"/>
  <c r="AD36" i="4" s="1"/>
  <c r="AB37" i="4"/>
  <c r="AD37" i="4" s="1"/>
  <c r="AB38" i="4"/>
  <c r="AD38" i="4" s="1"/>
  <c r="AB39" i="4"/>
  <c r="AD39" i="4" s="1"/>
  <c r="AB40" i="4"/>
  <c r="AD40" i="4" s="1"/>
  <c r="AB41" i="4"/>
  <c r="AD41" i="4" s="1"/>
  <c r="AB42" i="4"/>
  <c r="AD42" i="4" s="1"/>
  <c r="AB43" i="4"/>
  <c r="AD43" i="4" s="1"/>
  <c r="AB44" i="4"/>
  <c r="AE44" i="4" s="1"/>
  <c r="AB45" i="4"/>
  <c r="AE45" i="4" s="1"/>
  <c r="AB46" i="4"/>
  <c r="AD46" i="4" s="1"/>
  <c r="AB47" i="4"/>
  <c r="AE47" i="4" s="1"/>
  <c r="AB48" i="4"/>
  <c r="AE48" i="4" s="1"/>
  <c r="AB49" i="4"/>
  <c r="AD49" i="4" s="1"/>
  <c r="AB50" i="4"/>
  <c r="AE50" i="4" s="1"/>
  <c r="AB51" i="4"/>
  <c r="AD51" i="4" s="1"/>
  <c r="AB52" i="4"/>
  <c r="AD52" i="4" s="1"/>
  <c r="AB53" i="4"/>
  <c r="AE53" i="4" s="1"/>
  <c r="AB54" i="4"/>
  <c r="AE54" i="4" s="1"/>
  <c r="AB55" i="4"/>
  <c r="AE55" i="4" s="1"/>
  <c r="AB56" i="4"/>
  <c r="AD56" i="4" s="1"/>
  <c r="AB57" i="4"/>
  <c r="AD57" i="4" s="1"/>
  <c r="AB58" i="4"/>
  <c r="AD58" i="4" s="1"/>
  <c r="AB59" i="4"/>
  <c r="AD59" i="4" s="1"/>
  <c r="AB60" i="4"/>
  <c r="AD60" i="4" s="1"/>
  <c r="AB61" i="4"/>
  <c r="AD61" i="4" s="1"/>
  <c r="AB62" i="4"/>
  <c r="AD62" i="4" s="1"/>
  <c r="AB63" i="4"/>
  <c r="AD63" i="4" s="1"/>
  <c r="AB64" i="4"/>
  <c r="AE64" i="4" s="1"/>
  <c r="AB65" i="4"/>
  <c r="AE65" i="4" s="1"/>
  <c r="AB66" i="4"/>
  <c r="AD66" i="4" s="1"/>
  <c r="AB67" i="4"/>
  <c r="AD67" i="4" s="1"/>
  <c r="AB68" i="4"/>
  <c r="AD68" i="4" s="1"/>
  <c r="AB69" i="4"/>
  <c r="AD69" i="4" s="1"/>
  <c r="AB70" i="4"/>
  <c r="AD70" i="4" s="1"/>
  <c r="AB71" i="4"/>
  <c r="AD71" i="4" s="1"/>
  <c r="AB72" i="4"/>
  <c r="AE72" i="4" s="1"/>
  <c r="AB73" i="4"/>
  <c r="AE73" i="4" s="1"/>
  <c r="AB74" i="4"/>
  <c r="AD74" i="4" s="1"/>
  <c r="AB75" i="4"/>
  <c r="AD75" i="4" s="1"/>
  <c r="AB76" i="4"/>
  <c r="AE76" i="4" s="1"/>
  <c r="AB77" i="4"/>
  <c r="AE77" i="4" s="1"/>
  <c r="AB78" i="4"/>
  <c r="AD78" i="4" s="1"/>
  <c r="AB79" i="4"/>
  <c r="AD79" i="4" s="1"/>
  <c r="AB80" i="4"/>
  <c r="AD80" i="4" s="1"/>
  <c r="AB81" i="4"/>
  <c r="AD81" i="4" s="1"/>
  <c r="AB82" i="4"/>
  <c r="AD82" i="4" s="1"/>
  <c r="AB83" i="4"/>
  <c r="AD83" i="4" s="1"/>
  <c r="AB84" i="4"/>
  <c r="AE84" i="4" s="1"/>
  <c r="AB85" i="4"/>
  <c r="AE85" i="4" s="1"/>
  <c r="AB86" i="4"/>
  <c r="AD86" i="4" s="1"/>
  <c r="AB87" i="4"/>
  <c r="AE87" i="4" s="1"/>
  <c r="AB88" i="4"/>
  <c r="AE88" i="4" s="1"/>
  <c r="AB89" i="4"/>
  <c r="AD89" i="4" s="1"/>
  <c r="AB90" i="4"/>
  <c r="AE90" i="4" s="1"/>
  <c r="AB91" i="4"/>
  <c r="AE91" i="4" s="1"/>
  <c r="AB92" i="4"/>
  <c r="AE92" i="4" s="1"/>
  <c r="AB93" i="4"/>
  <c r="AD93" i="4" s="1"/>
  <c r="AB94" i="4"/>
  <c r="AD94" i="4" s="1"/>
  <c r="AB95" i="4"/>
  <c r="AD95" i="4" s="1"/>
  <c r="AB96" i="4"/>
  <c r="AD96" i="4" s="1"/>
  <c r="AB97" i="4"/>
  <c r="AD97" i="4" s="1"/>
  <c r="AB98" i="4"/>
  <c r="AD98" i="4" s="1"/>
  <c r="AB99" i="4"/>
  <c r="AD99" i="4" s="1"/>
  <c r="AB100" i="4"/>
  <c r="AD100" i="4" s="1"/>
  <c r="AB101" i="4"/>
  <c r="AD101" i="4" s="1"/>
  <c r="AB102" i="4"/>
  <c r="AD102" i="4" s="1"/>
  <c r="AB103" i="4"/>
  <c r="AD103" i="4" s="1"/>
  <c r="AB104" i="4"/>
  <c r="AE104" i="4" s="1"/>
  <c r="AB105" i="4"/>
  <c r="AE105" i="4" s="1"/>
  <c r="AB106" i="4"/>
  <c r="AD106" i="4" s="1"/>
  <c r="AB107" i="4"/>
  <c r="AE107" i="4" s="1"/>
  <c r="AB108" i="4"/>
  <c r="AD108" i="4" s="1"/>
  <c r="AB109" i="4"/>
  <c r="AE109" i="4" s="1"/>
  <c r="AB110" i="4"/>
  <c r="AD110" i="4" s="1"/>
  <c r="AB111" i="4"/>
  <c r="AD111" i="4" s="1"/>
  <c r="AB112" i="4"/>
  <c r="AE112" i="4" s="1"/>
  <c r="AB113" i="4"/>
  <c r="AE113" i="4" s="1"/>
  <c r="AB114" i="4"/>
  <c r="AD114" i="4" s="1"/>
  <c r="AB115" i="4"/>
  <c r="AE115" i="4" s="1"/>
  <c r="AB116" i="4"/>
  <c r="AE116" i="4" s="1"/>
  <c r="AB117" i="4"/>
  <c r="AE117" i="4" s="1"/>
  <c r="AB118" i="4"/>
  <c r="AD118" i="4" s="1"/>
  <c r="AB119" i="4"/>
  <c r="AD119" i="4" s="1"/>
  <c r="AB120" i="4"/>
  <c r="AD120" i="4" s="1"/>
  <c r="AB121" i="4"/>
  <c r="AD121" i="4" s="1"/>
  <c r="AB122" i="4"/>
  <c r="AD122" i="4" s="1"/>
  <c r="AB123" i="4"/>
  <c r="AD123" i="4" s="1"/>
  <c r="AB124" i="4"/>
  <c r="AE124" i="4" s="1"/>
  <c r="AB125" i="4"/>
  <c r="AE125" i="4" s="1"/>
  <c r="AB126" i="4"/>
  <c r="AD126" i="4" s="1"/>
  <c r="AB127" i="4"/>
  <c r="AD127" i="4" s="1"/>
  <c r="AB128" i="4"/>
  <c r="AD128" i="4" s="1"/>
  <c r="AB3" i="4"/>
  <c r="AE3" i="4" s="1"/>
  <c r="AI3" i="4"/>
  <c r="AI4" i="4" s="1"/>
  <c r="AJ3" i="4"/>
  <c r="AJ4" i="4" s="1"/>
  <c r="AK3" i="4"/>
  <c r="AK4" i="4" s="1"/>
  <c r="AL3" i="4"/>
  <c r="AL4" i="4" s="1"/>
  <c r="AM3" i="4"/>
  <c r="AM4" i="4" s="1"/>
  <c r="AN3" i="4"/>
  <c r="AN4" i="4" s="1"/>
  <c r="AO3" i="4"/>
  <c r="AO4" i="4" s="1"/>
  <c r="AP3" i="4"/>
  <c r="AP4" i="4" s="1"/>
  <c r="AQ3" i="4"/>
  <c r="AQ4" i="4" s="1"/>
  <c r="AR3" i="4"/>
  <c r="AR4" i="4" s="1"/>
  <c r="AS3" i="4"/>
  <c r="AS4" i="4" s="1"/>
  <c r="AT3" i="4"/>
  <c r="AT4" i="4" s="1"/>
  <c r="AU3" i="4"/>
  <c r="AU4" i="4" s="1"/>
  <c r="AV3" i="4"/>
  <c r="AV4" i="4" s="1"/>
  <c r="AW3" i="4"/>
  <c r="AW4" i="4" s="1"/>
  <c r="AX3" i="4"/>
  <c r="AX4" i="4" s="1"/>
  <c r="AY3" i="4"/>
  <c r="AY4" i="4" s="1"/>
  <c r="AZ3" i="4"/>
  <c r="AZ4" i="4" s="1"/>
  <c r="BA3" i="4"/>
  <c r="BA4" i="4" s="1"/>
  <c r="BB3" i="4"/>
  <c r="BB4" i="4" s="1"/>
  <c r="BC3" i="4"/>
  <c r="BC4" i="4" s="1"/>
  <c r="BD3" i="4"/>
  <c r="BD4" i="4" s="1"/>
  <c r="BE3" i="4"/>
  <c r="BE4" i="4" s="1"/>
  <c r="BF3" i="4"/>
  <c r="BF4" i="4" s="1"/>
  <c r="AH3" i="4"/>
  <c r="AH4" i="4" s="1"/>
  <c r="C63" i="2"/>
  <c r="C64" i="2"/>
  <c r="C65" i="2"/>
  <c r="C66" i="2"/>
  <c r="C67" i="2"/>
  <c r="C68" i="2"/>
  <c r="C69" i="2"/>
  <c r="C70" i="2"/>
  <c r="C71" i="2"/>
  <c r="G71" i="2" s="1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62" i="2"/>
  <c r="B101" i="2"/>
  <c r="B62" i="2"/>
  <c r="D62" i="2" s="1"/>
  <c r="B63" i="2"/>
  <c r="E63" i="2" s="1"/>
  <c r="B64" i="2"/>
  <c r="B65" i="2"/>
  <c r="E65" i="2" s="1"/>
  <c r="B66" i="2"/>
  <c r="E66" i="2" s="1"/>
  <c r="B67" i="2"/>
  <c r="E67" i="2" s="1"/>
  <c r="B68" i="2"/>
  <c r="E68" i="2" s="1"/>
  <c r="B69" i="2"/>
  <c r="B70" i="2"/>
  <c r="B71" i="2"/>
  <c r="B72" i="2"/>
  <c r="D72" i="2" s="1"/>
  <c r="B73" i="2"/>
  <c r="D73" i="2" s="1"/>
  <c r="B74" i="2"/>
  <c r="E74" i="2" s="1"/>
  <c r="B75" i="2"/>
  <c r="B76" i="2"/>
  <c r="F76" i="2" s="1"/>
  <c r="B77" i="2"/>
  <c r="B78" i="2"/>
  <c r="B79" i="2"/>
  <c r="B80" i="2"/>
  <c r="B81" i="2"/>
  <c r="B82" i="2"/>
  <c r="D82" i="2" s="1"/>
  <c r="B83" i="2"/>
  <c r="E83" i="2" s="1"/>
  <c r="B84" i="2"/>
  <c r="E84" i="2" s="1"/>
  <c r="B85" i="2"/>
  <c r="E85" i="2" s="1"/>
  <c r="B86" i="2"/>
  <c r="E86" i="2" s="1"/>
  <c r="B87" i="2"/>
  <c r="E87" i="2" s="1"/>
  <c r="B88" i="2"/>
  <c r="E88" i="2" s="1"/>
  <c r="B89" i="2"/>
  <c r="B90" i="2"/>
  <c r="B91" i="2"/>
  <c r="B92" i="2"/>
  <c r="D92" i="2" s="1"/>
  <c r="B93" i="2"/>
  <c r="D93" i="2" s="1"/>
  <c r="B94" i="2"/>
  <c r="E94" i="2" s="1"/>
  <c r="B95" i="2"/>
  <c r="F95" i="2" s="1"/>
  <c r="B96" i="2"/>
  <c r="F96" i="2" s="1"/>
  <c r="B97" i="2"/>
  <c r="F97" i="2" s="1"/>
  <c r="B98" i="2"/>
  <c r="B99" i="2"/>
  <c r="B100" i="2"/>
  <c r="C61" i="2"/>
  <c r="C33" i="2"/>
  <c r="C34" i="2"/>
  <c r="C35" i="2"/>
  <c r="C36" i="2"/>
  <c r="C37" i="2"/>
  <c r="C38" i="2"/>
  <c r="C39" i="2"/>
  <c r="C40" i="2"/>
  <c r="C41" i="2"/>
  <c r="C42" i="2"/>
  <c r="C43" i="2"/>
  <c r="G43" i="2" s="1"/>
  <c r="C44" i="2"/>
  <c r="G44" i="2" s="1"/>
  <c r="C45" i="2"/>
  <c r="G45" i="2" s="1"/>
  <c r="C46" i="2"/>
  <c r="G46" i="2" s="1"/>
  <c r="C47" i="2"/>
  <c r="G47" i="2" s="1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G60" i="2" s="1"/>
  <c r="C32" i="2"/>
  <c r="G32" i="2" s="1"/>
  <c r="C3" i="2"/>
  <c r="G3" i="2" s="1"/>
  <c r="C4" i="2"/>
  <c r="G4" i="2" s="1"/>
  <c r="C5" i="2"/>
  <c r="G5" i="2" s="1"/>
  <c r="C6" i="2"/>
  <c r="G6" i="2" s="1"/>
  <c r="C7" i="2"/>
  <c r="G7" i="2" s="1"/>
  <c r="C8" i="2"/>
  <c r="G8" i="2" s="1"/>
  <c r="C9" i="2"/>
  <c r="C10" i="2"/>
  <c r="G10" i="2" s="1"/>
  <c r="C11" i="2"/>
  <c r="C12" i="2"/>
  <c r="C13" i="2"/>
  <c r="C14" i="2"/>
  <c r="C15" i="2"/>
  <c r="C16" i="2"/>
  <c r="C17" i="2"/>
  <c r="C18" i="2"/>
  <c r="C19" i="2"/>
  <c r="C20" i="2"/>
  <c r="C21" i="2"/>
  <c r="G21" i="2" s="1"/>
  <c r="C22" i="2"/>
  <c r="C23" i="2"/>
  <c r="G23" i="2" s="1"/>
  <c r="C24" i="2"/>
  <c r="G24" i="2" s="1"/>
  <c r="C25" i="2"/>
  <c r="G25" i="2" s="1"/>
  <c r="C26" i="2"/>
  <c r="G26" i="2" s="1"/>
  <c r="C27" i="2"/>
  <c r="G27" i="2" s="1"/>
  <c r="C28" i="2"/>
  <c r="G28" i="2" s="1"/>
  <c r="C29" i="2"/>
  <c r="C30" i="2"/>
  <c r="G30" i="2" s="1"/>
  <c r="C31" i="2"/>
  <c r="C2" i="2"/>
  <c r="G2" i="2" s="1"/>
  <c r="B53" i="2"/>
  <c r="B54" i="2"/>
  <c r="B55" i="2"/>
  <c r="F55" i="2" s="1"/>
  <c r="B56" i="2"/>
  <c r="F56" i="2" s="1"/>
  <c r="B57" i="2"/>
  <c r="F57" i="2" s="1"/>
  <c r="B58" i="2"/>
  <c r="B59" i="2"/>
  <c r="B60" i="2"/>
  <c r="B61" i="2"/>
  <c r="F61" i="2" s="1"/>
  <c r="B52" i="2"/>
  <c r="B3" i="2"/>
  <c r="B4" i="2"/>
  <c r="B5" i="2"/>
  <c r="B6" i="2"/>
  <c r="B7" i="2"/>
  <c r="B8" i="2"/>
  <c r="B9" i="2"/>
  <c r="B10" i="2"/>
  <c r="E10" i="2" s="1"/>
  <c r="B11" i="2"/>
  <c r="E11" i="2" s="1"/>
  <c r="B12" i="2"/>
  <c r="B13" i="2"/>
  <c r="E13" i="2" s="1"/>
  <c r="B14" i="2"/>
  <c r="E14" i="2" s="1"/>
  <c r="B15" i="2"/>
  <c r="B16" i="2"/>
  <c r="E16" i="2" s="1"/>
  <c r="B17" i="2"/>
  <c r="D17" i="2" s="1"/>
  <c r="B18" i="2"/>
  <c r="E18" i="2" s="1"/>
  <c r="B19" i="2"/>
  <c r="D19" i="2" s="1"/>
  <c r="B20" i="2"/>
  <c r="E20" i="2" s="1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F41" i="2" s="1"/>
  <c r="B42" i="2"/>
  <c r="B43" i="2"/>
  <c r="B44" i="2"/>
  <c r="B45" i="2"/>
  <c r="B46" i="2"/>
  <c r="B47" i="2"/>
  <c r="B48" i="2"/>
  <c r="B49" i="2"/>
  <c r="B50" i="2"/>
  <c r="B51" i="2"/>
  <c r="B2" i="2"/>
  <c r="D2" i="2" s="1"/>
  <c r="W3" i="1"/>
  <c r="W4" i="1" s="1"/>
  <c r="W5" i="1"/>
  <c r="W6" i="1"/>
  <c r="W7" i="1"/>
  <c r="W8" i="1"/>
  <c r="W9" i="1"/>
  <c r="W10" i="1"/>
  <c r="W11" i="1"/>
  <c r="W12" i="1" s="1"/>
  <c r="W13" i="1"/>
  <c r="W14" i="1"/>
  <c r="W15" i="1"/>
  <c r="W16" i="1"/>
  <c r="W17" i="1"/>
  <c r="W18" i="1"/>
  <c r="W19" i="1"/>
  <c r="W20" i="1"/>
  <c r="W21" i="1"/>
  <c r="W22" i="1"/>
  <c r="W23" i="1" s="1"/>
  <c r="W24" i="1"/>
  <c r="W25" i="1" s="1"/>
  <c r="W26" i="1" s="1"/>
  <c r="W27" i="1" s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 s="1"/>
  <c r="W44" i="1"/>
  <c r="W45" i="1"/>
  <c r="W46" i="1"/>
  <c r="W47" i="1"/>
  <c r="W48" i="1"/>
  <c r="W49" i="1"/>
  <c r="W50" i="1" s="1"/>
  <c r="W51" i="1" s="1"/>
  <c r="W52" i="1"/>
  <c r="W53" i="1"/>
  <c r="W54" i="1"/>
  <c r="W55" i="1"/>
  <c r="W56" i="1"/>
  <c r="W57" i="1" s="1"/>
  <c r="W58" i="1"/>
  <c r="W59" i="1"/>
  <c r="W60" i="1"/>
  <c r="W61" i="1"/>
  <c r="W62" i="1"/>
  <c r="W63" i="1"/>
  <c r="W64" i="1"/>
  <c r="W65" i="1"/>
  <c r="W66" i="1"/>
  <c r="W67" i="1"/>
  <c r="W68" i="1"/>
  <c r="W69" i="1"/>
  <c r="W70" i="1" s="1"/>
  <c r="W71" i="1" s="1"/>
  <c r="W72" i="1"/>
  <c r="W73" i="1"/>
  <c r="W74" i="1"/>
  <c r="W75" i="1"/>
  <c r="W76" i="1"/>
  <c r="W77" i="1"/>
  <c r="W78" i="1"/>
  <c r="W79" i="1"/>
  <c r="W80" i="1"/>
  <c r="W81" i="1"/>
  <c r="W82" i="1"/>
  <c r="W83" i="1"/>
  <c r="W84" i="1" s="1"/>
  <c r="W85" i="1"/>
  <c r="W86" i="1"/>
  <c r="W87" i="1"/>
  <c r="W88" i="1"/>
  <c r="W89" i="1"/>
  <c r="W90" i="1"/>
  <c r="W91" i="1"/>
  <c r="W92" i="1" s="1"/>
  <c r="W93" i="1"/>
  <c r="W94" i="1"/>
  <c r="W95" i="1"/>
  <c r="W96" i="1"/>
  <c r="W97" i="1"/>
  <c r="W98" i="1" s="1"/>
  <c r="W99" i="1" s="1"/>
  <c r="W100" i="1"/>
  <c r="W101" i="1"/>
  <c r="W102" i="1"/>
  <c r="W103" i="1" s="1"/>
  <c r="W104" i="1"/>
  <c r="W105" i="1"/>
  <c r="W106" i="1"/>
  <c r="W107" i="1"/>
  <c r="W108" i="1"/>
  <c r="W109" i="1"/>
  <c r="W110" i="1"/>
  <c r="W111" i="1"/>
  <c r="W112" i="1"/>
  <c r="W113" i="1" s="1"/>
  <c r="W114" i="1"/>
  <c r="W115" i="1"/>
  <c r="W116" i="1"/>
  <c r="W117" i="1"/>
  <c r="W118" i="1"/>
  <c r="W119" i="1"/>
  <c r="W120" i="1"/>
  <c r="W121" i="1"/>
  <c r="W122" i="1"/>
  <c r="W123" i="1" s="1"/>
  <c r="W124" i="1" s="1"/>
  <c r="W125" i="1"/>
  <c r="W126" i="1"/>
  <c r="W127" i="1"/>
  <c r="W128" i="1"/>
  <c r="W129" i="1"/>
  <c r="W130" i="1"/>
  <c r="W131" i="1"/>
  <c r="W132" i="1" s="1"/>
  <c r="W133" i="1"/>
  <c r="W134" i="1"/>
  <c r="W135" i="1" s="1"/>
  <c r="W136" i="1"/>
  <c r="W137" i="1"/>
  <c r="W138" i="1" s="1"/>
  <c r="W139" i="1"/>
  <c r="W140" i="1"/>
  <c r="W141" i="1" s="1"/>
  <c r="W142" i="1"/>
  <c r="W143" i="1"/>
  <c r="W144" i="1"/>
  <c r="W145" i="1" s="1"/>
  <c r="W146" i="1"/>
  <c r="W147" i="1"/>
  <c r="W148" i="1"/>
  <c r="W149" i="1"/>
  <c r="W150" i="1"/>
  <c r="W151" i="1"/>
  <c r="W152" i="1"/>
  <c r="W153" i="1"/>
  <c r="W154" i="1"/>
  <c r="W155" i="1" s="1"/>
  <c r="W156" i="1"/>
  <c r="W157" i="1"/>
  <c r="W158" i="1"/>
  <c r="W159" i="1"/>
  <c r="W160" i="1"/>
  <c r="W161" i="1"/>
  <c r="W162" i="1" s="1"/>
  <c r="W163" i="1"/>
  <c r="W164" i="1"/>
  <c r="W165" i="1" s="1"/>
  <c r="W166" i="1" s="1"/>
  <c r="W167" i="1" s="1"/>
  <c r="W168" i="1"/>
  <c r="W169" i="1"/>
  <c r="W170" i="1"/>
  <c r="W171" i="1"/>
  <c r="W172" i="1"/>
  <c r="W173" i="1"/>
  <c r="W174" i="1"/>
  <c r="W175" i="1"/>
  <c r="W176" i="1"/>
  <c r="W177" i="1"/>
  <c r="W178" i="1" s="1"/>
  <c r="W179" i="1"/>
  <c r="W180" i="1"/>
  <c r="W181" i="1"/>
  <c r="W182" i="1"/>
  <c r="W183" i="1" s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 s="1"/>
  <c r="W200" i="1"/>
  <c r="W201" i="1"/>
  <c r="W202" i="1"/>
  <c r="W203" i="1"/>
  <c r="W204" i="1"/>
  <c r="W205" i="1" s="1"/>
  <c r="W206" i="1" s="1"/>
  <c r="W207" i="1" s="1"/>
  <c r="W208" i="1" s="1"/>
  <c r="W209" i="1" s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 s="1"/>
  <c r="W226" i="1"/>
  <c r="W227" i="1"/>
  <c r="W228" i="1"/>
  <c r="W229" i="1"/>
  <c r="W2" i="1"/>
  <c r="C233" i="1"/>
  <c r="D233" i="1"/>
  <c r="E233" i="1"/>
  <c r="F233" i="1"/>
  <c r="G233" i="1"/>
  <c r="H233" i="1"/>
  <c r="I233" i="1"/>
  <c r="J233" i="1"/>
  <c r="K233" i="1"/>
  <c r="L233" i="1"/>
  <c r="M233" i="1"/>
  <c r="B233" i="1"/>
  <c r="C232" i="1"/>
  <c r="D232" i="1"/>
  <c r="E232" i="1"/>
  <c r="F232" i="1"/>
  <c r="G232" i="1"/>
  <c r="H232" i="1"/>
  <c r="I232" i="1"/>
  <c r="J232" i="1"/>
  <c r="K232" i="1"/>
  <c r="L232" i="1"/>
  <c r="M232" i="1"/>
  <c r="B232" i="1"/>
  <c r="C231" i="1"/>
  <c r="D231" i="1"/>
  <c r="E231" i="1"/>
  <c r="F231" i="1"/>
  <c r="G231" i="1"/>
  <c r="H231" i="1"/>
  <c r="I231" i="1"/>
  <c r="J231" i="1"/>
  <c r="K231" i="1"/>
  <c r="L231" i="1"/>
  <c r="M231" i="1"/>
  <c r="B2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" i="1"/>
  <c r="K3" i="5" l="1"/>
  <c r="G5" i="5"/>
  <c r="K5" i="5" s="1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AE122" i="4"/>
  <c r="AE121" i="4"/>
  <c r="AE120" i="4"/>
  <c r="AE119" i="4"/>
  <c r="AE118" i="4"/>
  <c r="AE103" i="4"/>
  <c r="AE102" i="4"/>
  <c r="AE62" i="4"/>
  <c r="AE61" i="4"/>
  <c r="AE60" i="4"/>
  <c r="AE101" i="4"/>
  <c r="AE63" i="4"/>
  <c r="AE59" i="4"/>
  <c r="AE58" i="4"/>
  <c r="AD117" i="4"/>
  <c r="AE57" i="4"/>
  <c r="AD32" i="4"/>
  <c r="AE56" i="4"/>
  <c r="AD17" i="4"/>
  <c r="AE39" i="4"/>
  <c r="AD16" i="4"/>
  <c r="AE38" i="4"/>
  <c r="AD116" i="4"/>
  <c r="AE123" i="4"/>
  <c r="AE36" i="4"/>
  <c r="AE37" i="4"/>
  <c r="AE22" i="4"/>
  <c r="AD92" i="4"/>
  <c r="AE100" i="4"/>
  <c r="AE21" i="4"/>
  <c r="AD77" i="4"/>
  <c r="AE99" i="4"/>
  <c r="AE20" i="4"/>
  <c r="AD76" i="4"/>
  <c r="AE98" i="4"/>
  <c r="AE19" i="4"/>
  <c r="AE97" i="4"/>
  <c r="AE18" i="4"/>
  <c r="AE96" i="4"/>
  <c r="AE23" i="4"/>
  <c r="AD33" i="4"/>
  <c r="AE74" i="4"/>
  <c r="AE75" i="4"/>
  <c r="AD14" i="4"/>
  <c r="AD73" i="4"/>
  <c r="AD55" i="4"/>
  <c r="AE83" i="4"/>
  <c r="AD54" i="4"/>
  <c r="AE82" i="4"/>
  <c r="AE95" i="4"/>
  <c r="AD72" i="4"/>
  <c r="AE93" i="4"/>
  <c r="AD115" i="4"/>
  <c r="AD53" i="4"/>
  <c r="AE81" i="4"/>
  <c r="AE80" i="4"/>
  <c r="AE52" i="4"/>
  <c r="AE35" i="4"/>
  <c r="AD12" i="4"/>
  <c r="AE94" i="4"/>
  <c r="AD113" i="4"/>
  <c r="AE79" i="4"/>
  <c r="AE43" i="4"/>
  <c r="AE15" i="4"/>
  <c r="AD13" i="4"/>
  <c r="AD112" i="4"/>
  <c r="AE114" i="4"/>
  <c r="AE78" i="4"/>
  <c r="AE42" i="4"/>
  <c r="AE41" i="4"/>
  <c r="AE34" i="4"/>
  <c r="AE40" i="4"/>
  <c r="AD91" i="4"/>
  <c r="AD31" i="4"/>
  <c r="AD90" i="4"/>
  <c r="AD50" i="4"/>
  <c r="AD10" i="4"/>
  <c r="AD109" i="4"/>
  <c r="AD29" i="4"/>
  <c r="AD88" i="4"/>
  <c r="AD87" i="4"/>
  <c r="AD47" i="4"/>
  <c r="AD7" i="4"/>
  <c r="AD6" i="4"/>
  <c r="AD125" i="4"/>
  <c r="AD105" i="4"/>
  <c r="AD85" i="4"/>
  <c r="AD65" i="4"/>
  <c r="AD45" i="4"/>
  <c r="AD25" i="4"/>
  <c r="AD5" i="4"/>
  <c r="AE111" i="4"/>
  <c r="AE71" i="4"/>
  <c r="AE51" i="4"/>
  <c r="AE11" i="4"/>
  <c r="AD48" i="4"/>
  <c r="AD124" i="4"/>
  <c r="AD104" i="4"/>
  <c r="AD84" i="4"/>
  <c r="AD64" i="4"/>
  <c r="AD44" i="4"/>
  <c r="AD24" i="4"/>
  <c r="AD4" i="4"/>
  <c r="AE110" i="4"/>
  <c r="AE70" i="4"/>
  <c r="AE30" i="4"/>
  <c r="AD3" i="4"/>
  <c r="AE89" i="4"/>
  <c r="AE69" i="4"/>
  <c r="AE49" i="4"/>
  <c r="AE9" i="4"/>
  <c r="AD28" i="4"/>
  <c r="AE128" i="4"/>
  <c r="AE108" i="4"/>
  <c r="AE68" i="4"/>
  <c r="AE8" i="4"/>
  <c r="AD107" i="4"/>
  <c r="AE127" i="4"/>
  <c r="AE67" i="4"/>
  <c r="AE27" i="4"/>
  <c r="AE126" i="4"/>
  <c r="AE106" i="4"/>
  <c r="AE86" i="4"/>
  <c r="AE66" i="4"/>
  <c r="AE46" i="4"/>
  <c r="AE26" i="4"/>
  <c r="BG3" i="4"/>
  <c r="G89" i="2"/>
  <c r="G69" i="2"/>
  <c r="G19" i="2"/>
  <c r="G18" i="2"/>
  <c r="G57" i="2"/>
  <c r="G37" i="2"/>
  <c r="G88" i="2"/>
  <c r="G68" i="2"/>
  <c r="G39" i="2"/>
  <c r="G17" i="2"/>
  <c r="G56" i="2"/>
  <c r="G36" i="2"/>
  <c r="G87" i="2"/>
  <c r="G67" i="2"/>
  <c r="G38" i="2"/>
  <c r="G16" i="2"/>
  <c r="G55" i="2"/>
  <c r="G35" i="2"/>
  <c r="G86" i="2"/>
  <c r="G66" i="2"/>
  <c r="G40" i="2"/>
  <c r="G59" i="2"/>
  <c r="G34" i="2"/>
  <c r="G85" i="2"/>
  <c r="G65" i="2"/>
  <c r="E9" i="2"/>
  <c r="E22" i="2"/>
  <c r="G91" i="2"/>
  <c r="G14" i="2"/>
  <c r="G53" i="2"/>
  <c r="G33" i="2"/>
  <c r="G84" i="2"/>
  <c r="G64" i="2"/>
  <c r="E7" i="2"/>
  <c r="G70" i="2"/>
  <c r="G58" i="2"/>
  <c r="G54" i="2"/>
  <c r="G13" i="2"/>
  <c r="G52" i="2"/>
  <c r="F81" i="2"/>
  <c r="F101" i="2"/>
  <c r="G83" i="2"/>
  <c r="G63" i="2"/>
  <c r="E30" i="2"/>
  <c r="E28" i="2"/>
  <c r="E4" i="2"/>
  <c r="D21" i="2"/>
  <c r="G20" i="2"/>
  <c r="G90" i="2"/>
  <c r="G15" i="2"/>
  <c r="G12" i="2"/>
  <c r="F98" i="2"/>
  <c r="F80" i="2"/>
  <c r="G31" i="2"/>
  <c r="G11" i="2"/>
  <c r="G50" i="2"/>
  <c r="D99" i="2"/>
  <c r="D79" i="2"/>
  <c r="G62" i="2"/>
  <c r="G41" i="2"/>
  <c r="G100" i="2"/>
  <c r="G77" i="2"/>
  <c r="G92" i="2"/>
  <c r="G72" i="2"/>
  <c r="G82" i="2"/>
  <c r="G61" i="2"/>
  <c r="G74" i="2"/>
  <c r="F75" i="2"/>
  <c r="G93" i="2"/>
  <c r="E98" i="2"/>
  <c r="D78" i="2"/>
  <c r="G51" i="2"/>
  <c r="G42" i="2"/>
  <c r="G81" i="2"/>
  <c r="G79" i="2"/>
  <c r="G76" i="2"/>
  <c r="G94" i="2"/>
  <c r="F100" i="2"/>
  <c r="F99" i="2"/>
  <c r="G73" i="2"/>
  <c r="D97" i="2"/>
  <c r="E77" i="2"/>
  <c r="G22" i="2"/>
  <c r="G75" i="2"/>
  <c r="G9" i="2"/>
  <c r="F82" i="2"/>
  <c r="E6" i="2"/>
  <c r="G98" i="2"/>
  <c r="G96" i="2"/>
  <c r="F46" i="2"/>
  <c r="F45" i="2"/>
  <c r="F25" i="2"/>
  <c r="F5" i="2"/>
  <c r="G97" i="2"/>
  <c r="F44" i="2"/>
  <c r="F79" i="2"/>
  <c r="G80" i="2"/>
  <c r="G99" i="2"/>
  <c r="G95" i="2"/>
  <c r="G29" i="2"/>
  <c r="F43" i="2"/>
  <c r="F23" i="2"/>
  <c r="F3" i="2"/>
  <c r="E91" i="2"/>
  <c r="F77" i="2"/>
  <c r="G101" i="2"/>
  <c r="G78" i="2"/>
  <c r="G49" i="2"/>
  <c r="G48" i="2"/>
  <c r="E26" i="2"/>
  <c r="F42" i="2"/>
  <c r="D40" i="2"/>
  <c r="E64" i="2"/>
  <c r="F78" i="2"/>
  <c r="D61" i="2"/>
  <c r="F74" i="2"/>
  <c r="F62" i="2"/>
  <c r="E42" i="2"/>
  <c r="E15" i="2"/>
  <c r="E34" i="2"/>
  <c r="E33" i="2"/>
  <c r="F32" i="2"/>
  <c r="F51" i="2"/>
  <c r="F50" i="2"/>
  <c r="E41" i="2"/>
  <c r="D42" i="2"/>
  <c r="E21" i="2"/>
  <c r="E39" i="2"/>
  <c r="E38" i="2"/>
  <c r="D54" i="2"/>
  <c r="F49" i="2"/>
  <c r="F29" i="2"/>
  <c r="F2" i="2"/>
  <c r="E24" i="2"/>
  <c r="D41" i="2"/>
  <c r="F94" i="2"/>
  <c r="E60" i="2"/>
  <c r="D58" i="2"/>
  <c r="F48" i="2"/>
  <c r="F8" i="2"/>
  <c r="E96" i="2"/>
  <c r="E76" i="2"/>
  <c r="F22" i="2"/>
  <c r="E71" i="2"/>
  <c r="D59" i="2"/>
  <c r="D12" i="2"/>
  <c r="F31" i="2"/>
  <c r="F47" i="2"/>
  <c r="F27" i="2"/>
  <c r="D95" i="2"/>
  <c r="E75" i="2"/>
  <c r="F21" i="2"/>
  <c r="D37" i="2"/>
  <c r="D35" i="2"/>
  <c r="F35" i="2"/>
  <c r="F33" i="2"/>
  <c r="E40" i="2"/>
  <c r="F91" i="2"/>
  <c r="F71" i="2"/>
  <c r="F11" i="2"/>
  <c r="D20" i="2"/>
  <c r="D13" i="2"/>
  <c r="F72" i="2"/>
  <c r="F90" i="2"/>
  <c r="F70" i="2"/>
  <c r="F30" i="2"/>
  <c r="F10" i="2"/>
  <c r="E58" i="2"/>
  <c r="F93" i="2"/>
  <c r="F92" i="2"/>
  <c r="D57" i="2"/>
  <c r="F89" i="2"/>
  <c r="F69" i="2"/>
  <c r="F9" i="2"/>
  <c r="D38" i="2"/>
  <c r="F60" i="2"/>
  <c r="D16" i="2"/>
  <c r="D15" i="2"/>
  <c r="E62" i="2"/>
  <c r="F73" i="2"/>
  <c r="D56" i="2"/>
  <c r="E37" i="2"/>
  <c r="F88" i="2"/>
  <c r="F68" i="2"/>
  <c r="F28" i="2"/>
  <c r="E59" i="2"/>
  <c r="D18" i="2"/>
  <c r="D36" i="2"/>
  <c r="E101" i="2"/>
  <c r="D60" i="2"/>
  <c r="D55" i="2"/>
  <c r="E36" i="2"/>
  <c r="F87" i="2"/>
  <c r="F67" i="2"/>
  <c r="F7" i="2"/>
  <c r="F40" i="2"/>
  <c r="E17" i="2"/>
  <c r="F59" i="2"/>
  <c r="F38" i="2"/>
  <c r="F37" i="2"/>
  <c r="E53" i="2"/>
  <c r="D14" i="2"/>
  <c r="F34" i="2"/>
  <c r="F52" i="2"/>
  <c r="E35" i="2"/>
  <c r="F86" i="2"/>
  <c r="F66" i="2"/>
  <c r="F26" i="2"/>
  <c r="F6" i="2"/>
  <c r="F58" i="2"/>
  <c r="F16" i="2"/>
  <c r="E81" i="2"/>
  <c r="F12" i="2"/>
  <c r="D53" i="2"/>
  <c r="F85" i="2"/>
  <c r="F65" i="2"/>
  <c r="D39" i="2"/>
  <c r="F20" i="2"/>
  <c r="E57" i="2"/>
  <c r="F39" i="2"/>
  <c r="F18" i="2"/>
  <c r="F17" i="2"/>
  <c r="D34" i="2"/>
  <c r="F36" i="2"/>
  <c r="F14" i="2"/>
  <c r="E51" i="2"/>
  <c r="F13" i="2"/>
  <c r="E52" i="2"/>
  <c r="D33" i="2"/>
  <c r="F84" i="2"/>
  <c r="F64" i="2"/>
  <c r="F24" i="2"/>
  <c r="F4" i="2"/>
  <c r="E19" i="2"/>
  <c r="F19" i="2"/>
  <c r="E56" i="2"/>
  <c r="E55" i="2"/>
  <c r="E54" i="2"/>
  <c r="F15" i="2"/>
  <c r="F54" i="2"/>
  <c r="F53" i="2"/>
  <c r="E5" i="2"/>
  <c r="E61" i="2"/>
  <c r="E89" i="2"/>
  <c r="E69" i="2"/>
  <c r="D22" i="2"/>
  <c r="F83" i="2"/>
  <c r="F63" i="2"/>
  <c r="E3" i="2"/>
  <c r="E90" i="2"/>
  <c r="E70" i="2"/>
  <c r="E29" i="2"/>
  <c r="E47" i="2"/>
  <c r="E45" i="2"/>
  <c r="E46" i="2"/>
  <c r="E50" i="2"/>
  <c r="E49" i="2"/>
  <c r="E48" i="2"/>
  <c r="E44" i="2"/>
  <c r="E23" i="2"/>
  <c r="E31" i="2"/>
  <c r="D81" i="2"/>
  <c r="E8" i="2"/>
  <c r="E27" i="2"/>
  <c r="E25" i="2"/>
  <c r="E43" i="2"/>
  <c r="E32" i="2"/>
  <c r="D100" i="2"/>
  <c r="E80" i="2"/>
  <c r="E82" i="2"/>
  <c r="E100" i="2"/>
  <c r="E78" i="2"/>
  <c r="D91" i="2"/>
  <c r="D71" i="2"/>
  <c r="D51" i="2"/>
  <c r="D31" i="2"/>
  <c r="D11" i="2"/>
  <c r="D80" i="2"/>
  <c r="E79" i="2"/>
  <c r="D74" i="2"/>
  <c r="E72" i="2"/>
  <c r="D90" i="2"/>
  <c r="D70" i="2"/>
  <c r="D50" i="2"/>
  <c r="D30" i="2"/>
  <c r="D10" i="2"/>
  <c r="D77" i="2"/>
  <c r="E95" i="2"/>
  <c r="D94" i="2"/>
  <c r="D32" i="2"/>
  <c r="D89" i="2"/>
  <c r="D69" i="2"/>
  <c r="D49" i="2"/>
  <c r="D29" i="2"/>
  <c r="D9" i="2"/>
  <c r="D76" i="2"/>
  <c r="E93" i="2"/>
  <c r="E92" i="2"/>
  <c r="D88" i="2"/>
  <c r="D68" i="2"/>
  <c r="D48" i="2"/>
  <c r="D28" i="2"/>
  <c r="D8" i="2"/>
  <c r="E73" i="2"/>
  <c r="D52" i="2"/>
  <c r="D87" i="2"/>
  <c r="D67" i="2"/>
  <c r="D47" i="2"/>
  <c r="D27" i="2"/>
  <c r="D7" i="2"/>
  <c r="D101" i="2"/>
  <c r="D98" i="2"/>
  <c r="D96" i="2"/>
  <c r="D75" i="2"/>
  <c r="E12" i="2"/>
  <c r="D86" i="2"/>
  <c r="D66" i="2"/>
  <c r="D46" i="2"/>
  <c r="D26" i="2"/>
  <c r="D6" i="2"/>
  <c r="E2" i="2"/>
  <c r="E99" i="2"/>
  <c r="E97" i="2"/>
  <c r="D85" i="2"/>
  <c r="D65" i="2"/>
  <c r="D45" i="2"/>
  <c r="D25" i="2"/>
  <c r="D5" i="2"/>
  <c r="D84" i="2"/>
  <c r="D64" i="2"/>
  <c r="D44" i="2"/>
  <c r="D24" i="2"/>
  <c r="D4" i="2"/>
  <c r="D83" i="2"/>
  <c r="D63" i="2"/>
  <c r="D43" i="2"/>
  <c r="D23" i="2"/>
  <c r="D3" i="2"/>
  <c r="Y2" i="1"/>
  <c r="P5" i="1"/>
  <c r="P3" i="1"/>
  <c r="G6" i="5" l="1"/>
  <c r="K6" i="5" s="1"/>
  <c r="H403" i="5"/>
  <c r="I404" i="5"/>
  <c r="H404" i="5"/>
  <c r="I403" i="5"/>
  <c r="AC4" i="4"/>
  <c r="AC24" i="4"/>
  <c r="AC44" i="4"/>
  <c r="AC64" i="4"/>
  <c r="AC84" i="4"/>
  <c r="AC104" i="4"/>
  <c r="AC124" i="4"/>
  <c r="AC112" i="4"/>
  <c r="AC53" i="4"/>
  <c r="AC54" i="4"/>
  <c r="AC115" i="4"/>
  <c r="AC76" i="4"/>
  <c r="AC77" i="4"/>
  <c r="AC98" i="4"/>
  <c r="AC39" i="4"/>
  <c r="AC100" i="4"/>
  <c r="AC21" i="4"/>
  <c r="AC62" i="4"/>
  <c r="AC103" i="4"/>
  <c r="AC5" i="4"/>
  <c r="AC25" i="4"/>
  <c r="AC45" i="4"/>
  <c r="AC65" i="4"/>
  <c r="AC85" i="4"/>
  <c r="AC105" i="4"/>
  <c r="AC125" i="4"/>
  <c r="AC52" i="4"/>
  <c r="AC14" i="4"/>
  <c r="AC75" i="4"/>
  <c r="AC56" i="4"/>
  <c r="AC117" i="4"/>
  <c r="AC38" i="4"/>
  <c r="AC79" i="4"/>
  <c r="AC99" i="4"/>
  <c r="AC60" i="4"/>
  <c r="AC81" i="4"/>
  <c r="AC121" i="4"/>
  <c r="AC42" i="4"/>
  <c r="AC63" i="4"/>
  <c r="AC123" i="4"/>
  <c r="AC6" i="4"/>
  <c r="AC26" i="4"/>
  <c r="AC46" i="4"/>
  <c r="AC66" i="4"/>
  <c r="AC86" i="4"/>
  <c r="AC106" i="4"/>
  <c r="AC126" i="4"/>
  <c r="AC32" i="4"/>
  <c r="AC13" i="4"/>
  <c r="AC94" i="4"/>
  <c r="AC35" i="4"/>
  <c r="AC16" i="4"/>
  <c r="AC7" i="4"/>
  <c r="AC27" i="4"/>
  <c r="AC47" i="4"/>
  <c r="AC67" i="4"/>
  <c r="AC87" i="4"/>
  <c r="AC107" i="4"/>
  <c r="AC127" i="4"/>
  <c r="AC12" i="4"/>
  <c r="AC93" i="4"/>
  <c r="AC34" i="4"/>
  <c r="AC15" i="4"/>
  <c r="AC36" i="4"/>
  <c r="AC96" i="4"/>
  <c r="AC17" i="4"/>
  <c r="AC18" i="4"/>
  <c r="AC19" i="4"/>
  <c r="AC20" i="4"/>
  <c r="AC61" i="4"/>
  <c r="AC22" i="4"/>
  <c r="AC8" i="4"/>
  <c r="AC28" i="4"/>
  <c r="AC48" i="4"/>
  <c r="AC68" i="4"/>
  <c r="AC88" i="4"/>
  <c r="AC108" i="4"/>
  <c r="AC128" i="4"/>
  <c r="AC92" i="4"/>
  <c r="AC113" i="4"/>
  <c r="AC114" i="4"/>
  <c r="AC37" i="4"/>
  <c r="AC118" i="4"/>
  <c r="AC41" i="4"/>
  <c r="AC122" i="4"/>
  <c r="AC9" i="4"/>
  <c r="AC29" i="4"/>
  <c r="AC49" i="4"/>
  <c r="AC69" i="4"/>
  <c r="AC89" i="4"/>
  <c r="AC109" i="4"/>
  <c r="AC3" i="4"/>
  <c r="AC72" i="4"/>
  <c r="AC55" i="4"/>
  <c r="AC116" i="4"/>
  <c r="AC78" i="4"/>
  <c r="AC120" i="4"/>
  <c r="AC43" i="4"/>
  <c r="AC10" i="4"/>
  <c r="AC30" i="4"/>
  <c r="AC50" i="4"/>
  <c r="AC70" i="4"/>
  <c r="AC90" i="4"/>
  <c r="AC110" i="4"/>
  <c r="AC73" i="4"/>
  <c r="AC95" i="4"/>
  <c r="AC97" i="4"/>
  <c r="AC40" i="4"/>
  <c r="AC102" i="4"/>
  <c r="AC83" i="4"/>
  <c r="AC11" i="4"/>
  <c r="AC31" i="4"/>
  <c r="AC51" i="4"/>
  <c r="AC71" i="4"/>
  <c r="AC91" i="4"/>
  <c r="AC111" i="4"/>
  <c r="AC33" i="4"/>
  <c r="AC74" i="4"/>
  <c r="AC57" i="4"/>
  <c r="AC58" i="4"/>
  <c r="AC59" i="4"/>
  <c r="AC119" i="4"/>
  <c r="AC80" i="4"/>
  <c r="AC101" i="4"/>
  <c r="AC82" i="4"/>
  <c r="AC23" i="4"/>
  <c r="G7" i="5" l="1"/>
  <c r="K7" i="5" s="1"/>
  <c r="G8" i="5" l="1"/>
  <c r="K8" i="5" s="1"/>
  <c r="G9" i="5" l="1"/>
  <c r="K9" i="5" s="1"/>
  <c r="G10" i="5" l="1"/>
  <c r="K10" i="5" s="1"/>
  <c r="G11" i="5" l="1"/>
  <c r="K11" i="5" s="1"/>
  <c r="G12" i="5" l="1"/>
  <c r="K12" i="5" s="1"/>
  <c r="G13" i="5" l="1"/>
  <c r="K13" i="5" s="1"/>
  <c r="G14" i="5" l="1"/>
  <c r="K14" i="5" s="1"/>
  <c r="G15" i="5" l="1"/>
  <c r="K15" i="5" s="1"/>
  <c r="G16" i="5" l="1"/>
  <c r="K16" i="5" s="1"/>
  <c r="G17" i="5" l="1"/>
  <c r="K17" i="5" s="1"/>
  <c r="G18" i="5" l="1"/>
  <c r="K18" i="5" s="1"/>
  <c r="G19" i="5" l="1"/>
  <c r="K19" i="5" s="1"/>
  <c r="G20" i="5" l="1"/>
  <c r="K20" i="5" s="1"/>
  <c r="G21" i="5" l="1"/>
  <c r="K21" i="5" s="1"/>
  <c r="G22" i="5" l="1"/>
  <c r="K22" i="5" s="1"/>
  <c r="G23" i="5" l="1"/>
  <c r="K23" i="5" s="1"/>
  <c r="G24" i="5" l="1"/>
  <c r="K24" i="5" s="1"/>
  <c r="G25" i="5" l="1"/>
  <c r="K25" i="5" s="1"/>
  <c r="G26" i="5" l="1"/>
  <c r="K26" i="5" s="1"/>
  <c r="G27" i="5" l="1"/>
  <c r="K27" i="5" s="1"/>
  <c r="G28" i="5" l="1"/>
  <c r="K28" i="5" s="1"/>
  <c r="G29" i="5" l="1"/>
  <c r="K29" i="5" s="1"/>
  <c r="G30" i="5" l="1"/>
  <c r="K30" i="5" s="1"/>
  <c r="G31" i="5" l="1"/>
  <c r="K31" i="5" s="1"/>
  <c r="G32" i="5" l="1"/>
  <c r="K32" i="5" s="1"/>
  <c r="G33" i="5" l="1"/>
  <c r="K33" i="5" s="1"/>
  <c r="G34" i="5" l="1"/>
  <c r="K34" i="5" s="1"/>
  <c r="G35" i="5" l="1"/>
  <c r="K35" i="5" s="1"/>
  <c r="G36" i="5" l="1"/>
  <c r="K36" i="5" s="1"/>
  <c r="G37" i="5" l="1"/>
  <c r="K37" i="5" s="1"/>
  <c r="G38" i="5" l="1"/>
  <c r="K38" i="5" s="1"/>
  <c r="G39" i="5" l="1"/>
  <c r="K39" i="5" s="1"/>
  <c r="G40" i="5" l="1"/>
  <c r="K40" i="5" s="1"/>
  <c r="G41" i="5" l="1"/>
  <c r="K41" i="5" s="1"/>
  <c r="G42" i="5" l="1"/>
  <c r="K42" i="5" s="1"/>
  <c r="G43" i="5" l="1"/>
  <c r="K43" i="5" s="1"/>
  <c r="G44" i="5" l="1"/>
  <c r="K44" i="5" s="1"/>
  <c r="G45" i="5" l="1"/>
  <c r="K45" i="5" s="1"/>
  <c r="G46" i="5" l="1"/>
  <c r="K46" i="5" s="1"/>
  <c r="G47" i="5" l="1"/>
  <c r="K47" i="5" s="1"/>
  <c r="G48" i="5" l="1"/>
  <c r="K48" i="5" s="1"/>
  <c r="G49" i="5" l="1"/>
  <c r="K49" i="5" s="1"/>
  <c r="G50" i="5" l="1"/>
  <c r="K50" i="5" s="1"/>
  <c r="G51" i="5" l="1"/>
  <c r="K51" i="5" s="1"/>
  <c r="G52" i="5" l="1"/>
  <c r="K52" i="5" s="1"/>
  <c r="G53" i="5" l="1"/>
  <c r="K53" i="5" s="1"/>
  <c r="G54" i="5" l="1"/>
  <c r="K54" i="5" s="1"/>
  <c r="G55" i="5" l="1"/>
  <c r="K55" i="5" s="1"/>
  <c r="G56" i="5" l="1"/>
  <c r="K56" i="5" s="1"/>
  <c r="G57" i="5" l="1"/>
  <c r="K57" i="5" s="1"/>
  <c r="G58" i="5" l="1"/>
  <c r="K58" i="5" s="1"/>
  <c r="G59" i="5" l="1"/>
  <c r="K59" i="5" s="1"/>
  <c r="G60" i="5" l="1"/>
  <c r="K60" i="5" s="1"/>
  <c r="G61" i="5" l="1"/>
  <c r="K61" i="5" s="1"/>
  <c r="G62" i="5" l="1"/>
  <c r="K62" i="5" s="1"/>
  <c r="G63" i="5" l="1"/>
  <c r="K63" i="5" s="1"/>
  <c r="G64" i="5" l="1"/>
  <c r="K64" i="5" s="1"/>
  <c r="G65" i="5" l="1"/>
  <c r="K65" i="5" s="1"/>
  <c r="G66" i="5" l="1"/>
  <c r="K66" i="5" s="1"/>
  <c r="G67" i="5" l="1"/>
  <c r="K67" i="5" s="1"/>
  <c r="G68" i="5" l="1"/>
  <c r="K68" i="5" s="1"/>
  <c r="G69" i="5" l="1"/>
  <c r="K69" i="5" s="1"/>
  <c r="G70" i="5" l="1"/>
  <c r="K70" i="5" s="1"/>
  <c r="G71" i="5" l="1"/>
  <c r="K71" i="5" s="1"/>
  <c r="G72" i="5" l="1"/>
  <c r="K72" i="5" s="1"/>
  <c r="G73" i="5" l="1"/>
  <c r="K73" i="5" s="1"/>
  <c r="G74" i="5" l="1"/>
  <c r="K74" i="5" s="1"/>
  <c r="G75" i="5" l="1"/>
  <c r="K75" i="5" s="1"/>
  <c r="G76" i="5" l="1"/>
  <c r="K76" i="5" s="1"/>
  <c r="G77" i="5" l="1"/>
  <c r="K77" i="5" s="1"/>
  <c r="G78" i="5" l="1"/>
  <c r="K78" i="5" s="1"/>
  <c r="G79" i="5" l="1"/>
  <c r="K79" i="5" s="1"/>
  <c r="G80" i="5" l="1"/>
  <c r="K80" i="5" s="1"/>
  <c r="G81" i="5" l="1"/>
  <c r="K81" i="5" s="1"/>
  <c r="G82" i="5" l="1"/>
  <c r="K82" i="5" s="1"/>
  <c r="G83" i="5" l="1"/>
  <c r="K83" i="5" s="1"/>
  <c r="G84" i="5" l="1"/>
  <c r="K84" i="5" s="1"/>
  <c r="G85" i="5" l="1"/>
  <c r="K85" i="5" s="1"/>
  <c r="G86" i="5" l="1"/>
  <c r="K86" i="5" s="1"/>
  <c r="G87" i="5" l="1"/>
  <c r="K87" i="5" s="1"/>
  <c r="G88" i="5" l="1"/>
  <c r="K88" i="5" s="1"/>
  <c r="G89" i="5" l="1"/>
  <c r="K89" i="5" s="1"/>
  <c r="G90" i="5" l="1"/>
  <c r="K90" i="5" s="1"/>
  <c r="G91" i="5" l="1"/>
  <c r="K91" i="5" s="1"/>
  <c r="G92" i="5" l="1"/>
  <c r="K92" i="5" s="1"/>
  <c r="G93" i="5" l="1"/>
  <c r="K93" i="5" s="1"/>
  <c r="G94" i="5" l="1"/>
  <c r="K94" i="5" s="1"/>
  <c r="G95" i="5" l="1"/>
  <c r="K95" i="5" s="1"/>
  <c r="G96" i="5" l="1"/>
  <c r="K96" i="5" s="1"/>
  <c r="G97" i="5" l="1"/>
  <c r="K97" i="5" s="1"/>
  <c r="G98" i="5" l="1"/>
  <c r="K98" i="5" s="1"/>
  <c r="G99" i="5" l="1"/>
  <c r="K99" i="5" s="1"/>
  <c r="G100" i="5" l="1"/>
  <c r="K100" i="5" s="1"/>
  <c r="G101" i="5" l="1"/>
  <c r="K101" i="5" s="1"/>
  <c r="G102" i="5" l="1"/>
  <c r="K102" i="5" s="1"/>
  <c r="G103" i="5" l="1"/>
  <c r="K103" i="5" s="1"/>
  <c r="G104" i="5" l="1"/>
  <c r="K104" i="5" s="1"/>
  <c r="G105" i="5" l="1"/>
  <c r="K105" i="5" s="1"/>
  <c r="G106" i="5" l="1"/>
  <c r="K106" i="5" s="1"/>
  <c r="G107" i="5" l="1"/>
  <c r="K107" i="5" s="1"/>
  <c r="G108" i="5" l="1"/>
  <c r="K108" i="5" s="1"/>
  <c r="G109" i="5" l="1"/>
  <c r="K109" i="5" s="1"/>
  <c r="G110" i="5" l="1"/>
  <c r="K110" i="5" s="1"/>
  <c r="G111" i="5" l="1"/>
  <c r="K111" i="5" s="1"/>
  <c r="G112" i="5" l="1"/>
  <c r="K112" i="5" s="1"/>
  <c r="G113" i="5" l="1"/>
  <c r="K113" i="5" s="1"/>
  <c r="G114" i="5" l="1"/>
  <c r="K114" i="5" s="1"/>
  <c r="G115" i="5" l="1"/>
  <c r="K115" i="5" s="1"/>
  <c r="G116" i="5" l="1"/>
  <c r="K116" i="5" s="1"/>
  <c r="G117" i="5" l="1"/>
  <c r="K117" i="5" s="1"/>
  <c r="G118" i="5" l="1"/>
  <c r="K118" i="5" s="1"/>
  <c r="G119" i="5" l="1"/>
  <c r="K119" i="5" s="1"/>
  <c r="G120" i="5" l="1"/>
  <c r="K120" i="5" s="1"/>
  <c r="G121" i="5" l="1"/>
  <c r="K121" i="5" s="1"/>
  <c r="G122" i="5" l="1"/>
  <c r="K122" i="5" s="1"/>
  <c r="G123" i="5" l="1"/>
  <c r="K123" i="5" s="1"/>
  <c r="G124" i="5" l="1"/>
  <c r="K124" i="5" s="1"/>
  <c r="G125" i="5" l="1"/>
  <c r="K125" i="5" s="1"/>
  <c r="G126" i="5" l="1"/>
  <c r="K126" i="5" s="1"/>
  <c r="G127" i="5" l="1"/>
  <c r="K127" i="5" s="1"/>
  <c r="G128" i="5" l="1"/>
  <c r="K128" i="5" s="1"/>
  <c r="G129" i="5" l="1"/>
  <c r="K129" i="5" s="1"/>
  <c r="G130" i="5" l="1"/>
  <c r="K130" i="5" s="1"/>
  <c r="G131" i="5" l="1"/>
  <c r="K131" i="5" s="1"/>
  <c r="G132" i="5" l="1"/>
  <c r="K132" i="5" s="1"/>
  <c r="G133" i="5" l="1"/>
  <c r="K133" i="5" s="1"/>
  <c r="G134" i="5" l="1"/>
  <c r="K134" i="5" s="1"/>
  <c r="G135" i="5" l="1"/>
  <c r="K135" i="5" s="1"/>
  <c r="G136" i="5" l="1"/>
  <c r="K136" i="5" s="1"/>
  <c r="G137" i="5" l="1"/>
  <c r="K137" i="5" s="1"/>
  <c r="G138" i="5" l="1"/>
  <c r="K138" i="5" s="1"/>
  <c r="G139" i="5" l="1"/>
  <c r="K139" i="5" s="1"/>
  <c r="G140" i="5" l="1"/>
  <c r="K140" i="5" s="1"/>
  <c r="G141" i="5" l="1"/>
  <c r="K141" i="5" s="1"/>
  <c r="G142" i="5" l="1"/>
  <c r="K142" i="5" s="1"/>
  <c r="G143" i="5" l="1"/>
  <c r="K143" i="5" s="1"/>
  <c r="G144" i="5" l="1"/>
  <c r="K144" i="5" s="1"/>
  <c r="G145" i="5" l="1"/>
  <c r="K145" i="5" s="1"/>
  <c r="G146" i="5" l="1"/>
  <c r="K146" i="5" s="1"/>
  <c r="G147" i="5" l="1"/>
  <c r="K147" i="5" s="1"/>
  <c r="G148" i="5" l="1"/>
  <c r="K148" i="5" s="1"/>
  <c r="G149" i="5" l="1"/>
  <c r="K149" i="5" s="1"/>
  <c r="G150" i="5" l="1"/>
  <c r="K150" i="5" s="1"/>
  <c r="G151" i="5" l="1"/>
  <c r="K151" i="5" s="1"/>
  <c r="G152" i="5" l="1"/>
  <c r="K152" i="5" s="1"/>
  <c r="G153" i="5" l="1"/>
  <c r="K153" i="5" s="1"/>
  <c r="G154" i="5" l="1"/>
  <c r="K154" i="5" s="1"/>
  <c r="G155" i="5" l="1"/>
  <c r="K155" i="5" s="1"/>
  <c r="G156" i="5" l="1"/>
  <c r="K156" i="5" s="1"/>
  <c r="G157" i="5" l="1"/>
  <c r="K157" i="5" s="1"/>
  <c r="G158" i="5" l="1"/>
  <c r="K158" i="5" s="1"/>
  <c r="G159" i="5" l="1"/>
  <c r="K159" i="5" s="1"/>
  <c r="G160" i="5" l="1"/>
  <c r="K160" i="5" s="1"/>
  <c r="G161" i="5" l="1"/>
  <c r="K161" i="5" s="1"/>
  <c r="G162" i="5" l="1"/>
  <c r="K162" i="5" s="1"/>
  <c r="G163" i="5" l="1"/>
  <c r="K163" i="5" s="1"/>
  <c r="G164" i="5" l="1"/>
  <c r="K164" i="5" s="1"/>
  <c r="G165" i="5" l="1"/>
  <c r="K165" i="5" s="1"/>
  <c r="G166" i="5" l="1"/>
  <c r="K166" i="5" s="1"/>
  <c r="G167" i="5" l="1"/>
  <c r="K167" i="5" s="1"/>
  <c r="G168" i="5" l="1"/>
  <c r="K168" i="5" s="1"/>
  <c r="G169" i="5" l="1"/>
  <c r="K169" i="5" s="1"/>
  <c r="G170" i="5" l="1"/>
  <c r="K170" i="5" s="1"/>
  <c r="G171" i="5" l="1"/>
  <c r="K171" i="5" s="1"/>
  <c r="G172" i="5" l="1"/>
  <c r="K172" i="5" s="1"/>
  <c r="G173" i="5" l="1"/>
  <c r="K173" i="5" s="1"/>
  <c r="G174" i="5" l="1"/>
  <c r="K174" i="5" s="1"/>
  <c r="G175" i="5" l="1"/>
  <c r="K175" i="5" s="1"/>
  <c r="G176" i="5" l="1"/>
  <c r="K176" i="5" s="1"/>
  <c r="G177" i="5" l="1"/>
  <c r="K177" i="5" s="1"/>
  <c r="G178" i="5" l="1"/>
  <c r="K178" i="5" s="1"/>
  <c r="G179" i="5" l="1"/>
  <c r="K179" i="5" s="1"/>
  <c r="G180" i="5" l="1"/>
  <c r="K180" i="5" s="1"/>
  <c r="G181" i="5" l="1"/>
  <c r="K181" i="5" s="1"/>
  <c r="G182" i="5" l="1"/>
  <c r="K182" i="5" s="1"/>
  <c r="G183" i="5" l="1"/>
  <c r="K183" i="5" s="1"/>
  <c r="G184" i="5" l="1"/>
  <c r="K184" i="5" s="1"/>
  <c r="G185" i="5" l="1"/>
  <c r="K185" i="5" s="1"/>
  <c r="G186" i="5" l="1"/>
  <c r="K186" i="5" s="1"/>
  <c r="G187" i="5" l="1"/>
  <c r="K187" i="5" s="1"/>
  <c r="G188" i="5" l="1"/>
  <c r="K188" i="5" s="1"/>
  <c r="G189" i="5" l="1"/>
  <c r="K189" i="5" s="1"/>
  <c r="G190" i="5" l="1"/>
  <c r="K190" i="5" s="1"/>
  <c r="G191" i="5" l="1"/>
  <c r="K191" i="5" s="1"/>
  <c r="G192" i="5" l="1"/>
  <c r="K192" i="5" s="1"/>
  <c r="G193" i="5" l="1"/>
  <c r="K193" i="5" s="1"/>
  <c r="G194" i="5" l="1"/>
  <c r="K194" i="5" s="1"/>
  <c r="G195" i="5" l="1"/>
  <c r="K195" i="5" s="1"/>
  <c r="G196" i="5" l="1"/>
  <c r="K196" i="5" s="1"/>
  <c r="G197" i="5" l="1"/>
  <c r="K197" i="5" s="1"/>
  <c r="G198" i="5" l="1"/>
  <c r="K198" i="5" s="1"/>
  <c r="G199" i="5" l="1"/>
  <c r="K199" i="5" s="1"/>
  <c r="G200" i="5" l="1"/>
  <c r="K200" i="5" s="1"/>
  <c r="G201" i="5" l="1"/>
  <c r="K201" i="5" s="1"/>
  <c r="G202" i="5" l="1"/>
  <c r="K202" i="5" s="1"/>
  <c r="G203" i="5" l="1"/>
  <c r="K203" i="5" s="1"/>
  <c r="G204" i="5" l="1"/>
  <c r="K204" i="5" s="1"/>
  <c r="G205" i="5" l="1"/>
  <c r="K205" i="5" s="1"/>
  <c r="G206" i="5" l="1"/>
  <c r="K206" i="5" s="1"/>
  <c r="G207" i="5" l="1"/>
  <c r="K207" i="5" s="1"/>
  <c r="G208" i="5" l="1"/>
  <c r="K208" i="5" s="1"/>
  <c r="G209" i="5" l="1"/>
  <c r="K209" i="5" s="1"/>
  <c r="G210" i="5" l="1"/>
  <c r="K210" i="5" s="1"/>
  <c r="G211" i="5" l="1"/>
  <c r="K211" i="5" s="1"/>
  <c r="G212" i="5" l="1"/>
  <c r="K212" i="5" s="1"/>
  <c r="G213" i="5" l="1"/>
  <c r="K213" i="5" s="1"/>
  <c r="G214" i="5" l="1"/>
  <c r="K214" i="5" s="1"/>
  <c r="G215" i="5" l="1"/>
  <c r="K215" i="5" s="1"/>
  <c r="G216" i="5" l="1"/>
  <c r="K216" i="5" s="1"/>
  <c r="G217" i="5" l="1"/>
  <c r="K217" i="5" s="1"/>
  <c r="G218" i="5" l="1"/>
  <c r="K218" i="5" s="1"/>
  <c r="G219" i="5" l="1"/>
  <c r="K219" i="5" s="1"/>
  <c r="G220" i="5" l="1"/>
  <c r="K220" i="5" s="1"/>
  <c r="G221" i="5" l="1"/>
  <c r="K221" i="5" s="1"/>
  <c r="G222" i="5" l="1"/>
  <c r="K222" i="5" s="1"/>
  <c r="G223" i="5" l="1"/>
  <c r="K223" i="5" s="1"/>
  <c r="G224" i="5" l="1"/>
  <c r="K224" i="5" s="1"/>
  <c r="G225" i="5" l="1"/>
  <c r="K225" i="5" s="1"/>
  <c r="G226" i="5" l="1"/>
  <c r="K226" i="5" s="1"/>
  <c r="G227" i="5" l="1"/>
  <c r="K227" i="5" s="1"/>
  <c r="G228" i="5" l="1"/>
  <c r="K228" i="5" s="1"/>
  <c r="G229" i="5" l="1"/>
  <c r="K229" i="5" s="1"/>
  <c r="G230" i="5" l="1"/>
  <c r="K230" i="5" s="1"/>
  <c r="G231" i="5" l="1"/>
  <c r="K231" i="5" s="1"/>
  <c r="G232" i="5" l="1"/>
  <c r="K232" i="5" s="1"/>
  <c r="G233" i="5" l="1"/>
  <c r="K233" i="5" s="1"/>
  <c r="G234" i="5" l="1"/>
  <c r="K234" i="5" s="1"/>
  <c r="G235" i="5" l="1"/>
  <c r="K235" i="5" s="1"/>
  <c r="G236" i="5" l="1"/>
  <c r="K236" i="5" s="1"/>
  <c r="G237" i="5" l="1"/>
  <c r="K237" i="5" s="1"/>
  <c r="G238" i="5" l="1"/>
  <c r="K238" i="5" s="1"/>
  <c r="G239" i="5" l="1"/>
  <c r="K239" i="5" s="1"/>
  <c r="G240" i="5" l="1"/>
  <c r="K240" i="5" s="1"/>
  <c r="G241" i="5" l="1"/>
  <c r="K241" i="5" s="1"/>
  <c r="G242" i="5" l="1"/>
  <c r="K242" i="5" s="1"/>
  <c r="G243" i="5" l="1"/>
  <c r="K243" i="5" s="1"/>
  <c r="G244" i="5" l="1"/>
  <c r="K244" i="5" s="1"/>
  <c r="G245" i="5" l="1"/>
  <c r="K245" i="5" s="1"/>
  <c r="G246" i="5" l="1"/>
  <c r="K246" i="5" s="1"/>
  <c r="G247" i="5" l="1"/>
  <c r="K247" i="5" s="1"/>
  <c r="G248" i="5" l="1"/>
  <c r="K248" i="5" s="1"/>
  <c r="G249" i="5" l="1"/>
  <c r="K249" i="5" s="1"/>
  <c r="G250" i="5" l="1"/>
  <c r="K250" i="5" s="1"/>
  <c r="G251" i="5" l="1"/>
  <c r="K251" i="5" s="1"/>
  <c r="G252" i="5" l="1"/>
  <c r="K252" i="5" s="1"/>
  <c r="G253" i="5" l="1"/>
  <c r="K253" i="5" s="1"/>
  <c r="G254" i="5" l="1"/>
  <c r="K254" i="5" s="1"/>
  <c r="G255" i="5" l="1"/>
  <c r="K255" i="5" s="1"/>
  <c r="G256" i="5" l="1"/>
  <c r="K256" i="5" s="1"/>
  <c r="G257" i="5" l="1"/>
  <c r="K257" i="5" s="1"/>
  <c r="G258" i="5" l="1"/>
  <c r="K258" i="5" s="1"/>
  <c r="G259" i="5" l="1"/>
  <c r="K259" i="5" s="1"/>
  <c r="G260" i="5" l="1"/>
  <c r="K260" i="5" s="1"/>
  <c r="G261" i="5" l="1"/>
  <c r="K261" i="5" s="1"/>
  <c r="G262" i="5" l="1"/>
  <c r="K262" i="5" s="1"/>
  <c r="G263" i="5" l="1"/>
  <c r="K263" i="5" s="1"/>
  <c r="G264" i="5" l="1"/>
  <c r="K264" i="5" s="1"/>
  <c r="G265" i="5" l="1"/>
  <c r="K265" i="5" s="1"/>
  <c r="G266" i="5" l="1"/>
  <c r="K266" i="5" s="1"/>
  <c r="G267" i="5" l="1"/>
  <c r="K267" i="5" s="1"/>
  <c r="G268" i="5" l="1"/>
  <c r="K268" i="5" s="1"/>
  <c r="G269" i="5" l="1"/>
  <c r="K269" i="5" s="1"/>
  <c r="G270" i="5" l="1"/>
  <c r="K270" i="5" s="1"/>
  <c r="G271" i="5" l="1"/>
  <c r="K271" i="5" s="1"/>
  <c r="G272" i="5" l="1"/>
  <c r="K272" i="5" s="1"/>
  <c r="G273" i="5" l="1"/>
  <c r="K273" i="5" s="1"/>
  <c r="G274" i="5" l="1"/>
  <c r="K274" i="5" s="1"/>
  <c r="G275" i="5" l="1"/>
  <c r="K275" i="5" s="1"/>
  <c r="G276" i="5" l="1"/>
  <c r="K276" i="5" s="1"/>
  <c r="G277" i="5" l="1"/>
  <c r="K277" i="5" s="1"/>
  <c r="G278" i="5" l="1"/>
  <c r="K278" i="5" s="1"/>
  <c r="G279" i="5" l="1"/>
  <c r="K279" i="5" s="1"/>
  <c r="G280" i="5" l="1"/>
  <c r="K280" i="5" s="1"/>
  <c r="G281" i="5" l="1"/>
  <c r="K281" i="5" s="1"/>
  <c r="G282" i="5" l="1"/>
  <c r="K282" i="5" s="1"/>
  <c r="G283" i="5" l="1"/>
  <c r="K283" i="5" s="1"/>
  <c r="G284" i="5" l="1"/>
  <c r="K284" i="5" s="1"/>
  <c r="G285" i="5" l="1"/>
  <c r="K285" i="5" s="1"/>
  <c r="G286" i="5" l="1"/>
  <c r="K286" i="5" s="1"/>
  <c r="G287" i="5" l="1"/>
  <c r="K287" i="5" s="1"/>
  <c r="G288" i="5" l="1"/>
  <c r="K288" i="5" s="1"/>
  <c r="G289" i="5" l="1"/>
  <c r="K289" i="5" s="1"/>
  <c r="G290" i="5" l="1"/>
  <c r="K290" i="5" s="1"/>
  <c r="G291" i="5" l="1"/>
  <c r="K291" i="5" s="1"/>
  <c r="G292" i="5" l="1"/>
  <c r="K292" i="5" s="1"/>
  <c r="G293" i="5" l="1"/>
  <c r="K293" i="5" s="1"/>
  <c r="G294" i="5" l="1"/>
  <c r="K294" i="5" s="1"/>
  <c r="G295" i="5" l="1"/>
  <c r="K295" i="5" s="1"/>
  <c r="G296" i="5" l="1"/>
  <c r="K296" i="5" s="1"/>
  <c r="G297" i="5" l="1"/>
  <c r="K297" i="5" s="1"/>
  <c r="G298" i="5" l="1"/>
  <c r="K298" i="5" s="1"/>
  <c r="G299" i="5" l="1"/>
  <c r="K299" i="5" s="1"/>
  <c r="G300" i="5" l="1"/>
  <c r="K300" i="5" s="1"/>
  <c r="G301" i="5" l="1"/>
  <c r="K301" i="5" s="1"/>
  <c r="G302" i="5" l="1"/>
  <c r="K302" i="5" s="1"/>
  <c r="G303" i="5" l="1"/>
  <c r="K303" i="5" s="1"/>
  <c r="G304" i="5" l="1"/>
  <c r="K304" i="5" s="1"/>
  <c r="G305" i="5" l="1"/>
  <c r="K305" i="5" s="1"/>
  <c r="G306" i="5" l="1"/>
  <c r="K306" i="5" s="1"/>
  <c r="G307" i="5" l="1"/>
  <c r="K307" i="5" s="1"/>
  <c r="G308" i="5" l="1"/>
  <c r="K308" i="5" s="1"/>
  <c r="G309" i="5" l="1"/>
  <c r="K309" i="5" s="1"/>
  <c r="G310" i="5" l="1"/>
  <c r="K310" i="5" s="1"/>
  <c r="G311" i="5" l="1"/>
  <c r="K311" i="5" s="1"/>
  <c r="G312" i="5" l="1"/>
  <c r="K312" i="5" s="1"/>
  <c r="G313" i="5" l="1"/>
  <c r="K313" i="5" s="1"/>
  <c r="G314" i="5" l="1"/>
  <c r="K314" i="5" s="1"/>
  <c r="G315" i="5" l="1"/>
  <c r="K315" i="5" s="1"/>
  <c r="G316" i="5" l="1"/>
  <c r="K316" i="5" s="1"/>
  <c r="G317" i="5" l="1"/>
  <c r="K317" i="5" s="1"/>
  <c r="G318" i="5" l="1"/>
  <c r="K318" i="5" s="1"/>
  <c r="G319" i="5" l="1"/>
  <c r="K319" i="5" s="1"/>
  <c r="G320" i="5" l="1"/>
  <c r="K320" i="5" s="1"/>
  <c r="G321" i="5" l="1"/>
  <c r="K321" i="5" s="1"/>
  <c r="G322" i="5" l="1"/>
  <c r="K322" i="5" s="1"/>
  <c r="G323" i="5" l="1"/>
  <c r="K323" i="5" s="1"/>
  <c r="G324" i="5" l="1"/>
  <c r="K324" i="5" s="1"/>
  <c r="G325" i="5" l="1"/>
  <c r="K325" i="5" s="1"/>
  <c r="G326" i="5" l="1"/>
  <c r="K326" i="5" s="1"/>
  <c r="G327" i="5" l="1"/>
  <c r="K327" i="5" s="1"/>
  <c r="G328" i="5" l="1"/>
  <c r="K328" i="5" s="1"/>
  <c r="G329" i="5" l="1"/>
  <c r="K329" i="5" s="1"/>
  <c r="G330" i="5" l="1"/>
  <c r="K330" i="5" s="1"/>
  <c r="G331" i="5" l="1"/>
  <c r="K331" i="5" s="1"/>
  <c r="G332" i="5" l="1"/>
  <c r="K332" i="5" s="1"/>
  <c r="G333" i="5" l="1"/>
  <c r="K333" i="5" s="1"/>
  <c r="G334" i="5" l="1"/>
  <c r="K334" i="5" s="1"/>
  <c r="G335" i="5" l="1"/>
  <c r="K335" i="5" s="1"/>
  <c r="G336" i="5" l="1"/>
  <c r="K336" i="5" s="1"/>
  <c r="G337" i="5" l="1"/>
  <c r="K337" i="5" s="1"/>
  <c r="G338" i="5" l="1"/>
  <c r="K338" i="5" s="1"/>
  <c r="G339" i="5" l="1"/>
  <c r="K339" i="5" s="1"/>
  <c r="G340" i="5" l="1"/>
  <c r="K340" i="5" s="1"/>
  <c r="G341" i="5" l="1"/>
  <c r="K341" i="5" s="1"/>
  <c r="G342" i="5" l="1"/>
  <c r="K342" i="5" s="1"/>
  <c r="G343" i="5" l="1"/>
  <c r="K343" i="5" s="1"/>
  <c r="G344" i="5" l="1"/>
  <c r="K344" i="5" s="1"/>
  <c r="G345" i="5" l="1"/>
  <c r="K345" i="5" s="1"/>
  <c r="G346" i="5" l="1"/>
  <c r="K346" i="5" s="1"/>
  <c r="G347" i="5" l="1"/>
  <c r="K347" i="5" s="1"/>
  <c r="G348" i="5" l="1"/>
  <c r="K348" i="5" s="1"/>
  <c r="G349" i="5" l="1"/>
  <c r="K349" i="5" s="1"/>
  <c r="G350" i="5" l="1"/>
  <c r="K350" i="5" s="1"/>
  <c r="G351" i="5" l="1"/>
  <c r="K351" i="5" s="1"/>
  <c r="G352" i="5" l="1"/>
  <c r="K352" i="5" s="1"/>
  <c r="G353" i="5" l="1"/>
  <c r="K353" i="5" s="1"/>
  <c r="G354" i="5" l="1"/>
  <c r="K354" i="5" s="1"/>
  <c r="G355" i="5" l="1"/>
  <c r="K355" i="5" s="1"/>
  <c r="G356" i="5" l="1"/>
  <c r="K356" i="5" s="1"/>
  <c r="G357" i="5" l="1"/>
  <c r="K357" i="5" s="1"/>
  <c r="G358" i="5" l="1"/>
  <c r="K358" i="5" s="1"/>
  <c r="G359" i="5" l="1"/>
  <c r="K359" i="5" s="1"/>
  <c r="G360" i="5" l="1"/>
  <c r="K360" i="5" s="1"/>
  <c r="G361" i="5" l="1"/>
  <c r="K361" i="5" s="1"/>
  <c r="G362" i="5" l="1"/>
  <c r="K362" i="5" s="1"/>
  <c r="G363" i="5" l="1"/>
  <c r="K363" i="5" s="1"/>
  <c r="G364" i="5" l="1"/>
  <c r="K364" i="5" s="1"/>
  <c r="G365" i="5" l="1"/>
  <c r="K365" i="5" s="1"/>
  <c r="G366" i="5" l="1"/>
  <c r="K366" i="5" s="1"/>
  <c r="G367" i="5" l="1"/>
  <c r="K367" i="5" s="1"/>
  <c r="G368" i="5" l="1"/>
  <c r="K368" i="5" s="1"/>
  <c r="G369" i="5" l="1"/>
  <c r="K369" i="5" s="1"/>
  <c r="G370" i="5" l="1"/>
  <c r="K370" i="5" s="1"/>
  <c r="G371" i="5" l="1"/>
  <c r="K371" i="5" s="1"/>
  <c r="G372" i="5" l="1"/>
  <c r="K372" i="5" s="1"/>
  <c r="G373" i="5" l="1"/>
  <c r="K373" i="5" s="1"/>
  <c r="G374" i="5" l="1"/>
  <c r="K374" i="5" s="1"/>
  <c r="G375" i="5" l="1"/>
  <c r="K375" i="5" s="1"/>
  <c r="G376" i="5" l="1"/>
  <c r="K376" i="5" s="1"/>
  <c r="G377" i="5" l="1"/>
  <c r="K377" i="5" s="1"/>
  <c r="G378" i="5" l="1"/>
  <c r="K378" i="5" s="1"/>
  <c r="G379" i="5" l="1"/>
  <c r="K379" i="5" s="1"/>
  <c r="G380" i="5" l="1"/>
  <c r="K380" i="5" s="1"/>
  <c r="G381" i="5" l="1"/>
  <c r="K381" i="5" s="1"/>
  <c r="G382" i="5" l="1"/>
  <c r="K382" i="5" s="1"/>
  <c r="G383" i="5" l="1"/>
  <c r="K383" i="5" s="1"/>
  <c r="G384" i="5" l="1"/>
  <c r="K384" i="5" s="1"/>
  <c r="G385" i="5" l="1"/>
  <c r="K385" i="5" s="1"/>
  <c r="G386" i="5" l="1"/>
  <c r="K386" i="5" s="1"/>
  <c r="G387" i="5" l="1"/>
  <c r="K387" i="5" s="1"/>
  <c r="G388" i="5" l="1"/>
  <c r="K388" i="5" s="1"/>
  <c r="G389" i="5" l="1"/>
  <c r="K389" i="5" s="1"/>
  <c r="G390" i="5" l="1"/>
  <c r="K390" i="5" s="1"/>
  <c r="G391" i="5" l="1"/>
  <c r="K391" i="5" s="1"/>
  <c r="G392" i="5" l="1"/>
  <c r="K392" i="5" s="1"/>
  <c r="G393" i="5" l="1"/>
  <c r="K393" i="5" s="1"/>
  <c r="G394" i="5" l="1"/>
  <c r="K394" i="5" s="1"/>
  <c r="G395" i="5" l="1"/>
  <c r="K395" i="5" s="1"/>
  <c r="G396" i="5" l="1"/>
  <c r="K396" i="5" s="1"/>
  <c r="G397" i="5" l="1"/>
  <c r="K397" i="5" s="1"/>
  <c r="G398" i="5" l="1"/>
  <c r="K398" i="5" s="1"/>
  <c r="G399" i="5" l="1"/>
  <c r="K399" i="5" s="1"/>
  <c r="G400" i="5" l="1"/>
  <c r="K400" i="5" s="1"/>
  <c r="G401" i="5" l="1"/>
  <c r="K401" i="5" s="1"/>
  <c r="G402" i="5" l="1"/>
  <c r="K402" i="5" s="1"/>
  <c r="G403" i="5" l="1"/>
  <c r="K403" i="5" s="1"/>
  <c r="G40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1BA0F3-F783-4BFE-A122-DAE6C0669C97}" name="zadanie_1_ex" type="6" refreshedVersion="8" background="1" saveData="1">
    <textPr codePage="1250" sourceFile="C:\Users\marce\Desktop\Office\zestaw_1_arkusz\dane_do_zestawu_ex\zadanie_1_ex.txt" decimal="," thousands=" " tab="0" space="1" consecutive="1">
      <textFields count="1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A505E8A-0F66-4733-B9D2-D811C814FD54}" name="zadanie_3_ex" type="6" refreshedVersion="8" background="1" saveData="1">
    <textPr codePage="852" sourceFile="C:\Users\marce\Desktop\Office\zestaw_1_arkusz\dane_do_zestawu_ex\zadanie_3_ex.txt" decimal="," thousands=" " space="1" consecutive="1">
      <textFields count="26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DCC312A-4ECD-4ED4-9108-DCD7DE3CD044}" name="zadanie_4_ex" type="6" refreshedVersion="8" background="1" saveData="1">
    <textPr codePage="852" sourceFile="C:\Users\marce\Desktop\Office\zestaw_1_arkusz\dane_do_zestawu_ex\zadanie_4_ex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<sst xmlns="http://schemas.openxmlformats.org/spreadsheetml/2006/main" count="408" uniqueCount="403">
  <si>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</si>
  <si>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</si>
  <si>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</si>
  <si>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</si>
  <si>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</si>
  <si>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</si>
  <si>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</si>
  <si>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</si>
  <si>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</si>
  <si>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</si>
  <si>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</si>
  <si>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</si>
  <si>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</si>
  <si>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</si>
  <si>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</si>
  <si>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</si>
  <si>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</si>
  <si>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</si>
  <si>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</si>
  <si>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</si>
  <si>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</si>
  <si>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</si>
  <si>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</si>
  <si>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</si>
  <si>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</si>
  <si>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</si>
  <si>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</si>
  <si>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</si>
  <si>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</si>
  <si>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</si>
  <si>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</si>
  <si>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</si>
  <si>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</si>
  <si>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</si>
  <si>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</si>
  <si>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</si>
  <si>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</si>
  <si>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</si>
  <si>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</si>
  <si>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</si>
  <si>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</si>
  <si>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</si>
  <si>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</si>
  <si>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</si>
  <si>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</si>
  <si>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</si>
  <si>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</si>
  <si>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</si>
  <si>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</si>
  <si>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</si>
  <si>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</si>
  <si>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</si>
  <si>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</si>
  <si>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</si>
  <si>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</si>
  <si>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</si>
  <si>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</si>
  <si>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</si>
  <si>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</si>
  <si>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</si>
  <si>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</si>
  <si>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</si>
  <si>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</si>
  <si>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</si>
  <si>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</si>
  <si>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</si>
  <si>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</si>
  <si>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</si>
  <si>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</si>
  <si>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</si>
  <si>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</si>
  <si>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</si>
  <si>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</si>
  <si>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</si>
  <si>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</si>
  <si>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</si>
  <si>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</si>
  <si>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</si>
  <si>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</si>
  <si>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</si>
  <si>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</si>
  <si>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</si>
  <si>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</si>
  <si>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</si>
  <si>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</si>
  <si>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</si>
  <si>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</si>
  <si>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</si>
  <si>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</si>
  <si>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</si>
  <si>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</si>
  <si>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</si>
  <si>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</si>
  <si>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</si>
  <si>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</si>
  <si>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</si>
  <si>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</si>
  <si>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</si>
  <si>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</si>
  <si>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</si>
  <si>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</si>
  <si>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</si>
  <si>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</si>
  <si>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</si>
  <si>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</si>
  <si>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</si>
  <si>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</si>
  <si>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</si>
  <si>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</si>
  <si>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</si>
  <si>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</si>
  <si>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</si>
  <si>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</si>
  <si>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</si>
  <si>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</si>
  <si>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</si>
  <si>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</si>
  <si>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</si>
  <si>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</si>
  <si>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</si>
  <si>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</si>
  <si>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</si>
  <si>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</si>
  <si>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</si>
  <si>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</si>
  <si>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</si>
  <si>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</si>
  <si>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</si>
  <si>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</si>
  <si>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</si>
  <si>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</si>
  <si>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</si>
  <si>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</si>
  <si>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</si>
  <si>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</si>
  <si>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</si>
  <si>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</si>
  <si>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</si>
  <si>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</si>
  <si>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</si>
  <si>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</si>
  <si>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</si>
  <si>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</si>
  <si>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</si>
  <si>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</si>
  <si>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</si>
  <si>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</si>
  <si>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</si>
  <si>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</si>
  <si>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</si>
  <si>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</si>
  <si>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</si>
  <si>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</si>
  <si>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</si>
  <si>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</si>
  <si>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</si>
  <si>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</si>
  <si>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</si>
  <si>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</si>
  <si>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</si>
  <si>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</si>
  <si>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</si>
  <si>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</si>
  <si>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</si>
  <si>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</si>
  <si>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</si>
  <si>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</si>
  <si>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</si>
  <si>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</si>
  <si>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</si>
  <si>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</si>
  <si>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</si>
  <si>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</si>
  <si>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</si>
  <si>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</si>
  <si>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</si>
  <si>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</si>
  <si>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</si>
  <si>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</si>
  <si>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</si>
  <si>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</si>
  <si>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</si>
  <si>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</si>
  <si>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</si>
  <si>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</si>
  <si>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</si>
  <si>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</si>
  <si>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</si>
  <si>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</si>
  <si>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</si>
  <si>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</si>
  <si>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</si>
  <si>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</si>
  <si>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</si>
  <si>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</si>
  <si>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</si>
  <si>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</si>
  <si>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</si>
  <si>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</si>
  <si>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</si>
  <si>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</si>
  <si>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</si>
  <si>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</si>
  <si>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</si>
  <si>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</si>
  <si>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</si>
  <si>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</si>
  <si>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</si>
  <si>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</si>
  <si>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</si>
  <si>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</si>
  <si>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</si>
  <si>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</si>
  <si>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</si>
  <si>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</si>
  <si>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</si>
  <si>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</si>
  <si>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</si>
  <si>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</si>
  <si>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</si>
  <si>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</si>
  <si>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</si>
  <si>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</si>
  <si>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</si>
  <si>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</si>
  <si>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</si>
  <si>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</si>
  <si>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</si>
  <si>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Rok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</si>
  <si>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</si>
  <si>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</si>
  <si>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</si>
  <si>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</si>
  <si>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</si>
  <si>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</si>
  <si>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</si>
  <si>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</si>
  <si>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</si>
  <si>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</si>
  <si>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</si>
  <si>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</si>
  <si>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Średnia</t>
  </si>
  <si>
    <t>Średnia Roczna</t>
  </si>
  <si>
    <t>Minimalna w danym roku</t>
  </si>
  <si>
    <t>Maksymalna w danym roku</t>
  </si>
  <si>
    <t>MAX</t>
  </si>
  <si>
    <t>MIN</t>
  </si>
  <si>
    <t>Liczba Sztuk</t>
  </si>
  <si>
    <t>Producent A</t>
  </si>
  <si>
    <t>Producent B</t>
  </si>
  <si>
    <t>Który niższy</t>
  </si>
  <si>
    <t>Czy cena równa</t>
  </si>
  <si>
    <t>Sprawdzenie 2.3</t>
  </si>
  <si>
    <t>Sprawdzenie 2.4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</si>
  <si>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</si>
  <si>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</si>
  <si>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</si>
  <si>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</si>
  <si>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</si>
  <si>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</si>
  <si>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</si>
  <si>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</si>
  <si>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</si>
  <si>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</si>
  <si>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</si>
  <si>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</si>
  <si>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</si>
  <si>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</si>
  <si>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</si>
  <si>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</si>
  <si>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</si>
  <si>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</si>
  <si>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</si>
  <si>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</si>
  <si>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</si>
  <si>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</si>
  <si>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</si>
  <si>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</si>
  <si>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</si>
  <si>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</si>
  <si>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</si>
  <si>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</si>
  <si>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</si>
  <si>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</si>
  <si>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</si>
  <si>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</si>
  <si>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</si>
  <si>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</si>
  <si>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</si>
  <si>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</si>
  <si>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</si>
  <si>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</si>
  <si>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</si>
  <si>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</si>
  <si>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</si>
  <si>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</si>
  <si>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</si>
  <si>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</si>
  <si>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</si>
  <si>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</si>
  <si>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</si>
  <si>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</si>
  <si>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</si>
  <si>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</si>
  <si>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</si>
  <si>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</si>
  <si>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</si>
  <si>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</si>
  <si>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</si>
  <si>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</si>
  <si>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</si>
  <si>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</si>
  <si>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</si>
  <si>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</si>
  <si>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</si>
  <si>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</si>
  <si>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</si>
  <si>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</si>
  <si>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</si>
  <si>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</si>
  <si>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</si>
  <si>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</si>
  <si>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</si>
  <si>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</si>
  <si>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</si>
  <si>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</si>
  <si>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</si>
  <si>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</si>
  <si>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</si>
  <si>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</si>
  <si>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</si>
  <si>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</si>
  <si>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</si>
  <si>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</si>
  <si>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</si>
  <si>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</si>
  <si>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</si>
  <si>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</si>
  <si>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</si>
  <si>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</si>
  <si>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</si>
  <si>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</si>
  <si>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</si>
  <si>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</si>
  <si>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</si>
  <si>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</si>
  <si>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</si>
  <si>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</si>
  <si>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</si>
  <si>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</si>
  <si>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</si>
  <si>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</si>
  <si>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</si>
  <si>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</si>
  <si>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</si>
  <si>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</si>
  <si>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</si>
  <si>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</si>
  <si>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</si>
  <si>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</si>
  <si>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</si>
  <si>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</si>
  <si>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</si>
  <si>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</si>
  <si>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</si>
  <si>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</si>
  <si>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</si>
  <si>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</si>
  <si>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</si>
  <si>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</si>
  <si>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</si>
  <si>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</si>
  <si>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</si>
  <si>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</si>
  <si>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</si>
  <si>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</si>
  <si>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</si>
  <si>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</si>
  <si>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</si>
  <si>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</si>
  <si>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Nr ucznia</t>
  </si>
  <si>
    <t>NR pytania</t>
  </si>
  <si>
    <t>Pytanie</t>
  </si>
  <si>
    <t>% odp</t>
  </si>
  <si>
    <t>Czy &gt;50%</t>
  </si>
  <si>
    <t>&gt;Średnia ?</t>
  </si>
  <si>
    <t>%</t>
  </si>
  <si>
    <t>Czy 5</t>
  </si>
  <si>
    <t>Czy 1</t>
  </si>
  <si>
    <t>Epoki</t>
  </si>
  <si>
    <t>Prehistoria</t>
  </si>
  <si>
    <t>starożytność</t>
  </si>
  <si>
    <t>średniowiecze</t>
  </si>
  <si>
    <t>historia nowożytna</t>
  </si>
  <si>
    <t>historia najnowsza</t>
  </si>
  <si>
    <t>Ilość poprawnych</t>
  </si>
  <si>
    <t>Kiedy</t>
  </si>
  <si>
    <t>Cena A</t>
  </si>
  <si>
    <t>Cena B</t>
  </si>
  <si>
    <t>Cena C</t>
  </si>
  <si>
    <t>Czy Krach</t>
  </si>
  <si>
    <t>Czy rekord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</si>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</sst>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/>
    <xf numFmtId="9" fontId="0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Średnia,</a:t>
            </a:r>
            <a:r>
              <a:rPr lang="pl-PL" baseline="0"/>
              <a:t> min, max temperatur w miesiącach</a:t>
            </a:r>
            <a:endParaRPr lang="pl-PL"/>
          </a:p>
        </c:rich>
      </c:tx>
      <c:layout>
        <c:manualLayout>
          <c:xMode val="edge"/>
          <c:yMode val="edge"/>
          <c:x val="0.1687777777777777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'Zadanie 1 ex'!$A$231</c:f>
              <c:strCache>
                <c:ptCount val="1"/>
                <c:pt idx="0">
                  <c:v>Średnia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'Zadanie 1 ex'!$B$231:$M$231</c:f>
              <c:numCache>
                <c:formatCode>General</c:formatCode>
                <c:ptCount val="12"/>
                <c:pt idx="0">
                  <c:v>-3.5662280701754376</c:v>
                </c:pt>
                <c:pt idx="1">
                  <c:v>-2.2570175438596491</c:v>
                </c:pt>
                <c:pt idx="2">
                  <c:v>1.3495614035087726</c:v>
                </c:pt>
                <c:pt idx="3">
                  <c:v>7.6315789473684168</c:v>
                </c:pt>
                <c:pt idx="4">
                  <c:v>13.53070175438596</c:v>
                </c:pt>
                <c:pt idx="5">
                  <c:v>17.058333333333344</c:v>
                </c:pt>
                <c:pt idx="6">
                  <c:v>18.766228070175433</c:v>
                </c:pt>
                <c:pt idx="7">
                  <c:v>17.865350877192988</c:v>
                </c:pt>
                <c:pt idx="8">
                  <c:v>13.537719298245614</c:v>
                </c:pt>
                <c:pt idx="9">
                  <c:v>8.1328947368421058</c:v>
                </c:pt>
                <c:pt idx="10">
                  <c:v>2.4442982456140343</c:v>
                </c:pt>
                <c:pt idx="11">
                  <c:v>-1.6912280701754403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3-405A-B346-E71591D307FB}"/>
            </c:ext>
          </c:extLst>
        </c:ser>
        <c:ser>
          <c:idx val="1"/>
          <c:order val="1"/>
          <c:tx>
            <c:strRef>
              <c:f>'Zadanie 1 ex'!$A$232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'Zadanie 1 ex'!$B$232:$M$232</c:f>
              <c:numCache>
                <c:formatCode>General</c:formatCode>
                <c:ptCount val="12"/>
                <c:pt idx="0">
                  <c:v>-13.5</c:v>
                </c:pt>
                <c:pt idx="1">
                  <c:v>-13.7</c:v>
                </c:pt>
                <c:pt idx="2">
                  <c:v>-6.9</c:v>
                </c:pt>
                <c:pt idx="3">
                  <c:v>2.4</c:v>
                </c:pt>
                <c:pt idx="4">
                  <c:v>7.9</c:v>
                </c:pt>
                <c:pt idx="5">
                  <c:v>13</c:v>
                </c:pt>
                <c:pt idx="6">
                  <c:v>14.6</c:v>
                </c:pt>
                <c:pt idx="7">
                  <c:v>14</c:v>
                </c:pt>
                <c:pt idx="8">
                  <c:v>9.1</c:v>
                </c:pt>
                <c:pt idx="9">
                  <c:v>1.8</c:v>
                </c:pt>
                <c:pt idx="10">
                  <c:v>-3.4</c:v>
                </c:pt>
                <c:pt idx="11">
                  <c:v>-14.8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3-405A-B346-E71591D307FB}"/>
            </c:ext>
          </c:extLst>
        </c:ser>
        <c:ser>
          <c:idx val="2"/>
          <c:order val="2"/>
          <c:tx>
            <c:strRef>
              <c:f>'Zadanie 1 ex'!$A$233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'Zadanie 1 ex'!$B$233:$M$233</c:f>
              <c:numCache>
                <c:formatCode>General</c:formatCode>
                <c:ptCount val="12"/>
                <c:pt idx="0">
                  <c:v>3.5</c:v>
                </c:pt>
                <c:pt idx="1">
                  <c:v>5.0999999999999996</c:v>
                </c:pt>
                <c:pt idx="2">
                  <c:v>7.4</c:v>
                </c:pt>
                <c:pt idx="3">
                  <c:v>13.2</c:v>
                </c:pt>
                <c:pt idx="4">
                  <c:v>18.2</c:v>
                </c:pt>
                <c:pt idx="5">
                  <c:v>22.4</c:v>
                </c:pt>
                <c:pt idx="6">
                  <c:v>23.5</c:v>
                </c:pt>
                <c:pt idx="7">
                  <c:v>23.8</c:v>
                </c:pt>
                <c:pt idx="8">
                  <c:v>16.8</c:v>
                </c:pt>
                <c:pt idx="9">
                  <c:v>12.6</c:v>
                </c:pt>
                <c:pt idx="10">
                  <c:v>7.6</c:v>
                </c:pt>
                <c:pt idx="11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D3-405A-B346-E71591D30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19616"/>
        <c:axId val="723409184"/>
      </c:scatterChart>
      <c:valAx>
        <c:axId val="59781961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409184"/>
        <c:crosses val="autoZero"/>
        <c:crossBetween val="midCat"/>
        <c:majorUnit val="1"/>
      </c:valAx>
      <c:valAx>
        <c:axId val="7234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8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3 ex'!$AG$7</c:f>
              <c:strCache>
                <c:ptCount val="1"/>
                <c:pt idx="0">
                  <c:v>Ilość poprawnych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3 ex'!$AH$6:$AL$6</c:f>
              <c:strCache>
                <c:ptCount val="5"/>
                <c:pt idx="0">
                  <c:v>Prehistoria</c:v>
                </c:pt>
                <c:pt idx="1">
                  <c:v>starożytność</c:v>
                </c:pt>
                <c:pt idx="2">
                  <c:v>średniowiecze</c:v>
                </c:pt>
                <c:pt idx="3">
                  <c:v>historia nowożytna</c:v>
                </c:pt>
                <c:pt idx="4">
                  <c:v>historia najnowsza</c:v>
                </c:pt>
              </c:strCache>
            </c:strRef>
          </c:cat>
          <c:val>
            <c:numRef>
              <c:f>'Zadanie 3 ex'!$AH$7:$AL$7</c:f>
              <c:numCache>
                <c:formatCode>General</c:formatCode>
                <c:ptCount val="5"/>
                <c:pt idx="0">
                  <c:v>278</c:v>
                </c:pt>
                <c:pt idx="1">
                  <c:v>263</c:v>
                </c:pt>
                <c:pt idx="2">
                  <c:v>281</c:v>
                </c:pt>
                <c:pt idx="3">
                  <c:v>320</c:v>
                </c:pt>
                <c:pt idx="4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24C-AC11-36912F61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834384"/>
        <c:axId val="751504896"/>
      </c:barChart>
      <c:catAx>
        <c:axId val="7468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1504896"/>
        <c:crosses val="autoZero"/>
        <c:auto val="1"/>
        <c:lblAlgn val="ctr"/>
        <c:lblOffset val="100"/>
        <c:noMultiLvlLbl val="0"/>
      </c:catAx>
      <c:valAx>
        <c:axId val="7515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6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cen giełd w poszczególnych dniach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'Zadanie 4 ex'!$G$1</c:f>
              <c:strCache>
                <c:ptCount val="1"/>
                <c:pt idx="0">
                  <c:v>Cena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'Zadanie 4 ex'!$G$3:$G$402</c:f>
              <c:numCache>
                <c:formatCode>General</c:formatCode>
                <c:ptCount val="400"/>
                <c:pt idx="0">
                  <c:v>198</c:v>
                </c:pt>
                <c:pt idx="1">
                  <c:v>195</c:v>
                </c:pt>
                <c:pt idx="2">
                  <c:v>198</c:v>
                </c:pt>
                <c:pt idx="3">
                  <c:v>194</c:v>
                </c:pt>
                <c:pt idx="4">
                  <c:v>200</c:v>
                </c:pt>
                <c:pt idx="5">
                  <c:v>207</c:v>
                </c:pt>
                <c:pt idx="6">
                  <c:v>209</c:v>
                </c:pt>
                <c:pt idx="7">
                  <c:v>207</c:v>
                </c:pt>
                <c:pt idx="8">
                  <c:v>199</c:v>
                </c:pt>
                <c:pt idx="9">
                  <c:v>201</c:v>
                </c:pt>
                <c:pt idx="10">
                  <c:v>194</c:v>
                </c:pt>
                <c:pt idx="11">
                  <c:v>203</c:v>
                </c:pt>
                <c:pt idx="12">
                  <c:v>212</c:v>
                </c:pt>
                <c:pt idx="13">
                  <c:v>221</c:v>
                </c:pt>
                <c:pt idx="14">
                  <c:v>219</c:v>
                </c:pt>
                <c:pt idx="15">
                  <c:v>218</c:v>
                </c:pt>
                <c:pt idx="16">
                  <c:v>226</c:v>
                </c:pt>
                <c:pt idx="17">
                  <c:v>227</c:v>
                </c:pt>
                <c:pt idx="18">
                  <c:v>230</c:v>
                </c:pt>
                <c:pt idx="19">
                  <c:v>221</c:v>
                </c:pt>
                <c:pt idx="20">
                  <c:v>212</c:v>
                </c:pt>
                <c:pt idx="21">
                  <c:v>218</c:v>
                </c:pt>
                <c:pt idx="22">
                  <c:v>228</c:v>
                </c:pt>
                <c:pt idx="23">
                  <c:v>228</c:v>
                </c:pt>
                <c:pt idx="24">
                  <c:v>233</c:v>
                </c:pt>
                <c:pt idx="25">
                  <c:v>225</c:v>
                </c:pt>
                <c:pt idx="26">
                  <c:v>219</c:v>
                </c:pt>
                <c:pt idx="27">
                  <c:v>211</c:v>
                </c:pt>
                <c:pt idx="28">
                  <c:v>207</c:v>
                </c:pt>
                <c:pt idx="29">
                  <c:v>199</c:v>
                </c:pt>
                <c:pt idx="30">
                  <c:v>191</c:v>
                </c:pt>
                <c:pt idx="31">
                  <c:v>196</c:v>
                </c:pt>
                <c:pt idx="32">
                  <c:v>190</c:v>
                </c:pt>
                <c:pt idx="33">
                  <c:v>189</c:v>
                </c:pt>
                <c:pt idx="34">
                  <c:v>182</c:v>
                </c:pt>
                <c:pt idx="35">
                  <c:v>191</c:v>
                </c:pt>
                <c:pt idx="36">
                  <c:v>182</c:v>
                </c:pt>
                <c:pt idx="37">
                  <c:v>177</c:v>
                </c:pt>
                <c:pt idx="38">
                  <c:v>167</c:v>
                </c:pt>
                <c:pt idx="39">
                  <c:v>172</c:v>
                </c:pt>
                <c:pt idx="40">
                  <c:v>181</c:v>
                </c:pt>
                <c:pt idx="41">
                  <c:v>183</c:v>
                </c:pt>
                <c:pt idx="42">
                  <c:v>191</c:v>
                </c:pt>
                <c:pt idx="43">
                  <c:v>196</c:v>
                </c:pt>
                <c:pt idx="44">
                  <c:v>206</c:v>
                </c:pt>
                <c:pt idx="45">
                  <c:v>202</c:v>
                </c:pt>
                <c:pt idx="46">
                  <c:v>197</c:v>
                </c:pt>
                <c:pt idx="47">
                  <c:v>192</c:v>
                </c:pt>
                <c:pt idx="48">
                  <c:v>189</c:v>
                </c:pt>
                <c:pt idx="49">
                  <c:v>198</c:v>
                </c:pt>
                <c:pt idx="50">
                  <c:v>206</c:v>
                </c:pt>
                <c:pt idx="51">
                  <c:v>200</c:v>
                </c:pt>
                <c:pt idx="52">
                  <c:v>192</c:v>
                </c:pt>
                <c:pt idx="53">
                  <c:v>189</c:v>
                </c:pt>
                <c:pt idx="54">
                  <c:v>188</c:v>
                </c:pt>
                <c:pt idx="55">
                  <c:v>197</c:v>
                </c:pt>
                <c:pt idx="56">
                  <c:v>205</c:v>
                </c:pt>
                <c:pt idx="57">
                  <c:v>209</c:v>
                </c:pt>
                <c:pt idx="58">
                  <c:v>199</c:v>
                </c:pt>
                <c:pt idx="59">
                  <c:v>207</c:v>
                </c:pt>
                <c:pt idx="60">
                  <c:v>202</c:v>
                </c:pt>
                <c:pt idx="61">
                  <c:v>203</c:v>
                </c:pt>
                <c:pt idx="62">
                  <c:v>206</c:v>
                </c:pt>
                <c:pt idx="63">
                  <c:v>200</c:v>
                </c:pt>
                <c:pt idx="64">
                  <c:v>194</c:v>
                </c:pt>
                <c:pt idx="65">
                  <c:v>198</c:v>
                </c:pt>
                <c:pt idx="66">
                  <c:v>194</c:v>
                </c:pt>
                <c:pt idx="67">
                  <c:v>198</c:v>
                </c:pt>
                <c:pt idx="68">
                  <c:v>204</c:v>
                </c:pt>
                <c:pt idx="69">
                  <c:v>212</c:v>
                </c:pt>
                <c:pt idx="70">
                  <c:v>210</c:v>
                </c:pt>
                <c:pt idx="71">
                  <c:v>206</c:v>
                </c:pt>
                <c:pt idx="72">
                  <c:v>210</c:v>
                </c:pt>
                <c:pt idx="73">
                  <c:v>211</c:v>
                </c:pt>
                <c:pt idx="74">
                  <c:v>217</c:v>
                </c:pt>
                <c:pt idx="75">
                  <c:v>210</c:v>
                </c:pt>
                <c:pt idx="76">
                  <c:v>211</c:v>
                </c:pt>
                <c:pt idx="77">
                  <c:v>203</c:v>
                </c:pt>
                <c:pt idx="78">
                  <c:v>208</c:v>
                </c:pt>
                <c:pt idx="79">
                  <c:v>199</c:v>
                </c:pt>
                <c:pt idx="80">
                  <c:v>199</c:v>
                </c:pt>
                <c:pt idx="81">
                  <c:v>205</c:v>
                </c:pt>
                <c:pt idx="82">
                  <c:v>206</c:v>
                </c:pt>
                <c:pt idx="83">
                  <c:v>209</c:v>
                </c:pt>
                <c:pt idx="84">
                  <c:v>206</c:v>
                </c:pt>
                <c:pt idx="85">
                  <c:v>215</c:v>
                </c:pt>
                <c:pt idx="86">
                  <c:v>208</c:v>
                </c:pt>
                <c:pt idx="87">
                  <c:v>211</c:v>
                </c:pt>
                <c:pt idx="88">
                  <c:v>203</c:v>
                </c:pt>
                <c:pt idx="89">
                  <c:v>195</c:v>
                </c:pt>
                <c:pt idx="90">
                  <c:v>202</c:v>
                </c:pt>
                <c:pt idx="91">
                  <c:v>194</c:v>
                </c:pt>
                <c:pt idx="92">
                  <c:v>186</c:v>
                </c:pt>
                <c:pt idx="93">
                  <c:v>182</c:v>
                </c:pt>
                <c:pt idx="94">
                  <c:v>175</c:v>
                </c:pt>
                <c:pt idx="95">
                  <c:v>179</c:v>
                </c:pt>
                <c:pt idx="96">
                  <c:v>186</c:v>
                </c:pt>
                <c:pt idx="97">
                  <c:v>189</c:v>
                </c:pt>
                <c:pt idx="98">
                  <c:v>182</c:v>
                </c:pt>
                <c:pt idx="99">
                  <c:v>189</c:v>
                </c:pt>
                <c:pt idx="100">
                  <c:v>190</c:v>
                </c:pt>
                <c:pt idx="101">
                  <c:v>197</c:v>
                </c:pt>
                <c:pt idx="102">
                  <c:v>207</c:v>
                </c:pt>
                <c:pt idx="103">
                  <c:v>199</c:v>
                </c:pt>
                <c:pt idx="104">
                  <c:v>206</c:v>
                </c:pt>
                <c:pt idx="105">
                  <c:v>209</c:v>
                </c:pt>
                <c:pt idx="106">
                  <c:v>203</c:v>
                </c:pt>
                <c:pt idx="107">
                  <c:v>194</c:v>
                </c:pt>
                <c:pt idx="108">
                  <c:v>185</c:v>
                </c:pt>
                <c:pt idx="109">
                  <c:v>179</c:v>
                </c:pt>
                <c:pt idx="110">
                  <c:v>183</c:v>
                </c:pt>
                <c:pt idx="111">
                  <c:v>187</c:v>
                </c:pt>
                <c:pt idx="112">
                  <c:v>196</c:v>
                </c:pt>
                <c:pt idx="113">
                  <c:v>203</c:v>
                </c:pt>
                <c:pt idx="114">
                  <c:v>195</c:v>
                </c:pt>
                <c:pt idx="115">
                  <c:v>196</c:v>
                </c:pt>
                <c:pt idx="116">
                  <c:v>191</c:v>
                </c:pt>
                <c:pt idx="117">
                  <c:v>198</c:v>
                </c:pt>
                <c:pt idx="118">
                  <c:v>204</c:v>
                </c:pt>
                <c:pt idx="119">
                  <c:v>203</c:v>
                </c:pt>
                <c:pt idx="120">
                  <c:v>195</c:v>
                </c:pt>
                <c:pt idx="121">
                  <c:v>191</c:v>
                </c:pt>
                <c:pt idx="122">
                  <c:v>184</c:v>
                </c:pt>
                <c:pt idx="123">
                  <c:v>192</c:v>
                </c:pt>
                <c:pt idx="124">
                  <c:v>185</c:v>
                </c:pt>
                <c:pt idx="125">
                  <c:v>177</c:v>
                </c:pt>
                <c:pt idx="126">
                  <c:v>180</c:v>
                </c:pt>
                <c:pt idx="127">
                  <c:v>183</c:v>
                </c:pt>
                <c:pt idx="128">
                  <c:v>183</c:v>
                </c:pt>
                <c:pt idx="129">
                  <c:v>193</c:v>
                </c:pt>
                <c:pt idx="130">
                  <c:v>195</c:v>
                </c:pt>
                <c:pt idx="131">
                  <c:v>192</c:v>
                </c:pt>
                <c:pt idx="132">
                  <c:v>194</c:v>
                </c:pt>
                <c:pt idx="133">
                  <c:v>201</c:v>
                </c:pt>
                <c:pt idx="134">
                  <c:v>211</c:v>
                </c:pt>
                <c:pt idx="135">
                  <c:v>205</c:v>
                </c:pt>
                <c:pt idx="136">
                  <c:v>214</c:v>
                </c:pt>
                <c:pt idx="137">
                  <c:v>206</c:v>
                </c:pt>
                <c:pt idx="138">
                  <c:v>201</c:v>
                </c:pt>
                <c:pt idx="139">
                  <c:v>198</c:v>
                </c:pt>
                <c:pt idx="140">
                  <c:v>206</c:v>
                </c:pt>
                <c:pt idx="141">
                  <c:v>199</c:v>
                </c:pt>
                <c:pt idx="142">
                  <c:v>199</c:v>
                </c:pt>
                <c:pt idx="143">
                  <c:v>193</c:v>
                </c:pt>
                <c:pt idx="144">
                  <c:v>202</c:v>
                </c:pt>
                <c:pt idx="145">
                  <c:v>197</c:v>
                </c:pt>
                <c:pt idx="146">
                  <c:v>193</c:v>
                </c:pt>
                <c:pt idx="147">
                  <c:v>186</c:v>
                </c:pt>
                <c:pt idx="148">
                  <c:v>184</c:v>
                </c:pt>
                <c:pt idx="149">
                  <c:v>184</c:v>
                </c:pt>
                <c:pt idx="150">
                  <c:v>183</c:v>
                </c:pt>
                <c:pt idx="151">
                  <c:v>186</c:v>
                </c:pt>
                <c:pt idx="152">
                  <c:v>195</c:v>
                </c:pt>
                <c:pt idx="153">
                  <c:v>197</c:v>
                </c:pt>
                <c:pt idx="154">
                  <c:v>205</c:v>
                </c:pt>
                <c:pt idx="155">
                  <c:v>197</c:v>
                </c:pt>
                <c:pt idx="156">
                  <c:v>195</c:v>
                </c:pt>
                <c:pt idx="157">
                  <c:v>196</c:v>
                </c:pt>
                <c:pt idx="158">
                  <c:v>188</c:v>
                </c:pt>
                <c:pt idx="159">
                  <c:v>185</c:v>
                </c:pt>
                <c:pt idx="160">
                  <c:v>193</c:v>
                </c:pt>
                <c:pt idx="161">
                  <c:v>194</c:v>
                </c:pt>
                <c:pt idx="162">
                  <c:v>185</c:v>
                </c:pt>
                <c:pt idx="163">
                  <c:v>175</c:v>
                </c:pt>
                <c:pt idx="164">
                  <c:v>184</c:v>
                </c:pt>
                <c:pt idx="165">
                  <c:v>184</c:v>
                </c:pt>
                <c:pt idx="166">
                  <c:v>190</c:v>
                </c:pt>
                <c:pt idx="167">
                  <c:v>190</c:v>
                </c:pt>
                <c:pt idx="168">
                  <c:v>194</c:v>
                </c:pt>
                <c:pt idx="169">
                  <c:v>195</c:v>
                </c:pt>
                <c:pt idx="170">
                  <c:v>199</c:v>
                </c:pt>
                <c:pt idx="171">
                  <c:v>203</c:v>
                </c:pt>
                <c:pt idx="172">
                  <c:v>204</c:v>
                </c:pt>
                <c:pt idx="173">
                  <c:v>211</c:v>
                </c:pt>
                <c:pt idx="174">
                  <c:v>211</c:v>
                </c:pt>
                <c:pt idx="175">
                  <c:v>211</c:v>
                </c:pt>
                <c:pt idx="176">
                  <c:v>208</c:v>
                </c:pt>
                <c:pt idx="177">
                  <c:v>205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210</c:v>
                </c:pt>
                <c:pt idx="183">
                  <c:v>204</c:v>
                </c:pt>
                <c:pt idx="184">
                  <c:v>202</c:v>
                </c:pt>
                <c:pt idx="185">
                  <c:v>207</c:v>
                </c:pt>
                <c:pt idx="186">
                  <c:v>206</c:v>
                </c:pt>
                <c:pt idx="187">
                  <c:v>204</c:v>
                </c:pt>
                <c:pt idx="188">
                  <c:v>210</c:v>
                </c:pt>
                <c:pt idx="189">
                  <c:v>214</c:v>
                </c:pt>
                <c:pt idx="190">
                  <c:v>210</c:v>
                </c:pt>
                <c:pt idx="191">
                  <c:v>214</c:v>
                </c:pt>
                <c:pt idx="192">
                  <c:v>210</c:v>
                </c:pt>
                <c:pt idx="193">
                  <c:v>205</c:v>
                </c:pt>
                <c:pt idx="194">
                  <c:v>201</c:v>
                </c:pt>
                <c:pt idx="195">
                  <c:v>195</c:v>
                </c:pt>
                <c:pt idx="196">
                  <c:v>204</c:v>
                </c:pt>
                <c:pt idx="197">
                  <c:v>209</c:v>
                </c:pt>
                <c:pt idx="198">
                  <c:v>218</c:v>
                </c:pt>
                <c:pt idx="199">
                  <c:v>227</c:v>
                </c:pt>
                <c:pt idx="200">
                  <c:v>228</c:v>
                </c:pt>
                <c:pt idx="201">
                  <c:v>223</c:v>
                </c:pt>
                <c:pt idx="202">
                  <c:v>226</c:v>
                </c:pt>
                <c:pt idx="203">
                  <c:v>223</c:v>
                </c:pt>
                <c:pt idx="204">
                  <c:v>228</c:v>
                </c:pt>
                <c:pt idx="205">
                  <c:v>236</c:v>
                </c:pt>
                <c:pt idx="206">
                  <c:v>230</c:v>
                </c:pt>
                <c:pt idx="207">
                  <c:v>239</c:v>
                </c:pt>
                <c:pt idx="208">
                  <c:v>247</c:v>
                </c:pt>
                <c:pt idx="209">
                  <c:v>243</c:v>
                </c:pt>
                <c:pt idx="210">
                  <c:v>253</c:v>
                </c:pt>
                <c:pt idx="211">
                  <c:v>263</c:v>
                </c:pt>
                <c:pt idx="212">
                  <c:v>264</c:v>
                </c:pt>
                <c:pt idx="213">
                  <c:v>260</c:v>
                </c:pt>
                <c:pt idx="214">
                  <c:v>255</c:v>
                </c:pt>
                <c:pt idx="215">
                  <c:v>250</c:v>
                </c:pt>
                <c:pt idx="216">
                  <c:v>254</c:v>
                </c:pt>
                <c:pt idx="217">
                  <c:v>256</c:v>
                </c:pt>
                <c:pt idx="218">
                  <c:v>254</c:v>
                </c:pt>
                <c:pt idx="219">
                  <c:v>262</c:v>
                </c:pt>
                <c:pt idx="220">
                  <c:v>258</c:v>
                </c:pt>
                <c:pt idx="221">
                  <c:v>251</c:v>
                </c:pt>
                <c:pt idx="222">
                  <c:v>259</c:v>
                </c:pt>
                <c:pt idx="223">
                  <c:v>263</c:v>
                </c:pt>
                <c:pt idx="224">
                  <c:v>253</c:v>
                </c:pt>
                <c:pt idx="225">
                  <c:v>245</c:v>
                </c:pt>
                <c:pt idx="226">
                  <c:v>247</c:v>
                </c:pt>
                <c:pt idx="227">
                  <c:v>241</c:v>
                </c:pt>
                <c:pt idx="228">
                  <c:v>241</c:v>
                </c:pt>
                <c:pt idx="229">
                  <c:v>247</c:v>
                </c:pt>
                <c:pt idx="230">
                  <c:v>249</c:v>
                </c:pt>
                <c:pt idx="231">
                  <c:v>257</c:v>
                </c:pt>
                <c:pt idx="232">
                  <c:v>256</c:v>
                </c:pt>
                <c:pt idx="233">
                  <c:v>246</c:v>
                </c:pt>
                <c:pt idx="234">
                  <c:v>248</c:v>
                </c:pt>
                <c:pt idx="235">
                  <c:v>242</c:v>
                </c:pt>
                <c:pt idx="236">
                  <c:v>241</c:v>
                </c:pt>
                <c:pt idx="237">
                  <c:v>243</c:v>
                </c:pt>
                <c:pt idx="238">
                  <c:v>240</c:v>
                </c:pt>
                <c:pt idx="239">
                  <c:v>238</c:v>
                </c:pt>
                <c:pt idx="240">
                  <c:v>242</c:v>
                </c:pt>
                <c:pt idx="241">
                  <c:v>235</c:v>
                </c:pt>
                <c:pt idx="242">
                  <c:v>240</c:v>
                </c:pt>
                <c:pt idx="243">
                  <c:v>231</c:v>
                </c:pt>
                <c:pt idx="244">
                  <c:v>230</c:v>
                </c:pt>
                <c:pt idx="245">
                  <c:v>240</c:v>
                </c:pt>
                <c:pt idx="246">
                  <c:v>238</c:v>
                </c:pt>
                <c:pt idx="247">
                  <c:v>229</c:v>
                </c:pt>
                <c:pt idx="248">
                  <c:v>235</c:v>
                </c:pt>
                <c:pt idx="249">
                  <c:v>242</c:v>
                </c:pt>
                <c:pt idx="250">
                  <c:v>242</c:v>
                </c:pt>
                <c:pt idx="251">
                  <c:v>233</c:v>
                </c:pt>
                <c:pt idx="252">
                  <c:v>235</c:v>
                </c:pt>
                <c:pt idx="253">
                  <c:v>228</c:v>
                </c:pt>
                <c:pt idx="254">
                  <c:v>234</c:v>
                </c:pt>
                <c:pt idx="255">
                  <c:v>239</c:v>
                </c:pt>
                <c:pt idx="256">
                  <c:v>235</c:v>
                </c:pt>
                <c:pt idx="257">
                  <c:v>241</c:v>
                </c:pt>
                <c:pt idx="258">
                  <c:v>234</c:v>
                </c:pt>
                <c:pt idx="259">
                  <c:v>235</c:v>
                </c:pt>
                <c:pt idx="260">
                  <c:v>240</c:v>
                </c:pt>
                <c:pt idx="261">
                  <c:v>249</c:v>
                </c:pt>
                <c:pt idx="262">
                  <c:v>241</c:v>
                </c:pt>
                <c:pt idx="263">
                  <c:v>234</c:v>
                </c:pt>
                <c:pt idx="264">
                  <c:v>231</c:v>
                </c:pt>
                <c:pt idx="265">
                  <c:v>223</c:v>
                </c:pt>
                <c:pt idx="266">
                  <c:v>226</c:v>
                </c:pt>
                <c:pt idx="267">
                  <c:v>232</c:v>
                </c:pt>
                <c:pt idx="268">
                  <c:v>239</c:v>
                </c:pt>
                <c:pt idx="269">
                  <c:v>247</c:v>
                </c:pt>
                <c:pt idx="270">
                  <c:v>244</c:v>
                </c:pt>
                <c:pt idx="271">
                  <c:v>246</c:v>
                </c:pt>
                <c:pt idx="272">
                  <c:v>248</c:v>
                </c:pt>
                <c:pt idx="273">
                  <c:v>256</c:v>
                </c:pt>
                <c:pt idx="274">
                  <c:v>255</c:v>
                </c:pt>
                <c:pt idx="275">
                  <c:v>248</c:v>
                </c:pt>
                <c:pt idx="276">
                  <c:v>252</c:v>
                </c:pt>
                <c:pt idx="277">
                  <c:v>252</c:v>
                </c:pt>
                <c:pt idx="278">
                  <c:v>246</c:v>
                </c:pt>
                <c:pt idx="279">
                  <c:v>240</c:v>
                </c:pt>
                <c:pt idx="280">
                  <c:v>243</c:v>
                </c:pt>
                <c:pt idx="281">
                  <c:v>238</c:v>
                </c:pt>
                <c:pt idx="282">
                  <c:v>231</c:v>
                </c:pt>
                <c:pt idx="283">
                  <c:v>234</c:v>
                </c:pt>
                <c:pt idx="284">
                  <c:v>238</c:v>
                </c:pt>
                <c:pt idx="285">
                  <c:v>240</c:v>
                </c:pt>
                <c:pt idx="286">
                  <c:v>243</c:v>
                </c:pt>
                <c:pt idx="287">
                  <c:v>246</c:v>
                </c:pt>
                <c:pt idx="288">
                  <c:v>238</c:v>
                </c:pt>
                <c:pt idx="289">
                  <c:v>238</c:v>
                </c:pt>
                <c:pt idx="290">
                  <c:v>241</c:v>
                </c:pt>
                <c:pt idx="291">
                  <c:v>248</c:v>
                </c:pt>
                <c:pt idx="292">
                  <c:v>248</c:v>
                </c:pt>
                <c:pt idx="293">
                  <c:v>238</c:v>
                </c:pt>
                <c:pt idx="294">
                  <c:v>242</c:v>
                </c:pt>
                <c:pt idx="295">
                  <c:v>236</c:v>
                </c:pt>
                <c:pt idx="296">
                  <c:v>240</c:v>
                </c:pt>
                <c:pt idx="297">
                  <c:v>236</c:v>
                </c:pt>
                <c:pt idx="298">
                  <c:v>238</c:v>
                </c:pt>
                <c:pt idx="299">
                  <c:v>238</c:v>
                </c:pt>
                <c:pt idx="300">
                  <c:v>232</c:v>
                </c:pt>
                <c:pt idx="301">
                  <c:v>224</c:v>
                </c:pt>
                <c:pt idx="302">
                  <c:v>218</c:v>
                </c:pt>
                <c:pt idx="303">
                  <c:v>214</c:v>
                </c:pt>
                <c:pt idx="304">
                  <c:v>206</c:v>
                </c:pt>
                <c:pt idx="305">
                  <c:v>200</c:v>
                </c:pt>
                <c:pt idx="306">
                  <c:v>207</c:v>
                </c:pt>
                <c:pt idx="307">
                  <c:v>207</c:v>
                </c:pt>
                <c:pt idx="308">
                  <c:v>203</c:v>
                </c:pt>
                <c:pt idx="309">
                  <c:v>208</c:v>
                </c:pt>
                <c:pt idx="310">
                  <c:v>208</c:v>
                </c:pt>
                <c:pt idx="311">
                  <c:v>218</c:v>
                </c:pt>
                <c:pt idx="312">
                  <c:v>208</c:v>
                </c:pt>
                <c:pt idx="313">
                  <c:v>209</c:v>
                </c:pt>
                <c:pt idx="314">
                  <c:v>212</c:v>
                </c:pt>
                <c:pt idx="315">
                  <c:v>204</c:v>
                </c:pt>
                <c:pt idx="316">
                  <c:v>208</c:v>
                </c:pt>
                <c:pt idx="317">
                  <c:v>215</c:v>
                </c:pt>
                <c:pt idx="318">
                  <c:v>220</c:v>
                </c:pt>
                <c:pt idx="319">
                  <c:v>218</c:v>
                </c:pt>
                <c:pt idx="320">
                  <c:v>216</c:v>
                </c:pt>
                <c:pt idx="321">
                  <c:v>213</c:v>
                </c:pt>
                <c:pt idx="322">
                  <c:v>219</c:v>
                </c:pt>
                <c:pt idx="323">
                  <c:v>210</c:v>
                </c:pt>
                <c:pt idx="324">
                  <c:v>203</c:v>
                </c:pt>
                <c:pt idx="325">
                  <c:v>200</c:v>
                </c:pt>
                <c:pt idx="326">
                  <c:v>202</c:v>
                </c:pt>
                <c:pt idx="327">
                  <c:v>211</c:v>
                </c:pt>
                <c:pt idx="328">
                  <c:v>212</c:v>
                </c:pt>
                <c:pt idx="329">
                  <c:v>220</c:v>
                </c:pt>
                <c:pt idx="330">
                  <c:v>221</c:v>
                </c:pt>
                <c:pt idx="331">
                  <c:v>221</c:v>
                </c:pt>
                <c:pt idx="332">
                  <c:v>218</c:v>
                </c:pt>
                <c:pt idx="333">
                  <c:v>218</c:v>
                </c:pt>
                <c:pt idx="334">
                  <c:v>208</c:v>
                </c:pt>
                <c:pt idx="335">
                  <c:v>208</c:v>
                </c:pt>
                <c:pt idx="336">
                  <c:v>216</c:v>
                </c:pt>
                <c:pt idx="337">
                  <c:v>218</c:v>
                </c:pt>
                <c:pt idx="338">
                  <c:v>210</c:v>
                </c:pt>
                <c:pt idx="339">
                  <c:v>217</c:v>
                </c:pt>
                <c:pt idx="340">
                  <c:v>223</c:v>
                </c:pt>
                <c:pt idx="341">
                  <c:v>222</c:v>
                </c:pt>
                <c:pt idx="342">
                  <c:v>217</c:v>
                </c:pt>
                <c:pt idx="343">
                  <c:v>223</c:v>
                </c:pt>
                <c:pt idx="344">
                  <c:v>230</c:v>
                </c:pt>
                <c:pt idx="345">
                  <c:v>228</c:v>
                </c:pt>
                <c:pt idx="346">
                  <c:v>237</c:v>
                </c:pt>
                <c:pt idx="347">
                  <c:v>246</c:v>
                </c:pt>
                <c:pt idx="348">
                  <c:v>239</c:v>
                </c:pt>
                <c:pt idx="349">
                  <c:v>235</c:v>
                </c:pt>
                <c:pt idx="350">
                  <c:v>235</c:v>
                </c:pt>
                <c:pt idx="351">
                  <c:v>225</c:v>
                </c:pt>
                <c:pt idx="352">
                  <c:v>228</c:v>
                </c:pt>
                <c:pt idx="353">
                  <c:v>238</c:v>
                </c:pt>
                <c:pt idx="354">
                  <c:v>242</c:v>
                </c:pt>
                <c:pt idx="355">
                  <c:v>233</c:v>
                </c:pt>
                <c:pt idx="356">
                  <c:v>230</c:v>
                </c:pt>
                <c:pt idx="357">
                  <c:v>223</c:v>
                </c:pt>
                <c:pt idx="358">
                  <c:v>231</c:v>
                </c:pt>
                <c:pt idx="359">
                  <c:v>232</c:v>
                </c:pt>
                <c:pt idx="360">
                  <c:v>240</c:v>
                </c:pt>
                <c:pt idx="361">
                  <c:v>245</c:v>
                </c:pt>
                <c:pt idx="362">
                  <c:v>252</c:v>
                </c:pt>
                <c:pt idx="363">
                  <c:v>256</c:v>
                </c:pt>
                <c:pt idx="364">
                  <c:v>252</c:v>
                </c:pt>
                <c:pt idx="365">
                  <c:v>252</c:v>
                </c:pt>
                <c:pt idx="366">
                  <c:v>255</c:v>
                </c:pt>
                <c:pt idx="367">
                  <c:v>261</c:v>
                </c:pt>
                <c:pt idx="368">
                  <c:v>259</c:v>
                </c:pt>
                <c:pt idx="369">
                  <c:v>259</c:v>
                </c:pt>
                <c:pt idx="370">
                  <c:v>254</c:v>
                </c:pt>
                <c:pt idx="371">
                  <c:v>246</c:v>
                </c:pt>
                <c:pt idx="372">
                  <c:v>237</c:v>
                </c:pt>
                <c:pt idx="373">
                  <c:v>229</c:v>
                </c:pt>
                <c:pt idx="374">
                  <c:v>222</c:v>
                </c:pt>
                <c:pt idx="375">
                  <c:v>219</c:v>
                </c:pt>
                <c:pt idx="376">
                  <c:v>213</c:v>
                </c:pt>
                <c:pt idx="377">
                  <c:v>211</c:v>
                </c:pt>
                <c:pt idx="378">
                  <c:v>219</c:v>
                </c:pt>
                <c:pt idx="379">
                  <c:v>223</c:v>
                </c:pt>
                <c:pt idx="380">
                  <c:v>220</c:v>
                </c:pt>
                <c:pt idx="381">
                  <c:v>224</c:v>
                </c:pt>
                <c:pt idx="382">
                  <c:v>216</c:v>
                </c:pt>
                <c:pt idx="383">
                  <c:v>214</c:v>
                </c:pt>
                <c:pt idx="384">
                  <c:v>220</c:v>
                </c:pt>
                <c:pt idx="385">
                  <c:v>226</c:v>
                </c:pt>
                <c:pt idx="386">
                  <c:v>224</c:v>
                </c:pt>
                <c:pt idx="387">
                  <c:v>218</c:v>
                </c:pt>
                <c:pt idx="388">
                  <c:v>224</c:v>
                </c:pt>
                <c:pt idx="389">
                  <c:v>227</c:v>
                </c:pt>
                <c:pt idx="390">
                  <c:v>232</c:v>
                </c:pt>
                <c:pt idx="391">
                  <c:v>233</c:v>
                </c:pt>
                <c:pt idx="392">
                  <c:v>230</c:v>
                </c:pt>
                <c:pt idx="393">
                  <c:v>226</c:v>
                </c:pt>
                <c:pt idx="394">
                  <c:v>230</c:v>
                </c:pt>
                <c:pt idx="395">
                  <c:v>221</c:v>
                </c:pt>
                <c:pt idx="396">
                  <c:v>223</c:v>
                </c:pt>
                <c:pt idx="397">
                  <c:v>219</c:v>
                </c:pt>
                <c:pt idx="398">
                  <c:v>214</c:v>
                </c:pt>
                <c:pt idx="399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0-40EF-8BB6-7CD10E78EA60}"/>
            </c:ext>
          </c:extLst>
        </c:ser>
        <c:ser>
          <c:idx val="2"/>
          <c:order val="2"/>
          <c:tx>
            <c:strRef>
              <c:f>'Zadanie 4 ex'!$H$1</c:f>
              <c:strCache>
                <c:ptCount val="1"/>
                <c:pt idx="0">
                  <c:v>Cena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'Zadanie 4 ex'!$H$3:$H$402</c:f>
              <c:numCache>
                <c:formatCode>General</c:formatCode>
                <c:ptCount val="400"/>
                <c:pt idx="0">
                  <c:v>199</c:v>
                </c:pt>
                <c:pt idx="1">
                  <c:v>202</c:v>
                </c:pt>
                <c:pt idx="2">
                  <c:v>210</c:v>
                </c:pt>
                <c:pt idx="3">
                  <c:v>206</c:v>
                </c:pt>
                <c:pt idx="4">
                  <c:v>199</c:v>
                </c:pt>
                <c:pt idx="5">
                  <c:v>195</c:v>
                </c:pt>
                <c:pt idx="6">
                  <c:v>189</c:v>
                </c:pt>
                <c:pt idx="7">
                  <c:v>185</c:v>
                </c:pt>
                <c:pt idx="8">
                  <c:v>184</c:v>
                </c:pt>
                <c:pt idx="9">
                  <c:v>192</c:v>
                </c:pt>
                <c:pt idx="10">
                  <c:v>199</c:v>
                </c:pt>
                <c:pt idx="11">
                  <c:v>202</c:v>
                </c:pt>
                <c:pt idx="12">
                  <c:v>192</c:v>
                </c:pt>
                <c:pt idx="13">
                  <c:v>182</c:v>
                </c:pt>
                <c:pt idx="14">
                  <c:v>189</c:v>
                </c:pt>
                <c:pt idx="15">
                  <c:v>195</c:v>
                </c:pt>
                <c:pt idx="16">
                  <c:v>191</c:v>
                </c:pt>
                <c:pt idx="17">
                  <c:v>183</c:v>
                </c:pt>
                <c:pt idx="18">
                  <c:v>176</c:v>
                </c:pt>
                <c:pt idx="19">
                  <c:v>183</c:v>
                </c:pt>
                <c:pt idx="20">
                  <c:v>181</c:v>
                </c:pt>
                <c:pt idx="21">
                  <c:v>177</c:v>
                </c:pt>
                <c:pt idx="22">
                  <c:v>174</c:v>
                </c:pt>
                <c:pt idx="23">
                  <c:v>173</c:v>
                </c:pt>
                <c:pt idx="24">
                  <c:v>166</c:v>
                </c:pt>
                <c:pt idx="25">
                  <c:v>160</c:v>
                </c:pt>
                <c:pt idx="26">
                  <c:v>151</c:v>
                </c:pt>
                <c:pt idx="27">
                  <c:v>156</c:v>
                </c:pt>
                <c:pt idx="28">
                  <c:v>152</c:v>
                </c:pt>
                <c:pt idx="29">
                  <c:v>153</c:v>
                </c:pt>
                <c:pt idx="30">
                  <c:v>154</c:v>
                </c:pt>
                <c:pt idx="31">
                  <c:v>154</c:v>
                </c:pt>
                <c:pt idx="32">
                  <c:v>161</c:v>
                </c:pt>
                <c:pt idx="33">
                  <c:v>157</c:v>
                </c:pt>
                <c:pt idx="34">
                  <c:v>147</c:v>
                </c:pt>
                <c:pt idx="35">
                  <c:v>145</c:v>
                </c:pt>
                <c:pt idx="36">
                  <c:v>154</c:v>
                </c:pt>
                <c:pt idx="37">
                  <c:v>148</c:v>
                </c:pt>
                <c:pt idx="38">
                  <c:v>157</c:v>
                </c:pt>
                <c:pt idx="39">
                  <c:v>158</c:v>
                </c:pt>
                <c:pt idx="40">
                  <c:v>159</c:v>
                </c:pt>
                <c:pt idx="41">
                  <c:v>160</c:v>
                </c:pt>
                <c:pt idx="42">
                  <c:v>168</c:v>
                </c:pt>
                <c:pt idx="43">
                  <c:v>170</c:v>
                </c:pt>
                <c:pt idx="44">
                  <c:v>169</c:v>
                </c:pt>
                <c:pt idx="45">
                  <c:v>164</c:v>
                </c:pt>
                <c:pt idx="46">
                  <c:v>161</c:v>
                </c:pt>
                <c:pt idx="47">
                  <c:v>169</c:v>
                </c:pt>
                <c:pt idx="48">
                  <c:v>163</c:v>
                </c:pt>
                <c:pt idx="49">
                  <c:v>153</c:v>
                </c:pt>
                <c:pt idx="50">
                  <c:v>152</c:v>
                </c:pt>
                <c:pt idx="51">
                  <c:v>148</c:v>
                </c:pt>
                <c:pt idx="52">
                  <c:v>147</c:v>
                </c:pt>
                <c:pt idx="53">
                  <c:v>145</c:v>
                </c:pt>
                <c:pt idx="54">
                  <c:v>152</c:v>
                </c:pt>
                <c:pt idx="55">
                  <c:v>145</c:v>
                </c:pt>
                <c:pt idx="56">
                  <c:v>142</c:v>
                </c:pt>
                <c:pt idx="57">
                  <c:v>144</c:v>
                </c:pt>
                <c:pt idx="58">
                  <c:v>136</c:v>
                </c:pt>
                <c:pt idx="59">
                  <c:v>135</c:v>
                </c:pt>
                <c:pt idx="60">
                  <c:v>128</c:v>
                </c:pt>
                <c:pt idx="61">
                  <c:v>124</c:v>
                </c:pt>
                <c:pt idx="62">
                  <c:v>124</c:v>
                </c:pt>
                <c:pt idx="63">
                  <c:v>121</c:v>
                </c:pt>
                <c:pt idx="64">
                  <c:v>128</c:v>
                </c:pt>
                <c:pt idx="65">
                  <c:v>129</c:v>
                </c:pt>
                <c:pt idx="66">
                  <c:v>124</c:v>
                </c:pt>
                <c:pt idx="67">
                  <c:v>132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129</c:v>
                </c:pt>
                <c:pt idx="72">
                  <c:v>125</c:v>
                </c:pt>
                <c:pt idx="73">
                  <c:v>115</c:v>
                </c:pt>
                <c:pt idx="74">
                  <c:v>107</c:v>
                </c:pt>
                <c:pt idx="75">
                  <c:v>115</c:v>
                </c:pt>
                <c:pt idx="76">
                  <c:v>107</c:v>
                </c:pt>
                <c:pt idx="77">
                  <c:v>115</c:v>
                </c:pt>
                <c:pt idx="78">
                  <c:v>124</c:v>
                </c:pt>
                <c:pt idx="79">
                  <c:v>123</c:v>
                </c:pt>
                <c:pt idx="80">
                  <c:v>121</c:v>
                </c:pt>
                <c:pt idx="81">
                  <c:v>114</c:v>
                </c:pt>
                <c:pt idx="82">
                  <c:v>105</c:v>
                </c:pt>
                <c:pt idx="83">
                  <c:v>107</c:v>
                </c:pt>
                <c:pt idx="84">
                  <c:v>98</c:v>
                </c:pt>
                <c:pt idx="85">
                  <c:v>99</c:v>
                </c:pt>
                <c:pt idx="86">
                  <c:v>94</c:v>
                </c:pt>
                <c:pt idx="87">
                  <c:v>97</c:v>
                </c:pt>
                <c:pt idx="88">
                  <c:v>104</c:v>
                </c:pt>
                <c:pt idx="89">
                  <c:v>96</c:v>
                </c:pt>
                <c:pt idx="90">
                  <c:v>89</c:v>
                </c:pt>
                <c:pt idx="91">
                  <c:v>99</c:v>
                </c:pt>
                <c:pt idx="92">
                  <c:v>97</c:v>
                </c:pt>
                <c:pt idx="93">
                  <c:v>105</c:v>
                </c:pt>
                <c:pt idx="94">
                  <c:v>107</c:v>
                </c:pt>
                <c:pt idx="95">
                  <c:v>116</c:v>
                </c:pt>
                <c:pt idx="96">
                  <c:v>112</c:v>
                </c:pt>
                <c:pt idx="97">
                  <c:v>103</c:v>
                </c:pt>
                <c:pt idx="98">
                  <c:v>93</c:v>
                </c:pt>
                <c:pt idx="99">
                  <c:v>84</c:v>
                </c:pt>
                <c:pt idx="100">
                  <c:v>82</c:v>
                </c:pt>
                <c:pt idx="101">
                  <c:v>85</c:v>
                </c:pt>
                <c:pt idx="102">
                  <c:v>80</c:v>
                </c:pt>
                <c:pt idx="103">
                  <c:v>73</c:v>
                </c:pt>
                <c:pt idx="104">
                  <c:v>63</c:v>
                </c:pt>
                <c:pt idx="105">
                  <c:v>71</c:v>
                </c:pt>
                <c:pt idx="106">
                  <c:v>72</c:v>
                </c:pt>
                <c:pt idx="107">
                  <c:v>80</c:v>
                </c:pt>
                <c:pt idx="108">
                  <c:v>77</c:v>
                </c:pt>
                <c:pt idx="109">
                  <c:v>79</c:v>
                </c:pt>
                <c:pt idx="110">
                  <c:v>89</c:v>
                </c:pt>
                <c:pt idx="111">
                  <c:v>89</c:v>
                </c:pt>
                <c:pt idx="112">
                  <c:v>82</c:v>
                </c:pt>
                <c:pt idx="113">
                  <c:v>90</c:v>
                </c:pt>
                <c:pt idx="114">
                  <c:v>82</c:v>
                </c:pt>
                <c:pt idx="115">
                  <c:v>86</c:v>
                </c:pt>
                <c:pt idx="116">
                  <c:v>83</c:v>
                </c:pt>
                <c:pt idx="117">
                  <c:v>81</c:v>
                </c:pt>
                <c:pt idx="118">
                  <c:v>74</c:v>
                </c:pt>
                <c:pt idx="119">
                  <c:v>81</c:v>
                </c:pt>
                <c:pt idx="120">
                  <c:v>71</c:v>
                </c:pt>
                <c:pt idx="121">
                  <c:v>62</c:v>
                </c:pt>
                <c:pt idx="122">
                  <c:v>67</c:v>
                </c:pt>
                <c:pt idx="123">
                  <c:v>75</c:v>
                </c:pt>
                <c:pt idx="124">
                  <c:v>76</c:v>
                </c:pt>
                <c:pt idx="125">
                  <c:v>82</c:v>
                </c:pt>
                <c:pt idx="126">
                  <c:v>80</c:v>
                </c:pt>
                <c:pt idx="127">
                  <c:v>87</c:v>
                </c:pt>
                <c:pt idx="128">
                  <c:v>90</c:v>
                </c:pt>
                <c:pt idx="129">
                  <c:v>88</c:v>
                </c:pt>
                <c:pt idx="130">
                  <c:v>89</c:v>
                </c:pt>
                <c:pt idx="131">
                  <c:v>93</c:v>
                </c:pt>
                <c:pt idx="132">
                  <c:v>84</c:v>
                </c:pt>
                <c:pt idx="133">
                  <c:v>91</c:v>
                </c:pt>
                <c:pt idx="134">
                  <c:v>101</c:v>
                </c:pt>
                <c:pt idx="135">
                  <c:v>101</c:v>
                </c:pt>
                <c:pt idx="136">
                  <c:v>109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118</c:v>
                </c:pt>
                <c:pt idx="141">
                  <c:v>108</c:v>
                </c:pt>
                <c:pt idx="142">
                  <c:v>115</c:v>
                </c:pt>
                <c:pt idx="143">
                  <c:v>116</c:v>
                </c:pt>
                <c:pt idx="144">
                  <c:v>116</c:v>
                </c:pt>
                <c:pt idx="145">
                  <c:v>114</c:v>
                </c:pt>
                <c:pt idx="146">
                  <c:v>106</c:v>
                </c:pt>
                <c:pt idx="147">
                  <c:v>102</c:v>
                </c:pt>
                <c:pt idx="148">
                  <c:v>100</c:v>
                </c:pt>
                <c:pt idx="149">
                  <c:v>103</c:v>
                </c:pt>
                <c:pt idx="150">
                  <c:v>99</c:v>
                </c:pt>
                <c:pt idx="151">
                  <c:v>96</c:v>
                </c:pt>
                <c:pt idx="152">
                  <c:v>88</c:v>
                </c:pt>
                <c:pt idx="153">
                  <c:v>87</c:v>
                </c:pt>
                <c:pt idx="154">
                  <c:v>80</c:v>
                </c:pt>
                <c:pt idx="155">
                  <c:v>87</c:v>
                </c:pt>
                <c:pt idx="156">
                  <c:v>95</c:v>
                </c:pt>
                <c:pt idx="157">
                  <c:v>105</c:v>
                </c:pt>
                <c:pt idx="158">
                  <c:v>101</c:v>
                </c:pt>
                <c:pt idx="159">
                  <c:v>103</c:v>
                </c:pt>
                <c:pt idx="160">
                  <c:v>107</c:v>
                </c:pt>
                <c:pt idx="161">
                  <c:v>111</c:v>
                </c:pt>
                <c:pt idx="162">
                  <c:v>102</c:v>
                </c:pt>
                <c:pt idx="163">
                  <c:v>110</c:v>
                </c:pt>
                <c:pt idx="164">
                  <c:v>104</c:v>
                </c:pt>
                <c:pt idx="165">
                  <c:v>102</c:v>
                </c:pt>
                <c:pt idx="166">
                  <c:v>94</c:v>
                </c:pt>
                <c:pt idx="167">
                  <c:v>85</c:v>
                </c:pt>
                <c:pt idx="168">
                  <c:v>88</c:v>
                </c:pt>
                <c:pt idx="169">
                  <c:v>95</c:v>
                </c:pt>
                <c:pt idx="170">
                  <c:v>98</c:v>
                </c:pt>
                <c:pt idx="171">
                  <c:v>99</c:v>
                </c:pt>
                <c:pt idx="172">
                  <c:v>93</c:v>
                </c:pt>
                <c:pt idx="173">
                  <c:v>101</c:v>
                </c:pt>
                <c:pt idx="174">
                  <c:v>108</c:v>
                </c:pt>
                <c:pt idx="175">
                  <c:v>108</c:v>
                </c:pt>
                <c:pt idx="176">
                  <c:v>99</c:v>
                </c:pt>
                <c:pt idx="177">
                  <c:v>99</c:v>
                </c:pt>
                <c:pt idx="178">
                  <c:v>108</c:v>
                </c:pt>
                <c:pt idx="179">
                  <c:v>112</c:v>
                </c:pt>
                <c:pt idx="180">
                  <c:v>117</c:v>
                </c:pt>
                <c:pt idx="181">
                  <c:v>121</c:v>
                </c:pt>
                <c:pt idx="182">
                  <c:v>120</c:v>
                </c:pt>
                <c:pt idx="183">
                  <c:v>121</c:v>
                </c:pt>
                <c:pt idx="184">
                  <c:v>131</c:v>
                </c:pt>
                <c:pt idx="185">
                  <c:v>136</c:v>
                </c:pt>
                <c:pt idx="186">
                  <c:v>145</c:v>
                </c:pt>
                <c:pt idx="187">
                  <c:v>151</c:v>
                </c:pt>
                <c:pt idx="188">
                  <c:v>152</c:v>
                </c:pt>
                <c:pt idx="189">
                  <c:v>156</c:v>
                </c:pt>
                <c:pt idx="190">
                  <c:v>150</c:v>
                </c:pt>
                <c:pt idx="191">
                  <c:v>151</c:v>
                </c:pt>
                <c:pt idx="192">
                  <c:v>152</c:v>
                </c:pt>
                <c:pt idx="193">
                  <c:v>162</c:v>
                </c:pt>
                <c:pt idx="194">
                  <c:v>165</c:v>
                </c:pt>
                <c:pt idx="195">
                  <c:v>171</c:v>
                </c:pt>
                <c:pt idx="196">
                  <c:v>165</c:v>
                </c:pt>
                <c:pt idx="197">
                  <c:v>167</c:v>
                </c:pt>
                <c:pt idx="198">
                  <c:v>166</c:v>
                </c:pt>
                <c:pt idx="199">
                  <c:v>157</c:v>
                </c:pt>
                <c:pt idx="200">
                  <c:v>148</c:v>
                </c:pt>
                <c:pt idx="201">
                  <c:v>158</c:v>
                </c:pt>
                <c:pt idx="202">
                  <c:v>154</c:v>
                </c:pt>
                <c:pt idx="203">
                  <c:v>150</c:v>
                </c:pt>
                <c:pt idx="204">
                  <c:v>155</c:v>
                </c:pt>
                <c:pt idx="205">
                  <c:v>151</c:v>
                </c:pt>
                <c:pt idx="206">
                  <c:v>158</c:v>
                </c:pt>
                <c:pt idx="207">
                  <c:v>149</c:v>
                </c:pt>
                <c:pt idx="208">
                  <c:v>144</c:v>
                </c:pt>
                <c:pt idx="209">
                  <c:v>153</c:v>
                </c:pt>
                <c:pt idx="210">
                  <c:v>154</c:v>
                </c:pt>
                <c:pt idx="211">
                  <c:v>145</c:v>
                </c:pt>
                <c:pt idx="212">
                  <c:v>152</c:v>
                </c:pt>
                <c:pt idx="213">
                  <c:v>158</c:v>
                </c:pt>
                <c:pt idx="214">
                  <c:v>156</c:v>
                </c:pt>
                <c:pt idx="215">
                  <c:v>148</c:v>
                </c:pt>
                <c:pt idx="216">
                  <c:v>148</c:v>
                </c:pt>
                <c:pt idx="217">
                  <c:v>147</c:v>
                </c:pt>
                <c:pt idx="218">
                  <c:v>145</c:v>
                </c:pt>
                <c:pt idx="219">
                  <c:v>149</c:v>
                </c:pt>
                <c:pt idx="220">
                  <c:v>140</c:v>
                </c:pt>
                <c:pt idx="221">
                  <c:v>150</c:v>
                </c:pt>
                <c:pt idx="222">
                  <c:v>158</c:v>
                </c:pt>
                <c:pt idx="223">
                  <c:v>154</c:v>
                </c:pt>
                <c:pt idx="224">
                  <c:v>149</c:v>
                </c:pt>
                <c:pt idx="225">
                  <c:v>147</c:v>
                </c:pt>
                <c:pt idx="226">
                  <c:v>150</c:v>
                </c:pt>
                <c:pt idx="227">
                  <c:v>144</c:v>
                </c:pt>
                <c:pt idx="228">
                  <c:v>136</c:v>
                </c:pt>
                <c:pt idx="229">
                  <c:v>137</c:v>
                </c:pt>
                <c:pt idx="230">
                  <c:v>136</c:v>
                </c:pt>
                <c:pt idx="231">
                  <c:v>131</c:v>
                </c:pt>
                <c:pt idx="232">
                  <c:v>137</c:v>
                </c:pt>
                <c:pt idx="233">
                  <c:v>146</c:v>
                </c:pt>
                <c:pt idx="234">
                  <c:v>153</c:v>
                </c:pt>
                <c:pt idx="235">
                  <c:v>152</c:v>
                </c:pt>
                <c:pt idx="236">
                  <c:v>159</c:v>
                </c:pt>
                <c:pt idx="237">
                  <c:v>165</c:v>
                </c:pt>
                <c:pt idx="238">
                  <c:v>165</c:v>
                </c:pt>
                <c:pt idx="239">
                  <c:v>160</c:v>
                </c:pt>
                <c:pt idx="240">
                  <c:v>164</c:v>
                </c:pt>
                <c:pt idx="241">
                  <c:v>154</c:v>
                </c:pt>
                <c:pt idx="242">
                  <c:v>147</c:v>
                </c:pt>
                <c:pt idx="243">
                  <c:v>142</c:v>
                </c:pt>
                <c:pt idx="244">
                  <c:v>139</c:v>
                </c:pt>
                <c:pt idx="245">
                  <c:v>139</c:v>
                </c:pt>
                <c:pt idx="246">
                  <c:v>131</c:v>
                </c:pt>
                <c:pt idx="247">
                  <c:v>132</c:v>
                </c:pt>
                <c:pt idx="248">
                  <c:v>123</c:v>
                </c:pt>
                <c:pt idx="249">
                  <c:v>113</c:v>
                </c:pt>
                <c:pt idx="250">
                  <c:v>117</c:v>
                </c:pt>
                <c:pt idx="251">
                  <c:v>111</c:v>
                </c:pt>
                <c:pt idx="252">
                  <c:v>118</c:v>
                </c:pt>
                <c:pt idx="253">
                  <c:v>126</c:v>
                </c:pt>
                <c:pt idx="254">
                  <c:v>136</c:v>
                </c:pt>
                <c:pt idx="255">
                  <c:v>142</c:v>
                </c:pt>
                <c:pt idx="256">
                  <c:v>150</c:v>
                </c:pt>
                <c:pt idx="257">
                  <c:v>159</c:v>
                </c:pt>
                <c:pt idx="258">
                  <c:v>157</c:v>
                </c:pt>
                <c:pt idx="259">
                  <c:v>162</c:v>
                </c:pt>
                <c:pt idx="260">
                  <c:v>161</c:v>
                </c:pt>
                <c:pt idx="261">
                  <c:v>154</c:v>
                </c:pt>
                <c:pt idx="262">
                  <c:v>145</c:v>
                </c:pt>
                <c:pt idx="263">
                  <c:v>152</c:v>
                </c:pt>
                <c:pt idx="264">
                  <c:v>145</c:v>
                </c:pt>
                <c:pt idx="265">
                  <c:v>139</c:v>
                </c:pt>
                <c:pt idx="266">
                  <c:v>149</c:v>
                </c:pt>
                <c:pt idx="267">
                  <c:v>154</c:v>
                </c:pt>
                <c:pt idx="268">
                  <c:v>152</c:v>
                </c:pt>
                <c:pt idx="269">
                  <c:v>144</c:v>
                </c:pt>
                <c:pt idx="270">
                  <c:v>136</c:v>
                </c:pt>
                <c:pt idx="271">
                  <c:v>142</c:v>
                </c:pt>
                <c:pt idx="272">
                  <c:v>144</c:v>
                </c:pt>
                <c:pt idx="273">
                  <c:v>147</c:v>
                </c:pt>
                <c:pt idx="274">
                  <c:v>153</c:v>
                </c:pt>
                <c:pt idx="275">
                  <c:v>148</c:v>
                </c:pt>
                <c:pt idx="276">
                  <c:v>152</c:v>
                </c:pt>
                <c:pt idx="277">
                  <c:v>161</c:v>
                </c:pt>
                <c:pt idx="278">
                  <c:v>158</c:v>
                </c:pt>
                <c:pt idx="279">
                  <c:v>162</c:v>
                </c:pt>
                <c:pt idx="280">
                  <c:v>169</c:v>
                </c:pt>
                <c:pt idx="281">
                  <c:v>165</c:v>
                </c:pt>
                <c:pt idx="282">
                  <c:v>161</c:v>
                </c:pt>
                <c:pt idx="283">
                  <c:v>160</c:v>
                </c:pt>
                <c:pt idx="284">
                  <c:v>157</c:v>
                </c:pt>
                <c:pt idx="285">
                  <c:v>149</c:v>
                </c:pt>
                <c:pt idx="286">
                  <c:v>143</c:v>
                </c:pt>
                <c:pt idx="287">
                  <c:v>147</c:v>
                </c:pt>
                <c:pt idx="288">
                  <c:v>153</c:v>
                </c:pt>
                <c:pt idx="289">
                  <c:v>149</c:v>
                </c:pt>
                <c:pt idx="290">
                  <c:v>151</c:v>
                </c:pt>
                <c:pt idx="291">
                  <c:v>150</c:v>
                </c:pt>
                <c:pt idx="292">
                  <c:v>150</c:v>
                </c:pt>
                <c:pt idx="293">
                  <c:v>143</c:v>
                </c:pt>
                <c:pt idx="294">
                  <c:v>152</c:v>
                </c:pt>
                <c:pt idx="295">
                  <c:v>143</c:v>
                </c:pt>
                <c:pt idx="296">
                  <c:v>150</c:v>
                </c:pt>
                <c:pt idx="297">
                  <c:v>160</c:v>
                </c:pt>
                <c:pt idx="298">
                  <c:v>166</c:v>
                </c:pt>
                <c:pt idx="299">
                  <c:v>168</c:v>
                </c:pt>
                <c:pt idx="300">
                  <c:v>172</c:v>
                </c:pt>
                <c:pt idx="301">
                  <c:v>163</c:v>
                </c:pt>
                <c:pt idx="302">
                  <c:v>165</c:v>
                </c:pt>
                <c:pt idx="303">
                  <c:v>160</c:v>
                </c:pt>
                <c:pt idx="304">
                  <c:v>158</c:v>
                </c:pt>
                <c:pt idx="305">
                  <c:v>154</c:v>
                </c:pt>
                <c:pt idx="306">
                  <c:v>151</c:v>
                </c:pt>
                <c:pt idx="307">
                  <c:v>152</c:v>
                </c:pt>
                <c:pt idx="308">
                  <c:v>152</c:v>
                </c:pt>
                <c:pt idx="309">
                  <c:v>159</c:v>
                </c:pt>
                <c:pt idx="310">
                  <c:v>161</c:v>
                </c:pt>
                <c:pt idx="311">
                  <c:v>152</c:v>
                </c:pt>
                <c:pt idx="312">
                  <c:v>157</c:v>
                </c:pt>
                <c:pt idx="313">
                  <c:v>149</c:v>
                </c:pt>
                <c:pt idx="314">
                  <c:v>151</c:v>
                </c:pt>
                <c:pt idx="315">
                  <c:v>155</c:v>
                </c:pt>
                <c:pt idx="316">
                  <c:v>159</c:v>
                </c:pt>
                <c:pt idx="317">
                  <c:v>159</c:v>
                </c:pt>
                <c:pt idx="318">
                  <c:v>167</c:v>
                </c:pt>
                <c:pt idx="319">
                  <c:v>163</c:v>
                </c:pt>
                <c:pt idx="320">
                  <c:v>157</c:v>
                </c:pt>
                <c:pt idx="321">
                  <c:v>162</c:v>
                </c:pt>
                <c:pt idx="322">
                  <c:v>163</c:v>
                </c:pt>
                <c:pt idx="323">
                  <c:v>166</c:v>
                </c:pt>
                <c:pt idx="324">
                  <c:v>172</c:v>
                </c:pt>
                <c:pt idx="325">
                  <c:v>171</c:v>
                </c:pt>
                <c:pt idx="326">
                  <c:v>180</c:v>
                </c:pt>
                <c:pt idx="327">
                  <c:v>173</c:v>
                </c:pt>
                <c:pt idx="328">
                  <c:v>164</c:v>
                </c:pt>
                <c:pt idx="329">
                  <c:v>159</c:v>
                </c:pt>
                <c:pt idx="330">
                  <c:v>154</c:v>
                </c:pt>
                <c:pt idx="331">
                  <c:v>149</c:v>
                </c:pt>
                <c:pt idx="332">
                  <c:v>148</c:v>
                </c:pt>
                <c:pt idx="333">
                  <c:v>140</c:v>
                </c:pt>
                <c:pt idx="334">
                  <c:v>142</c:v>
                </c:pt>
                <c:pt idx="335">
                  <c:v>144</c:v>
                </c:pt>
                <c:pt idx="336">
                  <c:v>151</c:v>
                </c:pt>
                <c:pt idx="337">
                  <c:v>158</c:v>
                </c:pt>
                <c:pt idx="338">
                  <c:v>152</c:v>
                </c:pt>
                <c:pt idx="339">
                  <c:v>155</c:v>
                </c:pt>
                <c:pt idx="340">
                  <c:v>160</c:v>
                </c:pt>
                <c:pt idx="341">
                  <c:v>157</c:v>
                </c:pt>
                <c:pt idx="342">
                  <c:v>154</c:v>
                </c:pt>
                <c:pt idx="343">
                  <c:v>146</c:v>
                </c:pt>
                <c:pt idx="344">
                  <c:v>148</c:v>
                </c:pt>
                <c:pt idx="345">
                  <c:v>154</c:v>
                </c:pt>
                <c:pt idx="346">
                  <c:v>151</c:v>
                </c:pt>
                <c:pt idx="347">
                  <c:v>151</c:v>
                </c:pt>
                <c:pt idx="348">
                  <c:v>153</c:v>
                </c:pt>
                <c:pt idx="349">
                  <c:v>145</c:v>
                </c:pt>
                <c:pt idx="350">
                  <c:v>138</c:v>
                </c:pt>
                <c:pt idx="351">
                  <c:v>134</c:v>
                </c:pt>
                <c:pt idx="352">
                  <c:v>136</c:v>
                </c:pt>
                <c:pt idx="353">
                  <c:v>139</c:v>
                </c:pt>
                <c:pt idx="354">
                  <c:v>142</c:v>
                </c:pt>
                <c:pt idx="355">
                  <c:v>150</c:v>
                </c:pt>
                <c:pt idx="356">
                  <c:v>141</c:v>
                </c:pt>
                <c:pt idx="357">
                  <c:v>144</c:v>
                </c:pt>
                <c:pt idx="358">
                  <c:v>139</c:v>
                </c:pt>
                <c:pt idx="359">
                  <c:v>145</c:v>
                </c:pt>
                <c:pt idx="360">
                  <c:v>153</c:v>
                </c:pt>
                <c:pt idx="361">
                  <c:v>156</c:v>
                </c:pt>
                <c:pt idx="362">
                  <c:v>147</c:v>
                </c:pt>
                <c:pt idx="363">
                  <c:v>140</c:v>
                </c:pt>
                <c:pt idx="364">
                  <c:v>141</c:v>
                </c:pt>
                <c:pt idx="365">
                  <c:v>132</c:v>
                </c:pt>
                <c:pt idx="366">
                  <c:v>123</c:v>
                </c:pt>
                <c:pt idx="367">
                  <c:v>127</c:v>
                </c:pt>
                <c:pt idx="368">
                  <c:v>123</c:v>
                </c:pt>
                <c:pt idx="369">
                  <c:v>119</c:v>
                </c:pt>
                <c:pt idx="370">
                  <c:v>128</c:v>
                </c:pt>
                <c:pt idx="371">
                  <c:v>123</c:v>
                </c:pt>
                <c:pt idx="372">
                  <c:v>122</c:v>
                </c:pt>
                <c:pt idx="373">
                  <c:v>121</c:v>
                </c:pt>
                <c:pt idx="374">
                  <c:v>117</c:v>
                </c:pt>
                <c:pt idx="375">
                  <c:v>120</c:v>
                </c:pt>
                <c:pt idx="376">
                  <c:v>130</c:v>
                </c:pt>
                <c:pt idx="377">
                  <c:v>131</c:v>
                </c:pt>
                <c:pt idx="378">
                  <c:v>130</c:v>
                </c:pt>
                <c:pt idx="379">
                  <c:v>128</c:v>
                </c:pt>
                <c:pt idx="380">
                  <c:v>125</c:v>
                </c:pt>
                <c:pt idx="381">
                  <c:v>122</c:v>
                </c:pt>
                <c:pt idx="382">
                  <c:v>122</c:v>
                </c:pt>
                <c:pt idx="383">
                  <c:v>113</c:v>
                </c:pt>
                <c:pt idx="384">
                  <c:v>116</c:v>
                </c:pt>
                <c:pt idx="385">
                  <c:v>112</c:v>
                </c:pt>
                <c:pt idx="386">
                  <c:v>107</c:v>
                </c:pt>
                <c:pt idx="387">
                  <c:v>110</c:v>
                </c:pt>
                <c:pt idx="388">
                  <c:v>104</c:v>
                </c:pt>
                <c:pt idx="389">
                  <c:v>103</c:v>
                </c:pt>
                <c:pt idx="390">
                  <c:v>102</c:v>
                </c:pt>
                <c:pt idx="391">
                  <c:v>108</c:v>
                </c:pt>
                <c:pt idx="392">
                  <c:v>115</c:v>
                </c:pt>
                <c:pt idx="393">
                  <c:v>110</c:v>
                </c:pt>
                <c:pt idx="394">
                  <c:v>107</c:v>
                </c:pt>
                <c:pt idx="395">
                  <c:v>114</c:v>
                </c:pt>
                <c:pt idx="396">
                  <c:v>122</c:v>
                </c:pt>
                <c:pt idx="397">
                  <c:v>121</c:v>
                </c:pt>
                <c:pt idx="398">
                  <c:v>112</c:v>
                </c:pt>
                <c:pt idx="39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0-40EF-8BB6-7CD10E78EA60}"/>
            </c:ext>
          </c:extLst>
        </c:ser>
        <c:ser>
          <c:idx val="3"/>
          <c:order val="3"/>
          <c:tx>
            <c:strRef>
              <c:f>'Zadanie 4 ex'!$I$1</c:f>
              <c:strCache>
                <c:ptCount val="1"/>
                <c:pt idx="0">
                  <c:v>Cena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'Zadanie 4 ex'!$I$3:$I$402</c:f>
              <c:numCache>
                <c:formatCode>General</c:formatCode>
                <c:ptCount val="400"/>
                <c:pt idx="0">
                  <c:v>195</c:v>
                </c:pt>
                <c:pt idx="1">
                  <c:v>192</c:v>
                </c:pt>
                <c:pt idx="2">
                  <c:v>184</c:v>
                </c:pt>
                <c:pt idx="3">
                  <c:v>181</c:v>
                </c:pt>
                <c:pt idx="4">
                  <c:v>183</c:v>
                </c:pt>
                <c:pt idx="5">
                  <c:v>177</c:v>
                </c:pt>
                <c:pt idx="6">
                  <c:v>178</c:v>
                </c:pt>
                <c:pt idx="7">
                  <c:v>184</c:v>
                </c:pt>
                <c:pt idx="8">
                  <c:v>177</c:v>
                </c:pt>
                <c:pt idx="9">
                  <c:v>181</c:v>
                </c:pt>
                <c:pt idx="10">
                  <c:v>178</c:v>
                </c:pt>
                <c:pt idx="11">
                  <c:v>169</c:v>
                </c:pt>
                <c:pt idx="12">
                  <c:v>165</c:v>
                </c:pt>
                <c:pt idx="13">
                  <c:v>169</c:v>
                </c:pt>
                <c:pt idx="14">
                  <c:v>165</c:v>
                </c:pt>
                <c:pt idx="15">
                  <c:v>156</c:v>
                </c:pt>
                <c:pt idx="16">
                  <c:v>148</c:v>
                </c:pt>
                <c:pt idx="17">
                  <c:v>156</c:v>
                </c:pt>
                <c:pt idx="18">
                  <c:v>156</c:v>
                </c:pt>
                <c:pt idx="19">
                  <c:v>164</c:v>
                </c:pt>
                <c:pt idx="20">
                  <c:v>166</c:v>
                </c:pt>
                <c:pt idx="21">
                  <c:v>163</c:v>
                </c:pt>
                <c:pt idx="22">
                  <c:v>163</c:v>
                </c:pt>
                <c:pt idx="23">
                  <c:v>161</c:v>
                </c:pt>
                <c:pt idx="24">
                  <c:v>164</c:v>
                </c:pt>
                <c:pt idx="25">
                  <c:v>154</c:v>
                </c:pt>
                <c:pt idx="26">
                  <c:v>158</c:v>
                </c:pt>
                <c:pt idx="27">
                  <c:v>158</c:v>
                </c:pt>
                <c:pt idx="28">
                  <c:v>155</c:v>
                </c:pt>
                <c:pt idx="29">
                  <c:v>147</c:v>
                </c:pt>
                <c:pt idx="30">
                  <c:v>145</c:v>
                </c:pt>
                <c:pt idx="31">
                  <c:v>149</c:v>
                </c:pt>
                <c:pt idx="32">
                  <c:v>152</c:v>
                </c:pt>
                <c:pt idx="33">
                  <c:v>149</c:v>
                </c:pt>
                <c:pt idx="34">
                  <c:v>157</c:v>
                </c:pt>
                <c:pt idx="35">
                  <c:v>148</c:v>
                </c:pt>
                <c:pt idx="36">
                  <c:v>140</c:v>
                </c:pt>
                <c:pt idx="37">
                  <c:v>147</c:v>
                </c:pt>
                <c:pt idx="38">
                  <c:v>149</c:v>
                </c:pt>
                <c:pt idx="39">
                  <c:v>150</c:v>
                </c:pt>
                <c:pt idx="40">
                  <c:v>142</c:v>
                </c:pt>
                <c:pt idx="41">
                  <c:v>137</c:v>
                </c:pt>
                <c:pt idx="42">
                  <c:v>132</c:v>
                </c:pt>
                <c:pt idx="43">
                  <c:v>133</c:v>
                </c:pt>
                <c:pt idx="44">
                  <c:v>133</c:v>
                </c:pt>
                <c:pt idx="45">
                  <c:v>126</c:v>
                </c:pt>
                <c:pt idx="46">
                  <c:v>134</c:v>
                </c:pt>
                <c:pt idx="47">
                  <c:v>141</c:v>
                </c:pt>
                <c:pt idx="48">
                  <c:v>148</c:v>
                </c:pt>
                <c:pt idx="49">
                  <c:v>139</c:v>
                </c:pt>
                <c:pt idx="50">
                  <c:v>131</c:v>
                </c:pt>
                <c:pt idx="51">
                  <c:v>133</c:v>
                </c:pt>
                <c:pt idx="52">
                  <c:v>123</c:v>
                </c:pt>
                <c:pt idx="53">
                  <c:v>118</c:v>
                </c:pt>
                <c:pt idx="54">
                  <c:v>127</c:v>
                </c:pt>
                <c:pt idx="55">
                  <c:v>123</c:v>
                </c:pt>
                <c:pt idx="56">
                  <c:v>132</c:v>
                </c:pt>
                <c:pt idx="57">
                  <c:v>142</c:v>
                </c:pt>
                <c:pt idx="58">
                  <c:v>148</c:v>
                </c:pt>
                <c:pt idx="59">
                  <c:v>154</c:v>
                </c:pt>
                <c:pt idx="60">
                  <c:v>154</c:v>
                </c:pt>
                <c:pt idx="61">
                  <c:v>156</c:v>
                </c:pt>
                <c:pt idx="62">
                  <c:v>166</c:v>
                </c:pt>
                <c:pt idx="63">
                  <c:v>156</c:v>
                </c:pt>
                <c:pt idx="64">
                  <c:v>152</c:v>
                </c:pt>
                <c:pt idx="65">
                  <c:v>161</c:v>
                </c:pt>
                <c:pt idx="66">
                  <c:v>157</c:v>
                </c:pt>
                <c:pt idx="67">
                  <c:v>152</c:v>
                </c:pt>
                <c:pt idx="68">
                  <c:v>148</c:v>
                </c:pt>
                <c:pt idx="69">
                  <c:v>140</c:v>
                </c:pt>
                <c:pt idx="70">
                  <c:v>135</c:v>
                </c:pt>
                <c:pt idx="71">
                  <c:v>131</c:v>
                </c:pt>
                <c:pt idx="72">
                  <c:v>140</c:v>
                </c:pt>
                <c:pt idx="73">
                  <c:v>143</c:v>
                </c:pt>
                <c:pt idx="74">
                  <c:v>138</c:v>
                </c:pt>
                <c:pt idx="75">
                  <c:v>136</c:v>
                </c:pt>
                <c:pt idx="76">
                  <c:v>137</c:v>
                </c:pt>
                <c:pt idx="77">
                  <c:v>130</c:v>
                </c:pt>
                <c:pt idx="78">
                  <c:v>133</c:v>
                </c:pt>
                <c:pt idx="79">
                  <c:v>136</c:v>
                </c:pt>
                <c:pt idx="80">
                  <c:v>132</c:v>
                </c:pt>
                <c:pt idx="81">
                  <c:v>140</c:v>
                </c:pt>
                <c:pt idx="82">
                  <c:v>130</c:v>
                </c:pt>
                <c:pt idx="83">
                  <c:v>131</c:v>
                </c:pt>
                <c:pt idx="84">
                  <c:v>129</c:v>
                </c:pt>
                <c:pt idx="85">
                  <c:v>134</c:v>
                </c:pt>
                <c:pt idx="86">
                  <c:v>136</c:v>
                </c:pt>
                <c:pt idx="87">
                  <c:v>140</c:v>
                </c:pt>
                <c:pt idx="88">
                  <c:v>144</c:v>
                </c:pt>
                <c:pt idx="89">
                  <c:v>149</c:v>
                </c:pt>
                <c:pt idx="90">
                  <c:v>157</c:v>
                </c:pt>
                <c:pt idx="91">
                  <c:v>157</c:v>
                </c:pt>
                <c:pt idx="92">
                  <c:v>165</c:v>
                </c:pt>
                <c:pt idx="93">
                  <c:v>159</c:v>
                </c:pt>
                <c:pt idx="94">
                  <c:v>149</c:v>
                </c:pt>
                <c:pt idx="95">
                  <c:v>150</c:v>
                </c:pt>
                <c:pt idx="96">
                  <c:v>153</c:v>
                </c:pt>
                <c:pt idx="97">
                  <c:v>154</c:v>
                </c:pt>
                <c:pt idx="98">
                  <c:v>145</c:v>
                </c:pt>
                <c:pt idx="99">
                  <c:v>147</c:v>
                </c:pt>
                <c:pt idx="100">
                  <c:v>147</c:v>
                </c:pt>
                <c:pt idx="101">
                  <c:v>156</c:v>
                </c:pt>
                <c:pt idx="102">
                  <c:v>156</c:v>
                </c:pt>
                <c:pt idx="103">
                  <c:v>159</c:v>
                </c:pt>
                <c:pt idx="104">
                  <c:v>164</c:v>
                </c:pt>
                <c:pt idx="105">
                  <c:v>165</c:v>
                </c:pt>
                <c:pt idx="106">
                  <c:v>158</c:v>
                </c:pt>
                <c:pt idx="107">
                  <c:v>158</c:v>
                </c:pt>
                <c:pt idx="108">
                  <c:v>152</c:v>
                </c:pt>
                <c:pt idx="109">
                  <c:v>149</c:v>
                </c:pt>
                <c:pt idx="110">
                  <c:v>156</c:v>
                </c:pt>
                <c:pt idx="111">
                  <c:v>156</c:v>
                </c:pt>
                <c:pt idx="112">
                  <c:v>148</c:v>
                </c:pt>
                <c:pt idx="113">
                  <c:v>151</c:v>
                </c:pt>
                <c:pt idx="114">
                  <c:v>144</c:v>
                </c:pt>
                <c:pt idx="115">
                  <c:v>136</c:v>
                </c:pt>
                <c:pt idx="116">
                  <c:v>134</c:v>
                </c:pt>
                <c:pt idx="117">
                  <c:v>127</c:v>
                </c:pt>
                <c:pt idx="118">
                  <c:v>118</c:v>
                </c:pt>
                <c:pt idx="119">
                  <c:v>122</c:v>
                </c:pt>
                <c:pt idx="120">
                  <c:v>120</c:v>
                </c:pt>
                <c:pt idx="121">
                  <c:v>126</c:v>
                </c:pt>
                <c:pt idx="122">
                  <c:v>121</c:v>
                </c:pt>
                <c:pt idx="123">
                  <c:v>128</c:v>
                </c:pt>
                <c:pt idx="124">
                  <c:v>122</c:v>
                </c:pt>
                <c:pt idx="125">
                  <c:v>112</c:v>
                </c:pt>
                <c:pt idx="126">
                  <c:v>114</c:v>
                </c:pt>
                <c:pt idx="127">
                  <c:v>122</c:v>
                </c:pt>
                <c:pt idx="128">
                  <c:v>132</c:v>
                </c:pt>
                <c:pt idx="129">
                  <c:v>141</c:v>
                </c:pt>
                <c:pt idx="130">
                  <c:v>150</c:v>
                </c:pt>
                <c:pt idx="131">
                  <c:v>145</c:v>
                </c:pt>
                <c:pt idx="132">
                  <c:v>153</c:v>
                </c:pt>
                <c:pt idx="133">
                  <c:v>147</c:v>
                </c:pt>
                <c:pt idx="134">
                  <c:v>148</c:v>
                </c:pt>
                <c:pt idx="135">
                  <c:v>139</c:v>
                </c:pt>
                <c:pt idx="136">
                  <c:v>140</c:v>
                </c:pt>
                <c:pt idx="137">
                  <c:v>139</c:v>
                </c:pt>
                <c:pt idx="138">
                  <c:v>133</c:v>
                </c:pt>
                <c:pt idx="139">
                  <c:v>124</c:v>
                </c:pt>
                <c:pt idx="140">
                  <c:v>133</c:v>
                </c:pt>
                <c:pt idx="141">
                  <c:v>124</c:v>
                </c:pt>
                <c:pt idx="142">
                  <c:v>121</c:v>
                </c:pt>
                <c:pt idx="143">
                  <c:v>126</c:v>
                </c:pt>
                <c:pt idx="144">
                  <c:v>118</c:v>
                </c:pt>
                <c:pt idx="145">
                  <c:v>117</c:v>
                </c:pt>
                <c:pt idx="146">
                  <c:v>111</c:v>
                </c:pt>
                <c:pt idx="147">
                  <c:v>104</c:v>
                </c:pt>
                <c:pt idx="148">
                  <c:v>99</c:v>
                </c:pt>
                <c:pt idx="149">
                  <c:v>99</c:v>
                </c:pt>
                <c:pt idx="150">
                  <c:v>97</c:v>
                </c:pt>
                <c:pt idx="151">
                  <c:v>106</c:v>
                </c:pt>
                <c:pt idx="152">
                  <c:v>112</c:v>
                </c:pt>
                <c:pt idx="153">
                  <c:v>109</c:v>
                </c:pt>
                <c:pt idx="154">
                  <c:v>108</c:v>
                </c:pt>
                <c:pt idx="155">
                  <c:v>105</c:v>
                </c:pt>
                <c:pt idx="156">
                  <c:v>105</c:v>
                </c:pt>
                <c:pt idx="157">
                  <c:v>103</c:v>
                </c:pt>
                <c:pt idx="158">
                  <c:v>101</c:v>
                </c:pt>
                <c:pt idx="159">
                  <c:v>107</c:v>
                </c:pt>
                <c:pt idx="160">
                  <c:v>108</c:v>
                </c:pt>
                <c:pt idx="161">
                  <c:v>111</c:v>
                </c:pt>
                <c:pt idx="162">
                  <c:v>109</c:v>
                </c:pt>
                <c:pt idx="163">
                  <c:v>114</c:v>
                </c:pt>
                <c:pt idx="164">
                  <c:v>107</c:v>
                </c:pt>
                <c:pt idx="165">
                  <c:v>110</c:v>
                </c:pt>
                <c:pt idx="166">
                  <c:v>114</c:v>
                </c:pt>
                <c:pt idx="167">
                  <c:v>105</c:v>
                </c:pt>
                <c:pt idx="168">
                  <c:v>105</c:v>
                </c:pt>
                <c:pt idx="169">
                  <c:v>109</c:v>
                </c:pt>
                <c:pt idx="170">
                  <c:v>117</c:v>
                </c:pt>
                <c:pt idx="171">
                  <c:v>111</c:v>
                </c:pt>
                <c:pt idx="172">
                  <c:v>121</c:v>
                </c:pt>
                <c:pt idx="173">
                  <c:v>119</c:v>
                </c:pt>
                <c:pt idx="174">
                  <c:v>117</c:v>
                </c:pt>
                <c:pt idx="175">
                  <c:v>111</c:v>
                </c:pt>
                <c:pt idx="176">
                  <c:v>117</c:v>
                </c:pt>
                <c:pt idx="177">
                  <c:v>116</c:v>
                </c:pt>
                <c:pt idx="178">
                  <c:v>107</c:v>
                </c:pt>
                <c:pt idx="179">
                  <c:v>113</c:v>
                </c:pt>
                <c:pt idx="180">
                  <c:v>123</c:v>
                </c:pt>
                <c:pt idx="181">
                  <c:v>118</c:v>
                </c:pt>
                <c:pt idx="182">
                  <c:v>122</c:v>
                </c:pt>
                <c:pt idx="183">
                  <c:v>116</c:v>
                </c:pt>
                <c:pt idx="184">
                  <c:v>113</c:v>
                </c:pt>
                <c:pt idx="185">
                  <c:v>112</c:v>
                </c:pt>
                <c:pt idx="186">
                  <c:v>109</c:v>
                </c:pt>
                <c:pt idx="187">
                  <c:v>101</c:v>
                </c:pt>
                <c:pt idx="188">
                  <c:v>104</c:v>
                </c:pt>
                <c:pt idx="189">
                  <c:v>112</c:v>
                </c:pt>
                <c:pt idx="190">
                  <c:v>108</c:v>
                </c:pt>
                <c:pt idx="191">
                  <c:v>101</c:v>
                </c:pt>
                <c:pt idx="192">
                  <c:v>110</c:v>
                </c:pt>
                <c:pt idx="193">
                  <c:v>119</c:v>
                </c:pt>
                <c:pt idx="194">
                  <c:v>110</c:v>
                </c:pt>
                <c:pt idx="195">
                  <c:v>109</c:v>
                </c:pt>
                <c:pt idx="196">
                  <c:v>107</c:v>
                </c:pt>
                <c:pt idx="197">
                  <c:v>115</c:v>
                </c:pt>
                <c:pt idx="198">
                  <c:v>119</c:v>
                </c:pt>
                <c:pt idx="199">
                  <c:v>109</c:v>
                </c:pt>
                <c:pt idx="200">
                  <c:v>107</c:v>
                </c:pt>
                <c:pt idx="201">
                  <c:v>114</c:v>
                </c:pt>
                <c:pt idx="202">
                  <c:v>110</c:v>
                </c:pt>
                <c:pt idx="203">
                  <c:v>117</c:v>
                </c:pt>
                <c:pt idx="204">
                  <c:v>108</c:v>
                </c:pt>
                <c:pt idx="205">
                  <c:v>113</c:v>
                </c:pt>
                <c:pt idx="206">
                  <c:v>122</c:v>
                </c:pt>
                <c:pt idx="207">
                  <c:v>113</c:v>
                </c:pt>
                <c:pt idx="208">
                  <c:v>114</c:v>
                </c:pt>
                <c:pt idx="209">
                  <c:v>111</c:v>
                </c:pt>
                <c:pt idx="210">
                  <c:v>117</c:v>
                </c:pt>
                <c:pt idx="211">
                  <c:v>122</c:v>
                </c:pt>
                <c:pt idx="212">
                  <c:v>124</c:v>
                </c:pt>
                <c:pt idx="213">
                  <c:v>122</c:v>
                </c:pt>
                <c:pt idx="214">
                  <c:v>120</c:v>
                </c:pt>
                <c:pt idx="215">
                  <c:v>117</c:v>
                </c:pt>
                <c:pt idx="216">
                  <c:v>122</c:v>
                </c:pt>
                <c:pt idx="217">
                  <c:v>114</c:v>
                </c:pt>
                <c:pt idx="218">
                  <c:v>113</c:v>
                </c:pt>
                <c:pt idx="219">
                  <c:v>114</c:v>
                </c:pt>
                <c:pt idx="220">
                  <c:v>119</c:v>
                </c:pt>
                <c:pt idx="221">
                  <c:v>111</c:v>
                </c:pt>
                <c:pt idx="222">
                  <c:v>113</c:v>
                </c:pt>
                <c:pt idx="223">
                  <c:v>119</c:v>
                </c:pt>
                <c:pt idx="224">
                  <c:v>128</c:v>
                </c:pt>
                <c:pt idx="225">
                  <c:v>133</c:v>
                </c:pt>
                <c:pt idx="226">
                  <c:v>140</c:v>
                </c:pt>
                <c:pt idx="227">
                  <c:v>148</c:v>
                </c:pt>
                <c:pt idx="228">
                  <c:v>151</c:v>
                </c:pt>
                <c:pt idx="229">
                  <c:v>146</c:v>
                </c:pt>
                <c:pt idx="230">
                  <c:v>143</c:v>
                </c:pt>
                <c:pt idx="231">
                  <c:v>147</c:v>
                </c:pt>
                <c:pt idx="232">
                  <c:v>146</c:v>
                </c:pt>
                <c:pt idx="233">
                  <c:v>151</c:v>
                </c:pt>
                <c:pt idx="234">
                  <c:v>154</c:v>
                </c:pt>
                <c:pt idx="235">
                  <c:v>146</c:v>
                </c:pt>
                <c:pt idx="236">
                  <c:v>149</c:v>
                </c:pt>
                <c:pt idx="237">
                  <c:v>144</c:v>
                </c:pt>
                <c:pt idx="238">
                  <c:v>152</c:v>
                </c:pt>
                <c:pt idx="239">
                  <c:v>144</c:v>
                </c:pt>
                <c:pt idx="240">
                  <c:v>152</c:v>
                </c:pt>
                <c:pt idx="241">
                  <c:v>162</c:v>
                </c:pt>
                <c:pt idx="242">
                  <c:v>159</c:v>
                </c:pt>
                <c:pt idx="243">
                  <c:v>165</c:v>
                </c:pt>
                <c:pt idx="244">
                  <c:v>168</c:v>
                </c:pt>
                <c:pt idx="245">
                  <c:v>172</c:v>
                </c:pt>
                <c:pt idx="246">
                  <c:v>164</c:v>
                </c:pt>
                <c:pt idx="247">
                  <c:v>162</c:v>
                </c:pt>
                <c:pt idx="248">
                  <c:v>152</c:v>
                </c:pt>
                <c:pt idx="249">
                  <c:v>148</c:v>
                </c:pt>
                <c:pt idx="250">
                  <c:v>155</c:v>
                </c:pt>
                <c:pt idx="251">
                  <c:v>165</c:v>
                </c:pt>
                <c:pt idx="252">
                  <c:v>159</c:v>
                </c:pt>
                <c:pt idx="253">
                  <c:v>165</c:v>
                </c:pt>
                <c:pt idx="254">
                  <c:v>174</c:v>
                </c:pt>
                <c:pt idx="255">
                  <c:v>164</c:v>
                </c:pt>
                <c:pt idx="256">
                  <c:v>168</c:v>
                </c:pt>
                <c:pt idx="257">
                  <c:v>175</c:v>
                </c:pt>
                <c:pt idx="258">
                  <c:v>175</c:v>
                </c:pt>
                <c:pt idx="259">
                  <c:v>176</c:v>
                </c:pt>
                <c:pt idx="260">
                  <c:v>175</c:v>
                </c:pt>
                <c:pt idx="261">
                  <c:v>173</c:v>
                </c:pt>
                <c:pt idx="262">
                  <c:v>164</c:v>
                </c:pt>
                <c:pt idx="263">
                  <c:v>160</c:v>
                </c:pt>
                <c:pt idx="264">
                  <c:v>167</c:v>
                </c:pt>
                <c:pt idx="265">
                  <c:v>165</c:v>
                </c:pt>
                <c:pt idx="266">
                  <c:v>172</c:v>
                </c:pt>
                <c:pt idx="267">
                  <c:v>180</c:v>
                </c:pt>
                <c:pt idx="268">
                  <c:v>189</c:v>
                </c:pt>
                <c:pt idx="269">
                  <c:v>184</c:v>
                </c:pt>
                <c:pt idx="270">
                  <c:v>175</c:v>
                </c:pt>
                <c:pt idx="271">
                  <c:v>182</c:v>
                </c:pt>
                <c:pt idx="272">
                  <c:v>179</c:v>
                </c:pt>
                <c:pt idx="273">
                  <c:v>177</c:v>
                </c:pt>
                <c:pt idx="274">
                  <c:v>170</c:v>
                </c:pt>
                <c:pt idx="275">
                  <c:v>175</c:v>
                </c:pt>
                <c:pt idx="276">
                  <c:v>171</c:v>
                </c:pt>
                <c:pt idx="277">
                  <c:v>177</c:v>
                </c:pt>
                <c:pt idx="278">
                  <c:v>167</c:v>
                </c:pt>
                <c:pt idx="279">
                  <c:v>173</c:v>
                </c:pt>
                <c:pt idx="280">
                  <c:v>178</c:v>
                </c:pt>
                <c:pt idx="281">
                  <c:v>174</c:v>
                </c:pt>
                <c:pt idx="282">
                  <c:v>166</c:v>
                </c:pt>
                <c:pt idx="283">
                  <c:v>170</c:v>
                </c:pt>
                <c:pt idx="284">
                  <c:v>165</c:v>
                </c:pt>
                <c:pt idx="285">
                  <c:v>169</c:v>
                </c:pt>
                <c:pt idx="286">
                  <c:v>177</c:v>
                </c:pt>
                <c:pt idx="287">
                  <c:v>175</c:v>
                </c:pt>
                <c:pt idx="288">
                  <c:v>174</c:v>
                </c:pt>
                <c:pt idx="289">
                  <c:v>175</c:v>
                </c:pt>
                <c:pt idx="290">
                  <c:v>178</c:v>
                </c:pt>
                <c:pt idx="291">
                  <c:v>175</c:v>
                </c:pt>
                <c:pt idx="292">
                  <c:v>173</c:v>
                </c:pt>
                <c:pt idx="293">
                  <c:v>182</c:v>
                </c:pt>
                <c:pt idx="294">
                  <c:v>186</c:v>
                </c:pt>
                <c:pt idx="295">
                  <c:v>193</c:v>
                </c:pt>
                <c:pt idx="296">
                  <c:v>191</c:v>
                </c:pt>
                <c:pt idx="297">
                  <c:v>195</c:v>
                </c:pt>
                <c:pt idx="298">
                  <c:v>204</c:v>
                </c:pt>
                <c:pt idx="299">
                  <c:v>209</c:v>
                </c:pt>
                <c:pt idx="300">
                  <c:v>201</c:v>
                </c:pt>
                <c:pt idx="301">
                  <c:v>194</c:v>
                </c:pt>
                <c:pt idx="302">
                  <c:v>203</c:v>
                </c:pt>
                <c:pt idx="303">
                  <c:v>201</c:v>
                </c:pt>
                <c:pt idx="304">
                  <c:v>201</c:v>
                </c:pt>
                <c:pt idx="305">
                  <c:v>209</c:v>
                </c:pt>
                <c:pt idx="306">
                  <c:v>204</c:v>
                </c:pt>
                <c:pt idx="307">
                  <c:v>210</c:v>
                </c:pt>
                <c:pt idx="308">
                  <c:v>203</c:v>
                </c:pt>
                <c:pt idx="309">
                  <c:v>202</c:v>
                </c:pt>
                <c:pt idx="310">
                  <c:v>195</c:v>
                </c:pt>
                <c:pt idx="311">
                  <c:v>200</c:v>
                </c:pt>
                <c:pt idx="312">
                  <c:v>200</c:v>
                </c:pt>
                <c:pt idx="313">
                  <c:v>196</c:v>
                </c:pt>
                <c:pt idx="314">
                  <c:v>203</c:v>
                </c:pt>
                <c:pt idx="315">
                  <c:v>213</c:v>
                </c:pt>
                <c:pt idx="316">
                  <c:v>204</c:v>
                </c:pt>
                <c:pt idx="317">
                  <c:v>205</c:v>
                </c:pt>
                <c:pt idx="318">
                  <c:v>211</c:v>
                </c:pt>
                <c:pt idx="319">
                  <c:v>203</c:v>
                </c:pt>
                <c:pt idx="320">
                  <c:v>212</c:v>
                </c:pt>
                <c:pt idx="321">
                  <c:v>214</c:v>
                </c:pt>
                <c:pt idx="322">
                  <c:v>214</c:v>
                </c:pt>
                <c:pt idx="323">
                  <c:v>215</c:v>
                </c:pt>
                <c:pt idx="324">
                  <c:v>211</c:v>
                </c:pt>
                <c:pt idx="325">
                  <c:v>206</c:v>
                </c:pt>
                <c:pt idx="326">
                  <c:v>202</c:v>
                </c:pt>
                <c:pt idx="327">
                  <c:v>194</c:v>
                </c:pt>
                <c:pt idx="328">
                  <c:v>204</c:v>
                </c:pt>
                <c:pt idx="329">
                  <c:v>200</c:v>
                </c:pt>
                <c:pt idx="330">
                  <c:v>201</c:v>
                </c:pt>
                <c:pt idx="331">
                  <c:v>200</c:v>
                </c:pt>
                <c:pt idx="332">
                  <c:v>195</c:v>
                </c:pt>
                <c:pt idx="333">
                  <c:v>187</c:v>
                </c:pt>
                <c:pt idx="334">
                  <c:v>183</c:v>
                </c:pt>
                <c:pt idx="335">
                  <c:v>185</c:v>
                </c:pt>
                <c:pt idx="336">
                  <c:v>186</c:v>
                </c:pt>
                <c:pt idx="337">
                  <c:v>184</c:v>
                </c:pt>
                <c:pt idx="338">
                  <c:v>185</c:v>
                </c:pt>
                <c:pt idx="339">
                  <c:v>185</c:v>
                </c:pt>
                <c:pt idx="340">
                  <c:v>183</c:v>
                </c:pt>
                <c:pt idx="341">
                  <c:v>183</c:v>
                </c:pt>
                <c:pt idx="342">
                  <c:v>180</c:v>
                </c:pt>
                <c:pt idx="343">
                  <c:v>177</c:v>
                </c:pt>
                <c:pt idx="344">
                  <c:v>180</c:v>
                </c:pt>
                <c:pt idx="345">
                  <c:v>188</c:v>
                </c:pt>
                <c:pt idx="346">
                  <c:v>194</c:v>
                </c:pt>
                <c:pt idx="347">
                  <c:v>185</c:v>
                </c:pt>
                <c:pt idx="348">
                  <c:v>180</c:v>
                </c:pt>
                <c:pt idx="349">
                  <c:v>172</c:v>
                </c:pt>
                <c:pt idx="350">
                  <c:v>179</c:v>
                </c:pt>
                <c:pt idx="351">
                  <c:v>183</c:v>
                </c:pt>
                <c:pt idx="352">
                  <c:v>177</c:v>
                </c:pt>
                <c:pt idx="353">
                  <c:v>173</c:v>
                </c:pt>
                <c:pt idx="354">
                  <c:v>180</c:v>
                </c:pt>
                <c:pt idx="355">
                  <c:v>189</c:v>
                </c:pt>
                <c:pt idx="356">
                  <c:v>193</c:v>
                </c:pt>
                <c:pt idx="357">
                  <c:v>195</c:v>
                </c:pt>
                <c:pt idx="358">
                  <c:v>202</c:v>
                </c:pt>
                <c:pt idx="359">
                  <c:v>195</c:v>
                </c:pt>
                <c:pt idx="360">
                  <c:v>188</c:v>
                </c:pt>
                <c:pt idx="361">
                  <c:v>193</c:v>
                </c:pt>
                <c:pt idx="362">
                  <c:v>196</c:v>
                </c:pt>
                <c:pt idx="363">
                  <c:v>203</c:v>
                </c:pt>
                <c:pt idx="364">
                  <c:v>209</c:v>
                </c:pt>
                <c:pt idx="365">
                  <c:v>210</c:v>
                </c:pt>
                <c:pt idx="366">
                  <c:v>215</c:v>
                </c:pt>
                <c:pt idx="367">
                  <c:v>212</c:v>
                </c:pt>
                <c:pt idx="368">
                  <c:v>210</c:v>
                </c:pt>
                <c:pt idx="369">
                  <c:v>205</c:v>
                </c:pt>
                <c:pt idx="370">
                  <c:v>212</c:v>
                </c:pt>
                <c:pt idx="371">
                  <c:v>218</c:v>
                </c:pt>
                <c:pt idx="372">
                  <c:v>210</c:v>
                </c:pt>
                <c:pt idx="373">
                  <c:v>202</c:v>
                </c:pt>
                <c:pt idx="374">
                  <c:v>208</c:v>
                </c:pt>
                <c:pt idx="375">
                  <c:v>216</c:v>
                </c:pt>
                <c:pt idx="376">
                  <c:v>223</c:v>
                </c:pt>
                <c:pt idx="377">
                  <c:v>215</c:v>
                </c:pt>
                <c:pt idx="378">
                  <c:v>214</c:v>
                </c:pt>
                <c:pt idx="379">
                  <c:v>206</c:v>
                </c:pt>
                <c:pt idx="380">
                  <c:v>204</c:v>
                </c:pt>
                <c:pt idx="381">
                  <c:v>204</c:v>
                </c:pt>
                <c:pt idx="382">
                  <c:v>202</c:v>
                </c:pt>
                <c:pt idx="383">
                  <c:v>198</c:v>
                </c:pt>
                <c:pt idx="384">
                  <c:v>194</c:v>
                </c:pt>
                <c:pt idx="385">
                  <c:v>202</c:v>
                </c:pt>
                <c:pt idx="386">
                  <c:v>196</c:v>
                </c:pt>
                <c:pt idx="387">
                  <c:v>205</c:v>
                </c:pt>
                <c:pt idx="388">
                  <c:v>207</c:v>
                </c:pt>
                <c:pt idx="389">
                  <c:v>207</c:v>
                </c:pt>
                <c:pt idx="390">
                  <c:v>200</c:v>
                </c:pt>
                <c:pt idx="391">
                  <c:v>200</c:v>
                </c:pt>
                <c:pt idx="392">
                  <c:v>196</c:v>
                </c:pt>
                <c:pt idx="393">
                  <c:v>201</c:v>
                </c:pt>
                <c:pt idx="394">
                  <c:v>197</c:v>
                </c:pt>
                <c:pt idx="395">
                  <c:v>200</c:v>
                </c:pt>
                <c:pt idx="396">
                  <c:v>208</c:v>
                </c:pt>
                <c:pt idx="397">
                  <c:v>208</c:v>
                </c:pt>
                <c:pt idx="398">
                  <c:v>207</c:v>
                </c:pt>
                <c:pt idx="39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40-40EF-8BB6-7CD10E78E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296400"/>
        <c:axId val="743295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'Zadanie 4 ex'!$F$1</c15:sqref>
                        </c15:formulaRef>
                      </c:ext>
                    </c:extLst>
                    <c:strCache>
                      <c:ptCount val="1"/>
                      <c:pt idx="0">
                        <c:v>Kiedy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'Zadanie 4 ex'!$F$3:$F$402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340-40EF-8BB6-7CD10E78EA60}"/>
                  </c:ext>
                </c:extLst>
              </c15:ser>
            </c15:filteredLineSeries>
          </c:ext>
        </c:extLst>
      </c:lineChart>
      <c:catAx>
        <c:axId val="74329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295440"/>
        <c:crosses val="autoZero"/>
        <c:auto val="1"/>
        <c:lblAlgn val="ctr"/>
        <c:lblOffset val="100"/>
        <c:noMultiLvlLbl val="0"/>
      </c:catAx>
      <c:valAx>
        <c:axId val="7432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29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6</xdr:row>
      <xdr:rowOff>138112</xdr:rowOff>
    </xdr:from>
    <xdr:to>
      <xdr:col>21</xdr:col>
      <xdr:colOff>419100</xdr:colOff>
      <xdr:row>21</xdr:row>
      <xdr:rowOff>23812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DC1D294-D033-D6F2-702B-3609C443D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19049</xdr:colOff>
      <xdr:row>7</xdr:row>
      <xdr:rowOff>33337</xdr:rowOff>
    </xdr:from>
    <xdr:to>
      <xdr:col>37</xdr:col>
      <xdr:colOff>1200149</xdr:colOff>
      <xdr:row>24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496FB69-2EB0-5735-21B8-5A93D9DCE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32</xdr:col>
      <xdr:colOff>594502</xdr:colOff>
      <xdr:row>35</xdr:row>
      <xdr:rowOff>123824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CEACB3-579A-A205-9FFB-5924C7CA9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danie_1_ex" connectionId="1" xr16:uid="{9F3FCFC8-C0D1-4ED8-A0FF-C8CF13BA30A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danie_3_ex" connectionId="2" xr16:uid="{B02A93AF-3C74-4C9F-A2C7-45B52E02321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danie_4_ex" connectionId="3" xr16:uid="{335CE24C-0862-478C-A007-F0FE3ED8DB5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210B-96F7-4947-80D5-E28CCB95741F}">
  <dimension ref="A1:Y233"/>
  <sheetViews>
    <sheetView zoomScaleNormal="100" workbookViewId="0">
      <selection activeCell="Y5" sqref="Y5"/>
    </sheetView>
  </sheetViews>
  <sheetFormatPr defaultRowHeight="15" x14ac:dyDescent="0.25"/>
  <cols>
    <col min="1" max="1" width="7.7109375" bestFit="1" customWidth="1"/>
    <col min="2" max="2" width="7.42578125" bestFit="1" customWidth="1"/>
    <col min="3" max="3" width="5.7109375" bestFit="1" customWidth="1"/>
    <col min="4" max="4" width="7.28515625" bestFit="1" customWidth="1"/>
    <col min="5" max="5" width="8.85546875" bestFit="1" customWidth="1"/>
    <col min="6" max="6" width="5" bestFit="1" customWidth="1"/>
    <col min="7" max="7" width="8.7109375" bestFit="1" customWidth="1"/>
    <col min="8" max="8" width="6.140625" bestFit="1" customWidth="1"/>
    <col min="9" max="9" width="8.140625" bestFit="1" customWidth="1"/>
    <col min="10" max="10" width="9" bestFit="1" customWidth="1"/>
    <col min="11" max="11" width="11.140625" bestFit="1" customWidth="1"/>
    <col min="12" max="12" width="8.5703125" bestFit="1" customWidth="1"/>
    <col min="13" max="13" width="8.85546875" bestFit="1" customWidth="1"/>
    <col min="14" max="14" width="14.7109375" bestFit="1" customWidth="1"/>
    <col min="16" max="16" width="9.140625" customWidth="1"/>
    <col min="25" max="25" width="12.5703125" bestFit="1" customWidth="1"/>
  </cols>
  <sheetData>
    <row r="1" spans="1:25" x14ac:dyDescent="0.25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  <c r="N1" t="s">
        <v>242</v>
      </c>
    </row>
    <row r="2" spans="1:25" x14ac:dyDescent="0.25">
      <c r="A2" s="1" t="s">
        <v>0</v>
      </c>
      <c r="B2" s="4">
        <v>-4.9000000000000004</v>
      </c>
      <c r="C2" s="4">
        <v>2.2000000000000002</v>
      </c>
      <c r="D2" s="4">
        <v>3.8</v>
      </c>
      <c r="E2" s="4">
        <v>9.5</v>
      </c>
      <c r="F2" s="4">
        <v>15.4</v>
      </c>
      <c r="G2" s="4">
        <v>16.399999999999999</v>
      </c>
      <c r="H2" s="4">
        <v>17.899999999999999</v>
      </c>
      <c r="I2" s="4">
        <v>19.5</v>
      </c>
      <c r="J2" s="4">
        <v>14.7</v>
      </c>
      <c r="K2" s="4">
        <v>9.3000000000000007</v>
      </c>
      <c r="L2" s="4">
        <v>4.0999999999999996</v>
      </c>
      <c r="M2" s="4">
        <v>1.4</v>
      </c>
      <c r="N2" s="4">
        <f>SUM(B2:M2) / 12</f>
        <v>9.1083333333333325</v>
      </c>
      <c r="P2" s="2" t="s">
        <v>243</v>
      </c>
      <c r="Q2" s="2"/>
      <c r="R2" s="2"/>
      <c r="S2" t="s">
        <v>228</v>
      </c>
      <c r="W2">
        <f>IF(I2&gt;I3, Y1+1, 1)</f>
        <v>1</v>
      </c>
      <c r="Y2">
        <f>MAX(W2:W229)</f>
        <v>6</v>
      </c>
    </row>
    <row r="3" spans="1:25" x14ac:dyDescent="0.25">
      <c r="A3" s="1" t="s">
        <v>1</v>
      </c>
      <c r="B3" s="4">
        <v>-5.0999999999999996</v>
      </c>
      <c r="C3" s="4">
        <v>-4.3</v>
      </c>
      <c r="D3" s="4">
        <v>4.4000000000000004</v>
      </c>
      <c r="E3" s="4">
        <v>5.9</v>
      </c>
      <c r="F3" s="4">
        <v>14.2</v>
      </c>
      <c r="G3" s="4">
        <v>17.2</v>
      </c>
      <c r="H3" s="4">
        <v>19.399999999999999</v>
      </c>
      <c r="I3" s="4">
        <v>17.899999999999999</v>
      </c>
      <c r="J3" s="4">
        <v>13.1</v>
      </c>
      <c r="K3" s="4">
        <v>9.4</v>
      </c>
      <c r="L3" s="4">
        <v>2.8</v>
      </c>
      <c r="M3" s="4">
        <v>-4.5999999999999996</v>
      </c>
      <c r="N3" s="4">
        <f t="shared" ref="N3:N66" si="0">SUM(B3:M3) / 12</f>
        <v>7.5249999999999995</v>
      </c>
      <c r="P3" s="3">
        <f>MIN(N2:N229)</f>
        <v>4.7416666666666663</v>
      </c>
      <c r="Q3" s="3"/>
      <c r="R3" s="3"/>
      <c r="S3">
        <v>1829</v>
      </c>
      <c r="W3">
        <f>IF(I3&gt;I4, W2+1, 1)</f>
        <v>1</v>
      </c>
    </row>
    <row r="4" spans="1:25" x14ac:dyDescent="0.25">
      <c r="A4" s="1" t="s">
        <v>2</v>
      </c>
      <c r="B4" s="4">
        <v>-4</v>
      </c>
      <c r="C4" s="4">
        <v>-1.9</v>
      </c>
      <c r="D4" s="4">
        <v>1.5</v>
      </c>
      <c r="E4" s="4">
        <v>9.1</v>
      </c>
      <c r="F4" s="4">
        <v>13.8</v>
      </c>
      <c r="G4" s="4">
        <v>19.2</v>
      </c>
      <c r="H4" s="4">
        <v>20.100000000000001</v>
      </c>
      <c r="I4" s="4">
        <v>22.8</v>
      </c>
      <c r="J4" s="4">
        <v>16.2</v>
      </c>
      <c r="K4" s="4">
        <v>6</v>
      </c>
      <c r="L4" s="4">
        <v>4</v>
      </c>
      <c r="M4" s="4">
        <v>-3.6</v>
      </c>
      <c r="N4" s="4">
        <f t="shared" si="0"/>
        <v>8.6000000000000014</v>
      </c>
      <c r="P4" s="2" t="s">
        <v>244</v>
      </c>
      <c r="Q4" s="2"/>
      <c r="R4" s="2"/>
      <c r="W4">
        <f>IF(I4&gt;I5, W3+1, 1)</f>
        <v>2</v>
      </c>
    </row>
    <row r="5" spans="1:25" x14ac:dyDescent="0.25">
      <c r="A5" s="1" t="s">
        <v>3</v>
      </c>
      <c r="B5" s="4">
        <v>-1.6</v>
      </c>
      <c r="C5" s="4">
        <v>-6.2</v>
      </c>
      <c r="D5" s="4">
        <v>0.9</v>
      </c>
      <c r="E5" s="4">
        <v>7.3</v>
      </c>
      <c r="F5" s="4">
        <v>14.1</v>
      </c>
      <c r="G5" s="4">
        <v>17.8</v>
      </c>
      <c r="H5" s="4">
        <v>20.3</v>
      </c>
      <c r="I5" s="4">
        <v>18.3</v>
      </c>
      <c r="J5" s="4">
        <v>13.4</v>
      </c>
      <c r="K5" s="4">
        <v>6.4</v>
      </c>
      <c r="L5" s="4">
        <v>0.3</v>
      </c>
      <c r="M5" s="4">
        <v>-3.1</v>
      </c>
      <c r="N5" s="4">
        <f t="shared" si="0"/>
        <v>7.3250000000000002</v>
      </c>
      <c r="P5" s="3">
        <f>MAX(N2:N229)</f>
        <v>9.8166666666666664</v>
      </c>
      <c r="Q5" s="3"/>
      <c r="R5" s="3"/>
      <c r="S5">
        <v>1989</v>
      </c>
      <c r="W5">
        <f>IF(I5&gt;I6, W4+1, 1)</f>
        <v>1</v>
      </c>
    </row>
    <row r="6" spans="1:25" x14ac:dyDescent="0.25">
      <c r="A6" s="1" t="s">
        <v>4</v>
      </c>
      <c r="B6" s="4">
        <v>-2.9</v>
      </c>
      <c r="C6" s="4">
        <v>1.9</v>
      </c>
      <c r="D6" s="4">
        <v>0.6</v>
      </c>
      <c r="E6" s="4">
        <v>7.1</v>
      </c>
      <c r="F6" s="4">
        <v>15.8</v>
      </c>
      <c r="G6" s="4">
        <v>20</v>
      </c>
      <c r="H6" s="4">
        <v>19.8</v>
      </c>
      <c r="I6" s="4">
        <v>20.2</v>
      </c>
      <c r="J6" s="4">
        <v>15.5</v>
      </c>
      <c r="K6" s="4">
        <v>8.4</v>
      </c>
      <c r="L6" s="4">
        <v>0.9</v>
      </c>
      <c r="M6" s="4">
        <v>-4.5999999999999996</v>
      </c>
      <c r="N6" s="4">
        <f t="shared" si="0"/>
        <v>8.5583333333333353</v>
      </c>
      <c r="W6">
        <f>IF(I6&gt;I7, W5+1, 1)</f>
        <v>1</v>
      </c>
    </row>
    <row r="7" spans="1:25" x14ac:dyDescent="0.25">
      <c r="A7" s="1" t="s">
        <v>5</v>
      </c>
      <c r="B7" s="4">
        <v>-7.1</v>
      </c>
      <c r="C7" s="4">
        <v>-4.3</v>
      </c>
      <c r="D7" s="4">
        <v>-0.4</v>
      </c>
      <c r="E7" s="4">
        <v>7</v>
      </c>
      <c r="F7" s="4">
        <v>14.1</v>
      </c>
      <c r="G7" s="4">
        <v>18.399999999999999</v>
      </c>
      <c r="H7" s="4">
        <v>19.7</v>
      </c>
      <c r="I7" s="4">
        <v>22.5</v>
      </c>
      <c r="J7" s="4">
        <v>15.3</v>
      </c>
      <c r="K7" s="4">
        <v>6</v>
      </c>
      <c r="L7" s="4">
        <v>3.1</v>
      </c>
      <c r="M7" s="4">
        <v>-0.8</v>
      </c>
      <c r="N7" s="4">
        <f t="shared" si="0"/>
        <v>7.791666666666667</v>
      </c>
      <c r="W7">
        <f>IF(I7&gt;I8, W6+1, 1)</f>
        <v>2</v>
      </c>
    </row>
    <row r="8" spans="1:25" x14ac:dyDescent="0.25">
      <c r="A8" s="1" t="s">
        <v>6</v>
      </c>
      <c r="B8" s="4">
        <v>-5.3</v>
      </c>
      <c r="C8" s="4">
        <v>-4.8</v>
      </c>
      <c r="D8" s="4">
        <v>-6.4</v>
      </c>
      <c r="E8" s="4">
        <v>3.1</v>
      </c>
      <c r="F8" s="4">
        <v>11</v>
      </c>
      <c r="G8" s="4">
        <v>15.2</v>
      </c>
      <c r="H8" s="4">
        <v>16.7</v>
      </c>
      <c r="I8" s="4">
        <v>16.7</v>
      </c>
      <c r="J8" s="4">
        <v>14.1</v>
      </c>
      <c r="K8" s="4">
        <v>5.8</v>
      </c>
      <c r="L8" s="4">
        <v>2.4</v>
      </c>
      <c r="M8" s="4">
        <v>-5.0999999999999996</v>
      </c>
      <c r="N8" s="4">
        <f t="shared" si="0"/>
        <v>5.2833333333333341</v>
      </c>
      <c r="W8">
        <f>IF(I8&gt;I9, W7+1, 1)</f>
        <v>3</v>
      </c>
    </row>
    <row r="9" spans="1:25" x14ac:dyDescent="0.25">
      <c r="A9" s="1" t="s">
        <v>7</v>
      </c>
      <c r="B9" s="4">
        <v>-3.8</v>
      </c>
      <c r="C9" s="4">
        <v>-5.2</v>
      </c>
      <c r="D9" s="4">
        <v>-0.4</v>
      </c>
      <c r="E9" s="4">
        <v>8.9</v>
      </c>
      <c r="F9" s="4">
        <v>10.6</v>
      </c>
      <c r="G9" s="4">
        <v>16.5</v>
      </c>
      <c r="H9" s="4">
        <v>16.5</v>
      </c>
      <c r="I9" s="4">
        <v>15.9</v>
      </c>
      <c r="J9" s="4">
        <v>11.6</v>
      </c>
      <c r="K9" s="4">
        <v>4.5</v>
      </c>
      <c r="L9" s="4">
        <v>-2.7</v>
      </c>
      <c r="M9" s="4">
        <v>-2.5</v>
      </c>
      <c r="N9" s="4">
        <f t="shared" si="0"/>
        <v>5.8249999999999993</v>
      </c>
      <c r="W9">
        <f>IF(I9&gt;I10, W8+1, 1)</f>
        <v>1</v>
      </c>
    </row>
    <row r="10" spans="1:25" x14ac:dyDescent="0.25">
      <c r="A10" s="1" t="s">
        <v>8</v>
      </c>
      <c r="B10" s="4">
        <v>-5</v>
      </c>
      <c r="C10" s="4">
        <v>-0.8</v>
      </c>
      <c r="D10" s="4">
        <v>0.8</v>
      </c>
      <c r="E10" s="4">
        <v>5.9</v>
      </c>
      <c r="F10" s="4">
        <v>13.7</v>
      </c>
      <c r="G10" s="4">
        <v>18.7</v>
      </c>
      <c r="H10" s="4">
        <v>18.3</v>
      </c>
      <c r="I10" s="4">
        <v>17.100000000000001</v>
      </c>
      <c r="J10" s="4">
        <v>11.9</v>
      </c>
      <c r="K10" s="4">
        <v>9.5</v>
      </c>
      <c r="L10" s="4">
        <v>1.4</v>
      </c>
      <c r="M10" s="4">
        <v>-0.3</v>
      </c>
      <c r="N10" s="4">
        <f t="shared" si="0"/>
        <v>7.6000000000000005</v>
      </c>
      <c r="W10">
        <f>IF(I10&gt;I11, W9+1, 1)</f>
        <v>1</v>
      </c>
    </row>
    <row r="11" spans="1:25" x14ac:dyDescent="0.25">
      <c r="A11" s="1" t="s">
        <v>9</v>
      </c>
      <c r="B11" s="4">
        <v>-3.1</v>
      </c>
      <c r="C11" s="4">
        <v>-5</v>
      </c>
      <c r="D11" s="4">
        <v>-1.2</v>
      </c>
      <c r="E11" s="4">
        <v>5.4</v>
      </c>
      <c r="F11" s="4">
        <v>12.9</v>
      </c>
      <c r="G11" s="4">
        <v>18.100000000000001</v>
      </c>
      <c r="H11" s="4">
        <v>21.1</v>
      </c>
      <c r="I11" s="4">
        <v>17.600000000000001</v>
      </c>
      <c r="J11" s="4">
        <v>16.100000000000001</v>
      </c>
      <c r="K11" s="4">
        <v>6.9</v>
      </c>
      <c r="L11" s="4">
        <v>0.7</v>
      </c>
      <c r="M11" s="4">
        <v>-14.8</v>
      </c>
      <c r="N11" s="4">
        <f t="shared" si="0"/>
        <v>6.2250000000000014</v>
      </c>
      <c r="W11">
        <f>IF(I11&gt;I12, W10+1, 1)</f>
        <v>1</v>
      </c>
    </row>
    <row r="12" spans="1:25" x14ac:dyDescent="0.25">
      <c r="A12" s="1" t="s">
        <v>10</v>
      </c>
      <c r="B12" s="4">
        <v>-7.7</v>
      </c>
      <c r="C12" s="4">
        <v>-2.4</v>
      </c>
      <c r="D12" s="4">
        <v>-5.3</v>
      </c>
      <c r="E12" s="4">
        <v>6.3</v>
      </c>
      <c r="F12" s="4">
        <v>16.2</v>
      </c>
      <c r="G12" s="4">
        <v>16.899999999999999</v>
      </c>
      <c r="H12" s="4">
        <v>21.8</v>
      </c>
      <c r="I12" s="4">
        <v>20</v>
      </c>
      <c r="J12" s="4">
        <v>16.2</v>
      </c>
      <c r="K12" s="4">
        <v>10.7</v>
      </c>
      <c r="L12" s="4">
        <v>4.7</v>
      </c>
      <c r="M12" s="4">
        <v>0.9</v>
      </c>
      <c r="N12" s="4">
        <f t="shared" si="0"/>
        <v>8.1916666666666682</v>
      </c>
      <c r="W12">
        <f>IF(I12&gt;I13, W11+1, 1)</f>
        <v>2</v>
      </c>
    </row>
    <row r="13" spans="1:25" x14ac:dyDescent="0.25">
      <c r="A13" s="1" t="s">
        <v>11</v>
      </c>
      <c r="B13" s="4">
        <v>-1.2</v>
      </c>
      <c r="C13" s="4">
        <v>1.9</v>
      </c>
      <c r="D13" s="4">
        <v>2.5</v>
      </c>
      <c r="E13" s="4">
        <v>5.0999999999999996</v>
      </c>
      <c r="F13" s="4">
        <v>12.9</v>
      </c>
      <c r="G13" s="4">
        <v>17.2</v>
      </c>
      <c r="H13" s="4">
        <v>17.399999999999999</v>
      </c>
      <c r="I13" s="4">
        <v>17.2</v>
      </c>
      <c r="J13" s="4">
        <v>12.9</v>
      </c>
      <c r="K13" s="4">
        <v>6.9</v>
      </c>
      <c r="L13" s="4">
        <v>2.5</v>
      </c>
      <c r="M13" s="4">
        <v>1.2</v>
      </c>
      <c r="N13" s="4">
        <f t="shared" si="0"/>
        <v>8.0416666666666679</v>
      </c>
      <c r="W13">
        <f>IF(I13&gt;I14, W12+1, 1)</f>
        <v>1</v>
      </c>
    </row>
    <row r="14" spans="1:25" x14ac:dyDescent="0.25">
      <c r="A14" s="1" t="s">
        <v>12</v>
      </c>
      <c r="B14" s="4">
        <v>1.4</v>
      </c>
      <c r="C14" s="4">
        <v>-1</v>
      </c>
      <c r="D14" s="4">
        <v>2.7</v>
      </c>
      <c r="E14" s="4">
        <v>10.1</v>
      </c>
      <c r="F14" s="4">
        <v>12.3</v>
      </c>
      <c r="G14" s="4">
        <v>16.100000000000001</v>
      </c>
      <c r="H14" s="4">
        <v>19</v>
      </c>
      <c r="I14" s="4">
        <v>19.899999999999999</v>
      </c>
      <c r="J14" s="4">
        <v>13.2</v>
      </c>
      <c r="K14" s="4">
        <v>7.8</v>
      </c>
      <c r="L14" s="4">
        <v>2.2000000000000002</v>
      </c>
      <c r="M14" s="4">
        <v>-0.2</v>
      </c>
      <c r="N14" s="4">
        <f t="shared" si="0"/>
        <v>8.625</v>
      </c>
      <c r="W14">
        <f>IF(I14&gt;I15, W13+1, 1)</f>
        <v>2</v>
      </c>
    </row>
    <row r="15" spans="1:25" x14ac:dyDescent="0.25">
      <c r="A15" s="1" t="s">
        <v>13</v>
      </c>
      <c r="B15" s="4">
        <v>-2.8</v>
      </c>
      <c r="C15" s="4">
        <v>-4</v>
      </c>
      <c r="D15" s="4">
        <v>0.9</v>
      </c>
      <c r="E15" s="4">
        <v>8</v>
      </c>
      <c r="F15" s="4">
        <v>12.1</v>
      </c>
      <c r="G15" s="4">
        <v>17.5</v>
      </c>
      <c r="H15" s="4">
        <v>20.399999999999999</v>
      </c>
      <c r="I15" s="4">
        <v>18.3</v>
      </c>
      <c r="J15" s="4">
        <v>14.7</v>
      </c>
      <c r="K15" s="4">
        <v>6.2</v>
      </c>
      <c r="L15" s="4">
        <v>1.4</v>
      </c>
      <c r="M15" s="4">
        <v>-1.5</v>
      </c>
      <c r="N15" s="4">
        <f t="shared" si="0"/>
        <v>7.6000000000000005</v>
      </c>
      <c r="W15">
        <f>IF(I15&gt;I16, W14+1, 1)</f>
        <v>1</v>
      </c>
    </row>
    <row r="16" spans="1:25" x14ac:dyDescent="0.25">
      <c r="A16" s="1" t="s">
        <v>14</v>
      </c>
      <c r="B16" s="4">
        <v>-5.8</v>
      </c>
      <c r="C16" s="4">
        <v>0</v>
      </c>
      <c r="D16" s="4">
        <v>-0.7</v>
      </c>
      <c r="E16" s="4">
        <v>5.3</v>
      </c>
      <c r="F16" s="4">
        <v>13.4</v>
      </c>
      <c r="G16" s="4">
        <v>15</v>
      </c>
      <c r="H16" s="4">
        <v>20.399999999999999</v>
      </c>
      <c r="I16" s="4">
        <v>18.7</v>
      </c>
      <c r="J16" s="4">
        <v>12.3</v>
      </c>
      <c r="K16" s="4">
        <v>9.5</v>
      </c>
      <c r="L16" s="4">
        <v>3.2</v>
      </c>
      <c r="M16" s="4">
        <v>-1.2</v>
      </c>
      <c r="N16" s="4">
        <f t="shared" si="0"/>
        <v>7.5083333333333329</v>
      </c>
      <c r="W16">
        <f>IF(I16&gt;I17, W15+1, 1)</f>
        <v>2</v>
      </c>
    </row>
    <row r="17" spans="1:23" x14ac:dyDescent="0.25">
      <c r="A17" s="1" t="s">
        <v>15</v>
      </c>
      <c r="B17" s="4">
        <v>-2</v>
      </c>
      <c r="C17" s="4">
        <v>-0.3</v>
      </c>
      <c r="D17" s="4">
        <v>3.6</v>
      </c>
      <c r="E17" s="4">
        <v>9.1999999999999993</v>
      </c>
      <c r="F17" s="4">
        <v>15.8</v>
      </c>
      <c r="G17" s="4">
        <v>18.8</v>
      </c>
      <c r="H17" s="4">
        <v>20.399999999999999</v>
      </c>
      <c r="I17" s="4">
        <v>17</v>
      </c>
      <c r="J17" s="4">
        <v>11.2</v>
      </c>
      <c r="K17" s="4">
        <v>8.1999999999999993</v>
      </c>
      <c r="L17" s="4">
        <v>2.8</v>
      </c>
      <c r="M17" s="4">
        <v>-6.1</v>
      </c>
      <c r="N17" s="4">
        <f t="shared" si="0"/>
        <v>8.2166666666666668</v>
      </c>
      <c r="W17">
        <f>IF(I17&gt;I18, W16+1, 1)</f>
        <v>1</v>
      </c>
    </row>
    <row r="18" spans="1:23" x14ac:dyDescent="0.25">
      <c r="A18" s="1" t="s">
        <v>16</v>
      </c>
      <c r="B18" s="4">
        <v>-10.6</v>
      </c>
      <c r="C18" s="4">
        <v>-2.8</v>
      </c>
      <c r="D18" s="4">
        <v>1.2</v>
      </c>
      <c r="E18" s="4">
        <v>10</v>
      </c>
      <c r="F18" s="4">
        <v>13.8</v>
      </c>
      <c r="G18" s="4">
        <v>18.8</v>
      </c>
      <c r="H18" s="4">
        <v>17.3</v>
      </c>
      <c r="I18" s="4">
        <v>17.399999999999999</v>
      </c>
      <c r="J18" s="4">
        <v>13.2</v>
      </c>
      <c r="K18" s="4">
        <v>10.1</v>
      </c>
      <c r="L18" s="4">
        <v>0.7</v>
      </c>
      <c r="M18" s="4">
        <v>1</v>
      </c>
      <c r="N18" s="4">
        <f t="shared" si="0"/>
        <v>7.5083333333333329</v>
      </c>
      <c r="W18">
        <f>IF(I18&gt;I19, W17+1, 1)</f>
        <v>1</v>
      </c>
    </row>
    <row r="19" spans="1:23" x14ac:dyDescent="0.25">
      <c r="A19" s="1" t="s">
        <v>17</v>
      </c>
      <c r="B19" s="4">
        <v>3.5</v>
      </c>
      <c r="C19" s="4">
        <v>-2.2000000000000002</v>
      </c>
      <c r="D19" s="4">
        <v>-3.8</v>
      </c>
      <c r="E19" s="4">
        <v>4.9000000000000004</v>
      </c>
      <c r="F19" s="4">
        <v>13.5</v>
      </c>
      <c r="G19" s="4">
        <v>17.8</v>
      </c>
      <c r="H19" s="4">
        <v>19.5</v>
      </c>
      <c r="I19" s="4">
        <v>20.100000000000001</v>
      </c>
      <c r="J19" s="4">
        <v>14.7</v>
      </c>
      <c r="K19" s="4">
        <v>7.8</v>
      </c>
      <c r="L19" s="4">
        <v>1.2</v>
      </c>
      <c r="M19" s="4">
        <v>-2.7</v>
      </c>
      <c r="N19" s="4">
        <f t="shared" si="0"/>
        <v>7.8583333333333343</v>
      </c>
      <c r="W19">
        <f>IF(I19&gt;I20, W18+1, 1)</f>
        <v>2</v>
      </c>
    </row>
    <row r="20" spans="1:23" x14ac:dyDescent="0.25">
      <c r="A20" s="1" t="s">
        <v>18</v>
      </c>
      <c r="B20" s="4">
        <v>-1</v>
      </c>
      <c r="C20" s="4">
        <v>1.3</v>
      </c>
      <c r="D20" s="4">
        <v>0.8</v>
      </c>
      <c r="E20" s="4">
        <v>9.4</v>
      </c>
      <c r="F20" s="4">
        <v>17.600000000000001</v>
      </c>
      <c r="G20" s="4">
        <v>18.7</v>
      </c>
      <c r="H20" s="4">
        <v>21.2</v>
      </c>
      <c r="I20" s="4">
        <v>19.8</v>
      </c>
      <c r="J20" s="4">
        <v>16</v>
      </c>
      <c r="K20" s="4">
        <v>9.6</v>
      </c>
      <c r="L20" s="4">
        <v>1.6</v>
      </c>
      <c r="M20" s="4">
        <v>-0.3</v>
      </c>
      <c r="N20" s="4">
        <f t="shared" si="0"/>
        <v>9.5583333333333318</v>
      </c>
      <c r="W20">
        <f>IF(I20&gt;I21, W19+1, 1)</f>
        <v>1</v>
      </c>
    </row>
    <row r="21" spans="1:23" x14ac:dyDescent="0.25">
      <c r="A21" s="1" t="s">
        <v>19</v>
      </c>
      <c r="B21" s="4">
        <v>-2.4</v>
      </c>
      <c r="C21" s="4">
        <v>0.3</v>
      </c>
      <c r="D21" s="4">
        <v>3.2</v>
      </c>
      <c r="E21" s="4">
        <v>10</v>
      </c>
      <c r="F21" s="4">
        <v>15.6</v>
      </c>
      <c r="G21" s="4">
        <v>17.899999999999999</v>
      </c>
      <c r="H21" s="4">
        <v>20.5</v>
      </c>
      <c r="I21" s="4">
        <v>19.899999999999999</v>
      </c>
      <c r="J21" s="4">
        <v>15</v>
      </c>
      <c r="K21" s="4">
        <v>7</v>
      </c>
      <c r="L21" s="4">
        <v>0.5</v>
      </c>
      <c r="M21" s="4">
        <v>-7.8</v>
      </c>
      <c r="N21" s="4">
        <f t="shared" si="0"/>
        <v>8.3083333333333336</v>
      </c>
      <c r="W21">
        <f>IF(I21&gt;I22, W20+1, 1)</f>
        <v>2</v>
      </c>
    </row>
    <row r="22" spans="1:23" x14ac:dyDescent="0.25">
      <c r="A22" s="1" t="s">
        <v>20</v>
      </c>
      <c r="B22" s="4">
        <v>-8.4</v>
      </c>
      <c r="C22" s="4">
        <v>-9.6</v>
      </c>
      <c r="D22" s="4">
        <v>-3.1</v>
      </c>
      <c r="E22" s="4">
        <v>6.6</v>
      </c>
      <c r="F22" s="4">
        <v>12.1</v>
      </c>
      <c r="G22" s="4">
        <v>15.4</v>
      </c>
      <c r="H22" s="4">
        <v>17.600000000000001</v>
      </c>
      <c r="I22" s="4">
        <v>17.7</v>
      </c>
      <c r="J22" s="4">
        <v>12</v>
      </c>
      <c r="K22" s="4">
        <v>7.5</v>
      </c>
      <c r="L22" s="4">
        <v>3.1</v>
      </c>
      <c r="M22" s="4">
        <v>-8.4</v>
      </c>
      <c r="N22" s="4">
        <f t="shared" si="0"/>
        <v>5.208333333333333</v>
      </c>
      <c r="W22">
        <f>IF(I22&gt;I23, W21+1, 1)</f>
        <v>3</v>
      </c>
    </row>
    <row r="23" spans="1:23" x14ac:dyDescent="0.25">
      <c r="A23" s="1" t="s">
        <v>21</v>
      </c>
      <c r="B23" s="4">
        <v>-4.9000000000000004</v>
      </c>
      <c r="C23" s="4">
        <v>-3.6</v>
      </c>
      <c r="D23" s="4">
        <v>-2.6</v>
      </c>
      <c r="E23" s="4">
        <v>12.3</v>
      </c>
      <c r="F23" s="4">
        <v>14.7</v>
      </c>
      <c r="G23" s="4">
        <v>15.3</v>
      </c>
      <c r="H23" s="4">
        <v>16.8</v>
      </c>
      <c r="I23" s="4">
        <v>17.600000000000001</v>
      </c>
      <c r="J23" s="4">
        <v>12.2</v>
      </c>
      <c r="K23" s="4">
        <v>7.5</v>
      </c>
      <c r="L23" s="4">
        <v>4.0999999999999996</v>
      </c>
      <c r="M23" s="4">
        <v>-2.1</v>
      </c>
      <c r="N23" s="4">
        <f t="shared" si="0"/>
        <v>7.2749999999999995</v>
      </c>
      <c r="W23">
        <f>IF(I23&gt;I24, W22+1, 1)</f>
        <v>4</v>
      </c>
    </row>
    <row r="24" spans="1:23" x14ac:dyDescent="0.25">
      <c r="A24" s="1" t="s">
        <v>22</v>
      </c>
      <c r="B24" s="4">
        <v>-2.6</v>
      </c>
      <c r="C24" s="4">
        <v>-3.3</v>
      </c>
      <c r="D24" s="4">
        <v>4.0999999999999996</v>
      </c>
      <c r="E24" s="4">
        <v>7.5</v>
      </c>
      <c r="F24" s="4">
        <v>17.100000000000001</v>
      </c>
      <c r="G24" s="4">
        <v>15.2</v>
      </c>
      <c r="H24" s="4">
        <v>19.100000000000001</v>
      </c>
      <c r="I24" s="4">
        <v>15.9</v>
      </c>
      <c r="J24" s="4">
        <v>14.7</v>
      </c>
      <c r="K24" s="4">
        <v>9.1</v>
      </c>
      <c r="L24" s="4">
        <v>4.5999999999999996</v>
      </c>
      <c r="M24" s="4">
        <v>-0.6</v>
      </c>
      <c r="N24" s="4">
        <f t="shared" si="0"/>
        <v>8.4</v>
      </c>
      <c r="W24">
        <f>IF(I24&gt;I25, W23+1, 1)</f>
        <v>1</v>
      </c>
    </row>
    <row r="25" spans="1:23" x14ac:dyDescent="0.25">
      <c r="A25" s="1" t="s">
        <v>23</v>
      </c>
      <c r="B25" s="4">
        <v>-4.4000000000000004</v>
      </c>
      <c r="C25" s="4">
        <v>-2.2999999999999998</v>
      </c>
      <c r="D25" s="4">
        <v>3.5</v>
      </c>
      <c r="E25" s="4">
        <v>9.3000000000000007</v>
      </c>
      <c r="F25" s="4">
        <v>12</v>
      </c>
      <c r="G25" s="4">
        <v>16.399999999999999</v>
      </c>
      <c r="H25" s="4">
        <v>19.3</v>
      </c>
      <c r="I25" s="4">
        <v>19.5</v>
      </c>
      <c r="J25" s="4">
        <v>12.7</v>
      </c>
      <c r="K25" s="4">
        <v>10.5</v>
      </c>
      <c r="L25" s="4">
        <v>2.2999999999999998</v>
      </c>
      <c r="M25" s="4">
        <v>-0.5</v>
      </c>
      <c r="N25" s="4">
        <f t="shared" si="0"/>
        <v>8.1916666666666664</v>
      </c>
      <c r="W25">
        <f>IF(I25&gt;I26, W24+1, 1)</f>
        <v>2</v>
      </c>
    </row>
    <row r="26" spans="1:23" x14ac:dyDescent="0.25">
      <c r="A26" s="1" t="s">
        <v>24</v>
      </c>
      <c r="B26" s="4">
        <v>-13.2</v>
      </c>
      <c r="C26" s="4">
        <v>-7.1</v>
      </c>
      <c r="D26" s="4">
        <v>0.7</v>
      </c>
      <c r="E26" s="4">
        <v>9.9</v>
      </c>
      <c r="F26" s="4">
        <v>11.5</v>
      </c>
      <c r="G26" s="4">
        <v>15.6</v>
      </c>
      <c r="H26" s="4">
        <v>19</v>
      </c>
      <c r="I26" s="4">
        <v>18.5</v>
      </c>
      <c r="J26" s="4">
        <v>11.4</v>
      </c>
      <c r="K26" s="4">
        <v>6.2</v>
      </c>
      <c r="L26" s="4">
        <v>1.6</v>
      </c>
      <c r="M26" s="4">
        <v>-5.0999999999999996</v>
      </c>
      <c r="N26" s="4">
        <f t="shared" si="0"/>
        <v>5.7500000000000009</v>
      </c>
      <c r="W26">
        <f>IF(I26&gt;I27, W25+1, 1)</f>
        <v>3</v>
      </c>
    </row>
    <row r="27" spans="1:23" x14ac:dyDescent="0.25">
      <c r="A27" s="1" t="s">
        <v>25</v>
      </c>
      <c r="B27" s="4">
        <v>-0.2</v>
      </c>
      <c r="C27" s="4">
        <v>-4.3</v>
      </c>
      <c r="D27" s="4">
        <v>-3.1</v>
      </c>
      <c r="E27" s="4">
        <v>7.2</v>
      </c>
      <c r="F27" s="4">
        <v>13.2</v>
      </c>
      <c r="G27" s="4">
        <v>17.100000000000001</v>
      </c>
      <c r="H27" s="4">
        <v>18.899999999999999</v>
      </c>
      <c r="I27" s="4">
        <v>16.5</v>
      </c>
      <c r="J27" s="4">
        <v>14.9</v>
      </c>
      <c r="K27" s="4">
        <v>7.5</v>
      </c>
      <c r="L27" s="4">
        <v>-2.2000000000000002</v>
      </c>
      <c r="M27" s="4">
        <v>-7.7</v>
      </c>
      <c r="N27" s="4">
        <f t="shared" si="0"/>
        <v>6.4833333333333334</v>
      </c>
      <c r="W27">
        <f>IF(I27&gt;I28, W26+1, 1)</f>
        <v>4</v>
      </c>
    </row>
    <row r="28" spans="1:23" x14ac:dyDescent="0.25">
      <c r="A28" s="1" t="s">
        <v>26</v>
      </c>
      <c r="B28" s="4">
        <v>-9</v>
      </c>
      <c r="C28" s="4">
        <v>-5</v>
      </c>
      <c r="D28" s="4">
        <v>-0.4</v>
      </c>
      <c r="E28" s="4">
        <v>4.5</v>
      </c>
      <c r="F28" s="4">
        <v>12</v>
      </c>
      <c r="G28" s="4">
        <v>15.1</v>
      </c>
      <c r="H28" s="4">
        <v>17.399999999999999</v>
      </c>
      <c r="I28" s="4">
        <v>16.399999999999999</v>
      </c>
      <c r="J28" s="4">
        <v>14.8</v>
      </c>
      <c r="K28" s="4">
        <v>1.8</v>
      </c>
      <c r="L28" s="4">
        <v>-2.5</v>
      </c>
      <c r="M28" s="4">
        <v>-1.3</v>
      </c>
      <c r="N28" s="4">
        <f t="shared" si="0"/>
        <v>5.3166666666666664</v>
      </c>
      <c r="W28">
        <f>IF(I28&gt;I29, W27+1, 1)</f>
        <v>1</v>
      </c>
    </row>
    <row r="29" spans="1:23" x14ac:dyDescent="0.25">
      <c r="A29" s="1" t="s">
        <v>27</v>
      </c>
      <c r="B29" s="4">
        <v>-0.2</v>
      </c>
      <c r="C29" s="4">
        <v>-1</v>
      </c>
      <c r="D29" s="4">
        <v>0.2</v>
      </c>
      <c r="E29" s="4">
        <v>6.4</v>
      </c>
      <c r="F29" s="4">
        <v>14.9</v>
      </c>
      <c r="G29" s="4">
        <v>14.5</v>
      </c>
      <c r="H29" s="4">
        <v>17</v>
      </c>
      <c r="I29" s="4">
        <v>18.3</v>
      </c>
      <c r="J29" s="4">
        <v>16.600000000000001</v>
      </c>
      <c r="K29" s="4">
        <v>8</v>
      </c>
      <c r="L29" s="4">
        <v>2.7</v>
      </c>
      <c r="M29" s="4">
        <v>2</v>
      </c>
      <c r="N29" s="4">
        <f t="shared" si="0"/>
        <v>8.2833333333333332</v>
      </c>
      <c r="W29">
        <f>IF(I29&gt;I30, W28+1, 1)</f>
        <v>1</v>
      </c>
    </row>
    <row r="30" spans="1:23" x14ac:dyDescent="0.25">
      <c r="A30" s="1" t="s">
        <v>28</v>
      </c>
      <c r="B30" s="4">
        <v>-3.5</v>
      </c>
      <c r="C30" s="4">
        <v>-1.3</v>
      </c>
      <c r="D30" s="4">
        <v>-1.3</v>
      </c>
      <c r="E30" s="4">
        <v>5.7</v>
      </c>
      <c r="F30" s="4">
        <v>13.4</v>
      </c>
      <c r="G30" s="4">
        <v>16.3</v>
      </c>
      <c r="H30" s="4">
        <v>19.5</v>
      </c>
      <c r="I30" s="4">
        <v>23.8</v>
      </c>
      <c r="J30" s="4">
        <v>13</v>
      </c>
      <c r="K30" s="4">
        <v>8.4</v>
      </c>
      <c r="L30" s="4">
        <v>4</v>
      </c>
      <c r="M30" s="4">
        <v>-0.3</v>
      </c>
      <c r="N30" s="4">
        <f t="shared" si="0"/>
        <v>8.1416666666666675</v>
      </c>
      <c r="W30">
        <f>IF(I30&gt;I31, W29+1, 1)</f>
        <v>2</v>
      </c>
    </row>
    <row r="31" spans="1:23" x14ac:dyDescent="0.25">
      <c r="A31" s="1" t="s">
        <v>29</v>
      </c>
      <c r="B31" s="4">
        <v>-2</v>
      </c>
      <c r="C31" s="4">
        <v>-4</v>
      </c>
      <c r="D31" s="4">
        <v>-5.9</v>
      </c>
      <c r="E31" s="4">
        <v>4.7</v>
      </c>
      <c r="F31" s="4">
        <v>13</v>
      </c>
      <c r="G31" s="4">
        <v>17.100000000000001</v>
      </c>
      <c r="H31" s="4">
        <v>19.600000000000001</v>
      </c>
      <c r="I31" s="4">
        <v>20.5</v>
      </c>
      <c r="J31" s="4">
        <v>15.1</v>
      </c>
      <c r="K31" s="4">
        <v>8.5</v>
      </c>
      <c r="L31" s="4">
        <v>0.6</v>
      </c>
      <c r="M31" s="4">
        <v>-6.8</v>
      </c>
      <c r="N31" s="4">
        <f t="shared" si="0"/>
        <v>6.6999999999999993</v>
      </c>
      <c r="W31">
        <f>IF(I31&gt;I32, W30+1, 1)</f>
        <v>3</v>
      </c>
    </row>
    <row r="32" spans="1:23" x14ac:dyDescent="0.25">
      <c r="A32" s="1" t="s">
        <v>30</v>
      </c>
      <c r="B32" s="4">
        <v>-9.3000000000000007</v>
      </c>
      <c r="C32" s="4">
        <v>0</v>
      </c>
      <c r="D32" s="4">
        <v>-1.5</v>
      </c>
      <c r="E32" s="4">
        <v>4.9000000000000004</v>
      </c>
      <c r="F32" s="4">
        <v>14.4</v>
      </c>
      <c r="G32" s="4">
        <v>16.600000000000001</v>
      </c>
      <c r="H32" s="4">
        <v>18</v>
      </c>
      <c r="I32" s="4">
        <v>19.7</v>
      </c>
      <c r="J32" s="4">
        <v>13.4</v>
      </c>
      <c r="K32" s="4">
        <v>6.7</v>
      </c>
      <c r="L32" s="4">
        <v>1.3</v>
      </c>
      <c r="M32" s="4">
        <v>1</v>
      </c>
      <c r="N32" s="4">
        <f t="shared" si="0"/>
        <v>7.1000000000000005</v>
      </c>
      <c r="W32">
        <f>IF(I32&gt;I33, W31+1, 1)</f>
        <v>4</v>
      </c>
    </row>
    <row r="33" spans="1:23" x14ac:dyDescent="0.25">
      <c r="A33" s="1" t="s">
        <v>31</v>
      </c>
      <c r="B33" s="4">
        <v>-3.3</v>
      </c>
      <c r="C33" s="4">
        <v>-2.5</v>
      </c>
      <c r="D33" s="4">
        <v>1</v>
      </c>
      <c r="E33" s="4">
        <v>3.9</v>
      </c>
      <c r="F33" s="4">
        <v>11.2</v>
      </c>
      <c r="G33" s="4">
        <v>14.2</v>
      </c>
      <c r="H33" s="4">
        <v>18.100000000000001</v>
      </c>
      <c r="I33" s="4">
        <v>17.5</v>
      </c>
      <c r="J33" s="4">
        <v>14.6</v>
      </c>
      <c r="K33" s="4">
        <v>6.5</v>
      </c>
      <c r="L33" s="4">
        <v>2.7</v>
      </c>
      <c r="M33" s="4">
        <v>-0.6</v>
      </c>
      <c r="N33" s="4">
        <f t="shared" si="0"/>
        <v>6.9416666666666673</v>
      </c>
      <c r="W33">
        <f>IF(I33&gt;I34, W32+1, 1)</f>
        <v>1</v>
      </c>
    </row>
    <row r="34" spans="1:23" x14ac:dyDescent="0.25">
      <c r="A34" s="1" t="s">
        <v>32</v>
      </c>
      <c r="B34" s="4">
        <v>-8</v>
      </c>
      <c r="C34" s="4">
        <v>-4.5</v>
      </c>
      <c r="D34" s="4">
        <v>3.4</v>
      </c>
      <c r="E34" s="4">
        <v>6.5</v>
      </c>
      <c r="F34" s="4">
        <v>16.7</v>
      </c>
      <c r="G34" s="4">
        <v>22.4</v>
      </c>
      <c r="H34" s="4">
        <v>22.5</v>
      </c>
      <c r="I34" s="4">
        <v>19.899999999999999</v>
      </c>
      <c r="J34" s="4">
        <v>12.5</v>
      </c>
      <c r="K34" s="4">
        <v>10.6</v>
      </c>
      <c r="L34" s="4">
        <v>2.8</v>
      </c>
      <c r="M34" s="4">
        <v>-0.4</v>
      </c>
      <c r="N34" s="4">
        <f t="shared" si="0"/>
        <v>8.6999999999999993</v>
      </c>
      <c r="W34">
        <f>IF(I34&gt;I35, W33+1, 1)</f>
        <v>2</v>
      </c>
    </row>
    <row r="35" spans="1:23" x14ac:dyDescent="0.25">
      <c r="A35" s="1" t="s">
        <v>33</v>
      </c>
      <c r="B35" s="4">
        <v>-7.8</v>
      </c>
      <c r="C35" s="4">
        <v>-3.8</v>
      </c>
      <c r="D35" s="4">
        <v>1.1000000000000001</v>
      </c>
      <c r="E35" s="4">
        <v>3.5</v>
      </c>
      <c r="F35" s="4">
        <v>12.4</v>
      </c>
      <c r="G35" s="4">
        <v>17.5</v>
      </c>
      <c r="H35" s="4">
        <v>18.5</v>
      </c>
      <c r="I35" s="4">
        <v>17.7</v>
      </c>
      <c r="J35" s="4">
        <v>11.3</v>
      </c>
      <c r="K35" s="4">
        <v>10.199999999999999</v>
      </c>
      <c r="L35" s="4">
        <v>0.2</v>
      </c>
      <c r="M35" s="4">
        <v>-10.9</v>
      </c>
      <c r="N35" s="4">
        <f t="shared" si="0"/>
        <v>5.8249999999999993</v>
      </c>
      <c r="W35">
        <f>IF(I35&gt;I36, W34+1, 1)</f>
        <v>3</v>
      </c>
    </row>
    <row r="36" spans="1:23" x14ac:dyDescent="0.25">
      <c r="A36" s="1" t="s">
        <v>34</v>
      </c>
      <c r="B36" s="4">
        <v>-6.2</v>
      </c>
      <c r="C36" s="4">
        <v>0.4</v>
      </c>
      <c r="D36" s="4">
        <v>0</v>
      </c>
      <c r="E36" s="4">
        <v>9</v>
      </c>
      <c r="F36" s="4">
        <v>12.4</v>
      </c>
      <c r="G36" s="4">
        <v>15.4</v>
      </c>
      <c r="H36" s="4">
        <v>18.5</v>
      </c>
      <c r="I36" s="4">
        <v>16.7</v>
      </c>
      <c r="J36" s="4">
        <v>12.6</v>
      </c>
      <c r="K36" s="4">
        <v>5.4</v>
      </c>
      <c r="L36" s="4">
        <v>2.9</v>
      </c>
      <c r="M36" s="4">
        <v>-0.9</v>
      </c>
      <c r="N36" s="4">
        <f t="shared" si="0"/>
        <v>7.1833333333333336</v>
      </c>
      <c r="W36">
        <f>IF(I36&gt;I37, W35+1, 1)</f>
        <v>1</v>
      </c>
    </row>
    <row r="37" spans="1:23" x14ac:dyDescent="0.25">
      <c r="A37" s="1" t="s">
        <v>35</v>
      </c>
      <c r="B37" s="4">
        <v>-5</v>
      </c>
      <c r="C37" s="4">
        <v>-9.6</v>
      </c>
      <c r="D37" s="4">
        <v>0.5</v>
      </c>
      <c r="E37" s="4">
        <v>8.6999999999999993</v>
      </c>
      <c r="F37" s="4">
        <v>9.9</v>
      </c>
      <c r="G37" s="4">
        <v>15.4</v>
      </c>
      <c r="H37" s="4">
        <v>20.100000000000001</v>
      </c>
      <c r="I37" s="4">
        <v>17.7</v>
      </c>
      <c r="J37" s="4">
        <v>11.6</v>
      </c>
      <c r="K37" s="4">
        <v>6.2</v>
      </c>
      <c r="L37" s="4">
        <v>2.1</v>
      </c>
      <c r="M37" s="4">
        <v>-0.9</v>
      </c>
      <c r="N37" s="4">
        <f t="shared" si="0"/>
        <v>6.3916666666666657</v>
      </c>
      <c r="W37">
        <f>IF(I37&gt;I38, W36+1, 1)</f>
        <v>2</v>
      </c>
    </row>
    <row r="38" spans="1:23" x14ac:dyDescent="0.25">
      <c r="A38" s="1" t="s">
        <v>36</v>
      </c>
      <c r="B38" s="4">
        <v>-9.4</v>
      </c>
      <c r="C38" s="4">
        <v>-2.7</v>
      </c>
      <c r="D38" s="4">
        <v>2</v>
      </c>
      <c r="E38" s="4">
        <v>6.8</v>
      </c>
      <c r="F38" s="4">
        <v>13.1</v>
      </c>
      <c r="G38" s="4">
        <v>17.3</v>
      </c>
      <c r="H38" s="4">
        <v>16.7</v>
      </c>
      <c r="I38" s="4">
        <v>17</v>
      </c>
      <c r="J38" s="4">
        <v>11.8</v>
      </c>
      <c r="K38" s="4">
        <v>7.8</v>
      </c>
      <c r="L38" s="4">
        <v>1.2</v>
      </c>
      <c r="M38" s="4">
        <v>-7.2</v>
      </c>
      <c r="N38" s="4">
        <f t="shared" si="0"/>
        <v>6.1999999999999993</v>
      </c>
      <c r="W38">
        <f>IF(I38&gt;I39, W37+1, 1)</f>
        <v>3</v>
      </c>
    </row>
    <row r="39" spans="1:23" x14ac:dyDescent="0.25">
      <c r="A39" s="1" t="s">
        <v>37</v>
      </c>
      <c r="B39" s="4">
        <v>-3.2</v>
      </c>
      <c r="C39" s="4">
        <v>-5.4</v>
      </c>
      <c r="D39" s="4">
        <v>0.5</v>
      </c>
      <c r="E39" s="4">
        <v>6.4</v>
      </c>
      <c r="F39" s="4">
        <v>12.2</v>
      </c>
      <c r="G39" s="4">
        <v>16.8</v>
      </c>
      <c r="H39" s="4">
        <v>18</v>
      </c>
      <c r="I39" s="4">
        <v>16.2</v>
      </c>
      <c r="J39" s="4">
        <v>12.7</v>
      </c>
      <c r="K39" s="4">
        <v>6.6</v>
      </c>
      <c r="L39" s="4">
        <v>2.2999999999999998</v>
      </c>
      <c r="M39" s="4">
        <v>-3.5</v>
      </c>
      <c r="N39" s="4">
        <f t="shared" si="0"/>
        <v>6.6333333333333329</v>
      </c>
      <c r="W39">
        <f>IF(I39&gt;I40, W38+1, 1)</f>
        <v>1</v>
      </c>
    </row>
    <row r="40" spans="1:23" x14ac:dyDescent="0.25">
      <c r="A40" s="1" t="s">
        <v>38</v>
      </c>
      <c r="B40" s="4">
        <v>-0.5</v>
      </c>
      <c r="C40" s="4">
        <v>1.1000000000000001</v>
      </c>
      <c r="D40" s="4">
        <v>1.4</v>
      </c>
      <c r="E40" s="4">
        <v>2.4</v>
      </c>
      <c r="F40" s="4">
        <v>13.4</v>
      </c>
      <c r="G40" s="4">
        <v>18.600000000000001</v>
      </c>
      <c r="H40" s="4">
        <v>18.7</v>
      </c>
      <c r="I40" s="4">
        <v>18</v>
      </c>
      <c r="J40" s="4">
        <v>12.6</v>
      </c>
      <c r="K40" s="4">
        <v>4.5</v>
      </c>
      <c r="L40" s="4">
        <v>2.7</v>
      </c>
      <c r="M40" s="4">
        <v>-2.7</v>
      </c>
      <c r="N40" s="4">
        <f t="shared" si="0"/>
        <v>7.5166666666666666</v>
      </c>
      <c r="W40">
        <f>IF(I40&gt;I41, W39+1, 1)</f>
        <v>2</v>
      </c>
    </row>
    <row r="41" spans="1:23" x14ac:dyDescent="0.25">
      <c r="A41" s="1" t="s">
        <v>39</v>
      </c>
      <c r="B41" s="4">
        <v>-2.8</v>
      </c>
      <c r="C41" s="4">
        <v>-1</v>
      </c>
      <c r="D41" s="4">
        <v>2.9</v>
      </c>
      <c r="E41" s="4">
        <v>7.4</v>
      </c>
      <c r="F41" s="4">
        <v>12.2</v>
      </c>
      <c r="G41" s="4">
        <v>16.7</v>
      </c>
      <c r="H41" s="4">
        <v>19.2</v>
      </c>
      <c r="I41" s="4">
        <v>16.399999999999999</v>
      </c>
      <c r="J41" s="4">
        <v>12.8</v>
      </c>
      <c r="K41" s="4">
        <v>7.1</v>
      </c>
      <c r="L41" s="4">
        <v>2</v>
      </c>
      <c r="M41" s="4">
        <v>-4.4000000000000004</v>
      </c>
      <c r="N41" s="4">
        <f t="shared" si="0"/>
        <v>7.3749999999999991</v>
      </c>
      <c r="W41">
        <f>IF(I41&gt;I42, W40+1, 1)</f>
        <v>1</v>
      </c>
    </row>
    <row r="42" spans="1:23" x14ac:dyDescent="0.25">
      <c r="A42" s="1" t="s">
        <v>40</v>
      </c>
      <c r="B42" s="4">
        <v>-2</v>
      </c>
      <c r="C42" s="4">
        <v>-0.5</v>
      </c>
      <c r="D42" s="4">
        <v>1.9</v>
      </c>
      <c r="E42" s="4">
        <v>6.8</v>
      </c>
      <c r="F42" s="4">
        <v>13.4</v>
      </c>
      <c r="G42" s="4">
        <v>18.100000000000001</v>
      </c>
      <c r="H42" s="4">
        <v>19</v>
      </c>
      <c r="I42" s="4">
        <v>18.7</v>
      </c>
      <c r="J42" s="4">
        <v>14.3</v>
      </c>
      <c r="K42" s="4">
        <v>7.8</v>
      </c>
      <c r="L42" s="4">
        <v>1.6</v>
      </c>
      <c r="M42" s="4">
        <v>-8</v>
      </c>
      <c r="N42" s="4">
        <f t="shared" si="0"/>
        <v>7.5916666666666659</v>
      </c>
      <c r="W42">
        <f>IF(I42&gt;I43, W41+1, 1)</f>
        <v>1</v>
      </c>
    </row>
    <row r="43" spans="1:23" x14ac:dyDescent="0.25">
      <c r="A43" s="1" t="s">
        <v>41</v>
      </c>
      <c r="B43" s="4">
        <v>-9.6999999999999993</v>
      </c>
      <c r="C43" s="4">
        <v>-3</v>
      </c>
      <c r="D43" s="4">
        <v>0.5</v>
      </c>
      <c r="E43" s="4">
        <v>8.5</v>
      </c>
      <c r="F43" s="4">
        <v>15.3</v>
      </c>
      <c r="G43" s="4">
        <v>16.2</v>
      </c>
      <c r="H43" s="4">
        <v>16.899999999999999</v>
      </c>
      <c r="I43" s="4">
        <v>18.8</v>
      </c>
      <c r="J43" s="4">
        <v>12.9</v>
      </c>
      <c r="K43" s="4">
        <v>8.6</v>
      </c>
      <c r="L43" s="4">
        <v>1.9</v>
      </c>
      <c r="M43" s="4">
        <v>-5.5</v>
      </c>
      <c r="N43" s="4">
        <f t="shared" si="0"/>
        <v>6.7833333333333341</v>
      </c>
      <c r="W43">
        <f>IF(I43&gt;I44, W42+1, 1)</f>
        <v>2</v>
      </c>
    </row>
    <row r="44" spans="1:23" x14ac:dyDescent="0.25">
      <c r="A44" s="1" t="s">
        <v>42</v>
      </c>
      <c r="B44" s="4">
        <v>-2.5</v>
      </c>
      <c r="C44" s="4">
        <v>-5</v>
      </c>
      <c r="D44" s="4">
        <v>-1.7</v>
      </c>
      <c r="E44" s="4">
        <v>10.6</v>
      </c>
      <c r="F44" s="4">
        <v>13.4</v>
      </c>
      <c r="G44" s="4">
        <v>14.5</v>
      </c>
      <c r="H44" s="4">
        <v>17</v>
      </c>
      <c r="I44" s="4">
        <v>16.5</v>
      </c>
      <c r="J44" s="4">
        <v>13.9</v>
      </c>
      <c r="K44" s="4">
        <v>8.5</v>
      </c>
      <c r="L44" s="4">
        <v>4.9000000000000004</v>
      </c>
      <c r="M44" s="4">
        <v>-0.4</v>
      </c>
      <c r="N44" s="4">
        <f t="shared" si="0"/>
        <v>7.4750000000000005</v>
      </c>
      <c r="W44">
        <f>IF(I44&gt;I45, W43+1, 1)</f>
        <v>1</v>
      </c>
    </row>
    <row r="45" spans="1:23" x14ac:dyDescent="0.25">
      <c r="A45" s="1" t="s">
        <v>43</v>
      </c>
      <c r="B45" s="4">
        <v>-2.7</v>
      </c>
      <c r="C45" s="4">
        <v>-0.2</v>
      </c>
      <c r="D45" s="4">
        <v>5</v>
      </c>
      <c r="E45" s="4">
        <v>9</v>
      </c>
      <c r="F45" s="4">
        <v>13.9</v>
      </c>
      <c r="G45" s="4">
        <v>17.8</v>
      </c>
      <c r="H45" s="4">
        <v>20.8</v>
      </c>
      <c r="I45" s="4">
        <v>17.600000000000001</v>
      </c>
      <c r="J45" s="4">
        <v>12.2</v>
      </c>
      <c r="K45" s="4">
        <v>10.9</v>
      </c>
      <c r="L45" s="4">
        <v>3.2</v>
      </c>
      <c r="M45" s="4">
        <v>-5.2</v>
      </c>
      <c r="N45" s="4">
        <f t="shared" si="0"/>
        <v>8.5250000000000004</v>
      </c>
      <c r="W45">
        <f>IF(I45&gt;I46, W44+1, 1)</f>
        <v>1</v>
      </c>
    </row>
    <row r="46" spans="1:23" x14ac:dyDescent="0.25">
      <c r="A46" s="1" t="s">
        <v>44</v>
      </c>
      <c r="B46" s="4">
        <v>-13</v>
      </c>
      <c r="C46" s="4">
        <v>-2.5</v>
      </c>
      <c r="D46" s="4">
        <v>2.5</v>
      </c>
      <c r="E46" s="4">
        <v>6</v>
      </c>
      <c r="F46" s="4">
        <v>12.5</v>
      </c>
      <c r="G46" s="4">
        <v>18.5</v>
      </c>
      <c r="H46" s="4">
        <v>19.5</v>
      </c>
      <c r="I46" s="4">
        <v>20.399999999999999</v>
      </c>
      <c r="J46" s="4">
        <v>13.6</v>
      </c>
      <c r="K46" s="4">
        <v>10.5</v>
      </c>
      <c r="L46" s="4">
        <v>2.9</v>
      </c>
      <c r="M46" s="4">
        <v>-2.2999999999999998</v>
      </c>
      <c r="N46" s="4">
        <f t="shared" si="0"/>
        <v>7.3833333333333337</v>
      </c>
      <c r="W46">
        <f>IF(I46&gt;I47, W45+1, 1)</f>
        <v>2</v>
      </c>
    </row>
    <row r="47" spans="1:23" x14ac:dyDescent="0.25">
      <c r="A47" s="1" t="s">
        <v>45</v>
      </c>
      <c r="B47" s="4">
        <v>-2.2999999999999998</v>
      </c>
      <c r="C47" s="4">
        <v>-1.1000000000000001</v>
      </c>
      <c r="D47" s="4">
        <v>2.5</v>
      </c>
      <c r="E47" s="4">
        <v>7</v>
      </c>
      <c r="F47" s="4">
        <v>10.8</v>
      </c>
      <c r="G47" s="4">
        <v>15.7</v>
      </c>
      <c r="H47" s="4">
        <v>18.100000000000001</v>
      </c>
      <c r="I47" s="4">
        <v>18.3</v>
      </c>
      <c r="J47" s="4">
        <v>16.5</v>
      </c>
      <c r="K47" s="4">
        <v>8.9</v>
      </c>
      <c r="L47" s="4">
        <v>3.8</v>
      </c>
      <c r="M47" s="4">
        <v>2.4</v>
      </c>
      <c r="N47" s="4">
        <f t="shared" si="0"/>
        <v>8.3833333333333346</v>
      </c>
      <c r="W47">
        <f>IF(I47&gt;I48, W46+1, 1)</f>
        <v>1</v>
      </c>
    </row>
    <row r="48" spans="1:23" x14ac:dyDescent="0.25">
      <c r="A48" s="1" t="s">
        <v>46</v>
      </c>
      <c r="B48" s="4">
        <v>-1.6</v>
      </c>
      <c r="C48" s="4">
        <v>-3.1</v>
      </c>
      <c r="D48" s="4">
        <v>-2.2999999999999998</v>
      </c>
      <c r="E48" s="4">
        <v>6.9</v>
      </c>
      <c r="F48" s="4">
        <v>13</v>
      </c>
      <c r="G48" s="4">
        <v>17.399999999999999</v>
      </c>
      <c r="H48" s="4">
        <v>18.7</v>
      </c>
      <c r="I48" s="4">
        <v>18.3</v>
      </c>
      <c r="J48" s="4">
        <v>13.8</v>
      </c>
      <c r="K48" s="4">
        <v>8.8000000000000007</v>
      </c>
      <c r="L48" s="4">
        <v>5.7</v>
      </c>
      <c r="M48" s="4">
        <v>2.5</v>
      </c>
      <c r="N48" s="4">
        <f t="shared" si="0"/>
        <v>8.1749999999999989</v>
      </c>
      <c r="W48">
        <f>IF(I48&gt;I49, W47+1, 1)</f>
        <v>1</v>
      </c>
    </row>
    <row r="49" spans="1:23" x14ac:dyDescent="0.25">
      <c r="A49" s="1" t="s">
        <v>47</v>
      </c>
      <c r="B49" s="4">
        <v>-8.6</v>
      </c>
      <c r="C49" s="4">
        <v>-1.6</v>
      </c>
      <c r="D49" s="4">
        <v>1.5</v>
      </c>
      <c r="E49" s="4">
        <v>6.2</v>
      </c>
      <c r="F49" s="4">
        <v>12.6</v>
      </c>
      <c r="G49" s="4">
        <v>17.100000000000001</v>
      </c>
      <c r="H49" s="4">
        <v>21.4</v>
      </c>
      <c r="I49" s="4">
        <v>19.600000000000001</v>
      </c>
      <c r="J49" s="4">
        <v>13.6</v>
      </c>
      <c r="K49" s="4">
        <v>9.6999999999999993</v>
      </c>
      <c r="L49" s="4">
        <v>2.2999999999999998</v>
      </c>
      <c r="M49" s="4">
        <v>-0.6</v>
      </c>
      <c r="N49" s="4">
        <f t="shared" si="0"/>
        <v>7.7666666666666666</v>
      </c>
      <c r="W49">
        <f>IF(I49&gt;I50, W48+1, 1)</f>
        <v>2</v>
      </c>
    </row>
    <row r="50" spans="1:23" x14ac:dyDescent="0.25">
      <c r="A50" s="1" t="s">
        <v>48</v>
      </c>
      <c r="B50" s="4">
        <v>-2.5</v>
      </c>
      <c r="C50" s="4">
        <v>-7.5</v>
      </c>
      <c r="D50" s="4">
        <v>2.7</v>
      </c>
      <c r="E50" s="4">
        <v>10.4</v>
      </c>
      <c r="F50" s="4">
        <v>14.9</v>
      </c>
      <c r="G50" s="4">
        <v>19.600000000000001</v>
      </c>
      <c r="H50" s="4">
        <v>18.600000000000001</v>
      </c>
      <c r="I50" s="4">
        <v>17</v>
      </c>
      <c r="J50" s="4">
        <v>14</v>
      </c>
      <c r="K50" s="4">
        <v>9.1</v>
      </c>
      <c r="L50" s="4">
        <v>-0.4</v>
      </c>
      <c r="M50" s="4">
        <v>1</v>
      </c>
      <c r="N50" s="4">
        <f t="shared" si="0"/>
        <v>8.0749999999999993</v>
      </c>
      <c r="W50">
        <f>IF(I50&gt;I51, W49+1, 1)</f>
        <v>3</v>
      </c>
    </row>
    <row r="51" spans="1:23" x14ac:dyDescent="0.25">
      <c r="A51" s="1" t="s">
        <v>49</v>
      </c>
      <c r="B51" s="4">
        <v>-7.4</v>
      </c>
      <c r="C51" s="4">
        <v>-4.7</v>
      </c>
      <c r="D51" s="4">
        <v>2</v>
      </c>
      <c r="E51" s="4">
        <v>9.1999999999999993</v>
      </c>
      <c r="F51" s="4">
        <v>12.3</v>
      </c>
      <c r="G51" s="4">
        <v>16.8</v>
      </c>
      <c r="H51" s="4">
        <v>19.399999999999999</v>
      </c>
      <c r="I51" s="4">
        <v>16.600000000000001</v>
      </c>
      <c r="J51" s="4">
        <v>12.7</v>
      </c>
      <c r="K51" s="4">
        <v>7.5</v>
      </c>
      <c r="L51" s="4">
        <v>2.5</v>
      </c>
      <c r="M51" s="4">
        <v>-2.1</v>
      </c>
      <c r="N51" s="4">
        <f t="shared" si="0"/>
        <v>7.0666666666666664</v>
      </c>
      <c r="W51">
        <f>IF(I51&gt;I52, W50+1, 1)</f>
        <v>4</v>
      </c>
    </row>
    <row r="52" spans="1:23" x14ac:dyDescent="0.25">
      <c r="A52" s="1" t="s">
        <v>50</v>
      </c>
      <c r="B52" s="4">
        <v>-8.5</v>
      </c>
      <c r="C52" s="4">
        <v>-6.9</v>
      </c>
      <c r="D52" s="4">
        <v>-1.7</v>
      </c>
      <c r="E52" s="4">
        <v>6.6</v>
      </c>
      <c r="F52" s="4">
        <v>11.4</v>
      </c>
      <c r="G52" s="4">
        <v>15.5</v>
      </c>
      <c r="H52" s="4">
        <v>18</v>
      </c>
      <c r="I52" s="4">
        <v>16.399999999999999</v>
      </c>
      <c r="J52" s="4">
        <v>14.3</v>
      </c>
      <c r="K52" s="4">
        <v>5.3</v>
      </c>
      <c r="L52" s="4">
        <v>-2.2999999999999998</v>
      </c>
      <c r="M52" s="4">
        <v>-11.2</v>
      </c>
      <c r="N52" s="4">
        <f t="shared" si="0"/>
        <v>4.7416666666666663</v>
      </c>
      <c r="W52">
        <f>IF(I52&gt;I53, W51+1, 1)</f>
        <v>1</v>
      </c>
    </row>
    <row r="53" spans="1:23" x14ac:dyDescent="0.25">
      <c r="A53" s="1" t="s">
        <v>51</v>
      </c>
      <c r="B53" s="4">
        <v>-10</v>
      </c>
      <c r="C53" s="4">
        <v>-6.4</v>
      </c>
      <c r="D53" s="4">
        <v>0.9</v>
      </c>
      <c r="E53" s="4">
        <v>8</v>
      </c>
      <c r="F53" s="4">
        <v>11.9</v>
      </c>
      <c r="G53" s="4">
        <v>17.399999999999999</v>
      </c>
      <c r="H53" s="4">
        <v>17.100000000000001</v>
      </c>
      <c r="I53" s="4">
        <v>17.899999999999999</v>
      </c>
      <c r="J53" s="4">
        <v>12.5</v>
      </c>
      <c r="K53" s="4">
        <v>6.8</v>
      </c>
      <c r="L53" s="4">
        <v>3.8</v>
      </c>
      <c r="M53" s="4">
        <v>-0.2</v>
      </c>
      <c r="N53" s="4">
        <f t="shared" si="0"/>
        <v>6.6416666666666666</v>
      </c>
      <c r="W53">
        <f>IF(I53&gt;I54, W52+1, 1)</f>
        <v>2</v>
      </c>
    </row>
    <row r="54" spans="1:23" x14ac:dyDescent="0.25">
      <c r="A54" s="1" t="s">
        <v>52</v>
      </c>
      <c r="B54" s="4">
        <v>-7.2</v>
      </c>
      <c r="C54" s="4">
        <v>-1.3</v>
      </c>
      <c r="D54" s="4">
        <v>0.4</v>
      </c>
      <c r="E54" s="4">
        <v>10.4</v>
      </c>
      <c r="F54" s="4">
        <v>13</v>
      </c>
      <c r="G54" s="4">
        <v>16.100000000000001</v>
      </c>
      <c r="H54" s="4">
        <v>18.7</v>
      </c>
      <c r="I54" s="4">
        <v>16.899999999999999</v>
      </c>
      <c r="J54" s="4">
        <v>12</v>
      </c>
      <c r="K54" s="4">
        <v>9.5</v>
      </c>
      <c r="L54" s="4">
        <v>1.6</v>
      </c>
      <c r="M54" s="4">
        <v>-1.8</v>
      </c>
      <c r="N54" s="4">
        <f t="shared" si="0"/>
        <v>7.3583333333333334</v>
      </c>
      <c r="W54">
        <f>IF(I54&gt;I55, W53+1, 1)</f>
        <v>1</v>
      </c>
    </row>
    <row r="55" spans="1:23" x14ac:dyDescent="0.25">
      <c r="A55" s="1" t="s">
        <v>53</v>
      </c>
      <c r="B55" s="4">
        <v>-3.5</v>
      </c>
      <c r="C55" s="4">
        <v>-1.7</v>
      </c>
      <c r="D55" s="4">
        <v>0.4</v>
      </c>
      <c r="E55" s="4">
        <v>5.7</v>
      </c>
      <c r="F55" s="4">
        <v>10.7</v>
      </c>
      <c r="G55" s="4">
        <v>15.2</v>
      </c>
      <c r="H55" s="4">
        <v>14.6</v>
      </c>
      <c r="I55" s="4">
        <v>16.899999999999999</v>
      </c>
      <c r="J55" s="4">
        <v>10.9</v>
      </c>
      <c r="K55" s="4">
        <v>7.6</v>
      </c>
      <c r="L55" s="4">
        <v>0.4</v>
      </c>
      <c r="M55" s="4">
        <v>-3.6</v>
      </c>
      <c r="N55" s="4">
        <f t="shared" si="0"/>
        <v>6.1333333333333337</v>
      </c>
      <c r="W55">
        <f>IF(I55&gt;I56, W54+1, 1)</f>
        <v>2</v>
      </c>
    </row>
    <row r="56" spans="1:23" x14ac:dyDescent="0.25">
      <c r="A56" s="1" t="s">
        <v>54</v>
      </c>
      <c r="B56" s="4">
        <v>-4.7</v>
      </c>
      <c r="C56" s="4">
        <v>1.3</v>
      </c>
      <c r="D56" s="4">
        <v>2</v>
      </c>
      <c r="E56" s="4">
        <v>6</v>
      </c>
      <c r="F56" s="4">
        <v>15.3</v>
      </c>
      <c r="G56" s="4">
        <v>18.3</v>
      </c>
      <c r="H56" s="4">
        <v>17.5</v>
      </c>
      <c r="I56" s="4">
        <v>14</v>
      </c>
      <c r="J56" s="4">
        <v>13.3</v>
      </c>
      <c r="K56" s="4">
        <v>6.8</v>
      </c>
      <c r="L56" s="4">
        <v>2.5</v>
      </c>
      <c r="M56" s="4">
        <v>2.1</v>
      </c>
      <c r="N56" s="4">
        <f t="shared" si="0"/>
        <v>7.8666666666666663</v>
      </c>
      <c r="W56">
        <f>IF(I56&gt;I57, W55+1, 1)</f>
        <v>1</v>
      </c>
    </row>
    <row r="57" spans="1:23" x14ac:dyDescent="0.25">
      <c r="A57" s="1" t="s">
        <v>55</v>
      </c>
      <c r="B57" s="4">
        <v>-0.4</v>
      </c>
      <c r="C57" s="4">
        <v>-1.4</v>
      </c>
      <c r="D57" s="4">
        <v>1.3</v>
      </c>
      <c r="E57" s="4">
        <v>6.4</v>
      </c>
      <c r="F57" s="4">
        <v>15.3</v>
      </c>
      <c r="G57" s="4">
        <v>17.100000000000001</v>
      </c>
      <c r="H57" s="4">
        <v>21.2</v>
      </c>
      <c r="I57" s="4">
        <v>20.3</v>
      </c>
      <c r="J57" s="4">
        <v>14.3</v>
      </c>
      <c r="K57" s="4">
        <v>7.6</v>
      </c>
      <c r="L57" s="4">
        <v>2.5</v>
      </c>
      <c r="M57" s="4">
        <v>0.2</v>
      </c>
      <c r="N57" s="4">
        <f t="shared" si="0"/>
        <v>8.6999999999999993</v>
      </c>
      <c r="W57">
        <f>IF(I57&gt;I58, W56+1, 1)</f>
        <v>2</v>
      </c>
    </row>
    <row r="58" spans="1:23" x14ac:dyDescent="0.25">
      <c r="A58" s="1" t="s">
        <v>56</v>
      </c>
      <c r="B58" s="4">
        <v>-1.1000000000000001</v>
      </c>
      <c r="C58" s="4">
        <v>1.2</v>
      </c>
      <c r="D58" s="4">
        <v>2.2999999999999998</v>
      </c>
      <c r="E58" s="4">
        <v>6.1</v>
      </c>
      <c r="F58" s="4">
        <v>12.5</v>
      </c>
      <c r="G58" s="4">
        <v>17.2</v>
      </c>
      <c r="H58" s="4">
        <v>18.8</v>
      </c>
      <c r="I58" s="4">
        <v>15.2</v>
      </c>
      <c r="J58" s="4">
        <v>13.4</v>
      </c>
      <c r="K58" s="4">
        <v>7.4</v>
      </c>
      <c r="L58" s="4">
        <v>-1.5</v>
      </c>
      <c r="M58" s="4">
        <v>-4.5999999999999996</v>
      </c>
      <c r="N58" s="4">
        <f t="shared" si="0"/>
        <v>7.241666666666668</v>
      </c>
      <c r="W58">
        <f>IF(I58&gt;I59, W57+1, 1)</f>
        <v>1</v>
      </c>
    </row>
    <row r="59" spans="1:23" x14ac:dyDescent="0.25">
      <c r="A59" s="1" t="s">
        <v>57</v>
      </c>
      <c r="B59" s="4">
        <v>-5.2</v>
      </c>
      <c r="C59" s="4">
        <v>-0.7</v>
      </c>
      <c r="D59" s="4">
        <v>7.4</v>
      </c>
      <c r="E59" s="4">
        <v>8.8000000000000007</v>
      </c>
      <c r="F59" s="4">
        <v>10</v>
      </c>
      <c r="G59" s="4">
        <v>17.399999999999999</v>
      </c>
      <c r="H59" s="4">
        <v>16.7</v>
      </c>
      <c r="I59" s="4">
        <v>15.9</v>
      </c>
      <c r="J59" s="4">
        <v>13.9</v>
      </c>
      <c r="K59" s="4">
        <v>11</v>
      </c>
      <c r="L59" s="4">
        <v>-0.6</v>
      </c>
      <c r="M59" s="4">
        <v>-0.6</v>
      </c>
      <c r="N59" s="4">
        <f t="shared" si="0"/>
        <v>7.8333333333333357</v>
      </c>
      <c r="W59">
        <f>IF(I59&gt;I60, W58+1, 1)</f>
        <v>1</v>
      </c>
    </row>
    <row r="60" spans="1:23" x14ac:dyDescent="0.25">
      <c r="A60" s="1" t="s">
        <v>58</v>
      </c>
      <c r="B60" s="4">
        <v>-4</v>
      </c>
      <c r="C60" s="4">
        <v>-3.7</v>
      </c>
      <c r="D60" s="4">
        <v>-0.7</v>
      </c>
      <c r="E60" s="4">
        <v>7.7</v>
      </c>
      <c r="F60" s="4">
        <v>12.7</v>
      </c>
      <c r="G60" s="4">
        <v>16.399999999999999</v>
      </c>
      <c r="H60" s="4">
        <v>16.7</v>
      </c>
      <c r="I60" s="4">
        <v>18.899999999999999</v>
      </c>
      <c r="J60" s="4">
        <v>12.6</v>
      </c>
      <c r="K60" s="4">
        <v>7.8</v>
      </c>
      <c r="L60" s="4">
        <v>3.6</v>
      </c>
      <c r="M60" s="4">
        <v>-4.9000000000000004</v>
      </c>
      <c r="N60" s="4">
        <f t="shared" si="0"/>
        <v>6.924999999999998</v>
      </c>
      <c r="W60">
        <f>IF(I60&gt;I61, W59+1, 1)</f>
        <v>2</v>
      </c>
    </row>
    <row r="61" spans="1:23" x14ac:dyDescent="0.25">
      <c r="A61" s="1" t="s">
        <v>59</v>
      </c>
      <c r="B61" s="4">
        <v>-13.5</v>
      </c>
      <c r="C61" s="4">
        <v>-7.3</v>
      </c>
      <c r="D61" s="4">
        <v>0.6</v>
      </c>
      <c r="E61" s="4">
        <v>5.8</v>
      </c>
      <c r="F61" s="4">
        <v>14.2</v>
      </c>
      <c r="G61" s="4">
        <v>16.7</v>
      </c>
      <c r="H61" s="4">
        <v>17.399999999999999</v>
      </c>
      <c r="I61" s="4">
        <v>15.5</v>
      </c>
      <c r="J61" s="4">
        <v>15.8</v>
      </c>
      <c r="K61" s="4">
        <v>6.1</v>
      </c>
      <c r="L61" s="4">
        <v>0.4</v>
      </c>
      <c r="M61" s="4">
        <v>-2.7</v>
      </c>
      <c r="N61" s="4">
        <f t="shared" si="0"/>
        <v>5.75</v>
      </c>
      <c r="W61">
        <f>IF(I61&gt;I62, W60+1, 1)</f>
        <v>1</v>
      </c>
    </row>
    <row r="62" spans="1:23" x14ac:dyDescent="0.25">
      <c r="A62" s="1" t="s">
        <v>60</v>
      </c>
      <c r="B62" s="4">
        <v>-4.4000000000000004</v>
      </c>
      <c r="C62" s="4">
        <v>-2.2999999999999998</v>
      </c>
      <c r="D62" s="4">
        <v>-3.4</v>
      </c>
      <c r="E62" s="4">
        <v>3.7</v>
      </c>
      <c r="F62" s="4">
        <v>15.3</v>
      </c>
      <c r="G62" s="4">
        <v>18.399999999999999</v>
      </c>
      <c r="H62" s="4">
        <v>20.7</v>
      </c>
      <c r="I62" s="4">
        <v>18</v>
      </c>
      <c r="J62" s="4">
        <v>16.2</v>
      </c>
      <c r="K62" s="4">
        <v>8.3000000000000007</v>
      </c>
      <c r="L62" s="4">
        <v>2.2000000000000002</v>
      </c>
      <c r="M62" s="4">
        <v>-5.6</v>
      </c>
      <c r="N62" s="4">
        <f t="shared" si="0"/>
        <v>7.2583333333333337</v>
      </c>
      <c r="W62">
        <f>IF(I62&gt;I63, W61+1, 1)</f>
        <v>2</v>
      </c>
    </row>
    <row r="63" spans="1:23" x14ac:dyDescent="0.25">
      <c r="A63" s="1" t="s">
        <v>61</v>
      </c>
      <c r="B63" s="4">
        <v>-4.2</v>
      </c>
      <c r="C63" s="4">
        <v>-3.5</v>
      </c>
      <c r="D63" s="4">
        <v>-3</v>
      </c>
      <c r="E63" s="4">
        <v>6.5</v>
      </c>
      <c r="F63" s="4">
        <v>11.1</v>
      </c>
      <c r="G63" s="4">
        <v>16.5</v>
      </c>
      <c r="H63" s="4">
        <v>19</v>
      </c>
      <c r="I63" s="4">
        <v>16.7</v>
      </c>
      <c r="J63" s="4">
        <v>14.8</v>
      </c>
      <c r="K63" s="4">
        <v>5.7</v>
      </c>
      <c r="L63" s="4">
        <v>3.5</v>
      </c>
      <c r="M63" s="4">
        <v>-8.9</v>
      </c>
      <c r="N63" s="4">
        <f t="shared" si="0"/>
        <v>6.1833333333333327</v>
      </c>
      <c r="W63">
        <f>IF(I63&gt;I64, W62+1, 1)</f>
        <v>1</v>
      </c>
    </row>
    <row r="64" spans="1:23" x14ac:dyDescent="0.25">
      <c r="A64" s="1" t="s">
        <v>62</v>
      </c>
      <c r="B64" s="4">
        <v>-3.9</v>
      </c>
      <c r="C64" s="4">
        <v>-9.5</v>
      </c>
      <c r="D64" s="4">
        <v>1.2</v>
      </c>
      <c r="E64" s="4">
        <v>9.4</v>
      </c>
      <c r="F64" s="4">
        <v>16.8</v>
      </c>
      <c r="G64" s="4">
        <v>17.8</v>
      </c>
      <c r="H64" s="4">
        <v>18.3</v>
      </c>
      <c r="I64" s="4">
        <v>19.3</v>
      </c>
      <c r="J64" s="4">
        <v>14.6</v>
      </c>
      <c r="K64" s="4">
        <v>11.2</v>
      </c>
      <c r="L64" s="4">
        <v>3.1</v>
      </c>
      <c r="M64" s="4">
        <v>2</v>
      </c>
      <c r="N64" s="4">
        <f t="shared" si="0"/>
        <v>8.3583333333333325</v>
      </c>
      <c r="W64">
        <f>IF(I64&gt;I65, W63+1, 1)</f>
        <v>1</v>
      </c>
    </row>
    <row r="65" spans="1:23" x14ac:dyDescent="0.25">
      <c r="A65" s="1" t="s">
        <v>63</v>
      </c>
      <c r="B65" s="4">
        <v>-7.3</v>
      </c>
      <c r="C65" s="4">
        <v>-3.5</v>
      </c>
      <c r="D65" s="4">
        <v>1.7</v>
      </c>
      <c r="E65" s="4">
        <v>4</v>
      </c>
      <c r="F65" s="4">
        <v>14.4</v>
      </c>
      <c r="G65" s="4">
        <v>16</v>
      </c>
      <c r="H65" s="4">
        <v>16.5</v>
      </c>
      <c r="I65" s="4">
        <v>20.5</v>
      </c>
      <c r="J65" s="4">
        <v>13.7</v>
      </c>
      <c r="K65" s="4">
        <v>5.7</v>
      </c>
      <c r="L65" s="4">
        <v>-1.3</v>
      </c>
      <c r="M65" s="4">
        <v>1.6</v>
      </c>
      <c r="N65" s="4">
        <f t="shared" si="0"/>
        <v>6.833333333333333</v>
      </c>
      <c r="W65">
        <f>IF(I65&gt;I66, W64+1, 1)</f>
        <v>2</v>
      </c>
    </row>
    <row r="66" spans="1:23" x14ac:dyDescent="0.25">
      <c r="A66" s="1" t="s">
        <v>64</v>
      </c>
      <c r="B66" s="4">
        <v>-1</v>
      </c>
      <c r="C66" s="4">
        <v>3.6</v>
      </c>
      <c r="D66" s="4">
        <v>0.1</v>
      </c>
      <c r="E66" s="4">
        <v>7.3</v>
      </c>
      <c r="F66" s="4">
        <v>10.5</v>
      </c>
      <c r="G66" s="4">
        <v>17.100000000000001</v>
      </c>
      <c r="H66" s="4">
        <v>18.600000000000001</v>
      </c>
      <c r="I66" s="4">
        <v>19.399999999999999</v>
      </c>
      <c r="J66" s="4">
        <v>12</v>
      </c>
      <c r="K66" s="4">
        <v>7.6</v>
      </c>
      <c r="L66" s="4">
        <v>1.9</v>
      </c>
      <c r="M66" s="4">
        <v>2.2999999999999998</v>
      </c>
      <c r="N66" s="4">
        <f t="shared" si="0"/>
        <v>8.2833333333333332</v>
      </c>
      <c r="W66">
        <f>IF(I66&gt;I67, W65+1, 1)</f>
        <v>3</v>
      </c>
    </row>
    <row r="67" spans="1:23" x14ac:dyDescent="0.25">
      <c r="A67" s="1" t="s">
        <v>65</v>
      </c>
      <c r="B67" s="4">
        <v>-4</v>
      </c>
      <c r="C67" s="4">
        <v>-4.8</v>
      </c>
      <c r="D67" s="4">
        <v>-1.3</v>
      </c>
      <c r="E67" s="4">
        <v>6.6</v>
      </c>
      <c r="F67" s="4">
        <v>14.8</v>
      </c>
      <c r="G67" s="4">
        <v>15.7</v>
      </c>
      <c r="H67" s="4">
        <v>15.4</v>
      </c>
      <c r="I67" s="4">
        <v>16</v>
      </c>
      <c r="J67" s="4">
        <v>14</v>
      </c>
      <c r="K67" s="4">
        <v>8.5</v>
      </c>
      <c r="L67" s="4">
        <v>2.2999999999999998</v>
      </c>
      <c r="M67" s="4">
        <v>-6.2</v>
      </c>
      <c r="N67" s="4">
        <f t="shared" ref="N67:N130" si="1">SUM(B67:M67) / 12</f>
        <v>6.416666666666667</v>
      </c>
      <c r="W67">
        <f>IF(I67&gt;I68, W66+1, 1)</f>
        <v>1</v>
      </c>
    </row>
    <row r="68" spans="1:23" x14ac:dyDescent="0.25">
      <c r="A68" s="1" t="s">
        <v>66</v>
      </c>
      <c r="B68" s="4">
        <v>-2.2000000000000002</v>
      </c>
      <c r="C68" s="4">
        <v>-10.3</v>
      </c>
      <c r="D68" s="4">
        <v>-6.9</v>
      </c>
      <c r="E68" s="4">
        <v>7.4</v>
      </c>
      <c r="F68" s="4">
        <v>12.2</v>
      </c>
      <c r="G68" s="4">
        <v>18.2</v>
      </c>
      <c r="H68" s="4">
        <v>20.5</v>
      </c>
      <c r="I68" s="4">
        <v>17.100000000000001</v>
      </c>
      <c r="J68" s="4">
        <v>12.2</v>
      </c>
      <c r="K68" s="4">
        <v>7.7</v>
      </c>
      <c r="L68" s="4">
        <v>3.9</v>
      </c>
      <c r="M68" s="4">
        <v>-0.2</v>
      </c>
      <c r="N68" s="4">
        <f t="shared" si="1"/>
        <v>6.6333333333333337</v>
      </c>
      <c r="W68">
        <f>IF(I68&gt;I69, W67+1, 1)</f>
        <v>1</v>
      </c>
    </row>
    <row r="69" spans="1:23" x14ac:dyDescent="0.25">
      <c r="A69" s="1" t="s">
        <v>67</v>
      </c>
      <c r="B69" s="4">
        <v>-2.8</v>
      </c>
      <c r="C69" s="4">
        <v>-1.6</v>
      </c>
      <c r="D69" s="4">
        <v>4.8</v>
      </c>
      <c r="E69" s="4">
        <v>9.1</v>
      </c>
      <c r="F69" s="4">
        <v>11.2</v>
      </c>
      <c r="G69" s="4">
        <v>16.3</v>
      </c>
      <c r="H69" s="4">
        <v>19.899999999999999</v>
      </c>
      <c r="I69" s="4">
        <v>21.4</v>
      </c>
      <c r="J69" s="4">
        <v>14.2</v>
      </c>
      <c r="K69" s="4">
        <v>11.2</v>
      </c>
      <c r="L69" s="4">
        <v>-0.2</v>
      </c>
      <c r="M69" s="4">
        <v>-4.0999999999999996</v>
      </c>
      <c r="N69" s="4">
        <f t="shared" si="1"/>
        <v>8.2833333333333332</v>
      </c>
      <c r="W69">
        <f>IF(I69&gt;I70, W68+1, 1)</f>
        <v>2</v>
      </c>
    </row>
    <row r="70" spans="1:23" x14ac:dyDescent="0.25">
      <c r="A70" s="1" t="s">
        <v>68</v>
      </c>
      <c r="B70" s="4">
        <v>-7.4</v>
      </c>
      <c r="C70" s="4">
        <v>-2.7</v>
      </c>
      <c r="D70" s="4">
        <v>0.8</v>
      </c>
      <c r="E70" s="4">
        <v>5.7</v>
      </c>
      <c r="F70" s="4">
        <v>14.2</v>
      </c>
      <c r="G70" s="4">
        <v>16.100000000000001</v>
      </c>
      <c r="H70" s="4">
        <v>17.100000000000001</v>
      </c>
      <c r="I70" s="4">
        <v>19.399999999999999</v>
      </c>
      <c r="J70" s="4">
        <v>12</v>
      </c>
      <c r="K70" s="4">
        <v>6.5</v>
      </c>
      <c r="L70" s="4">
        <v>2.1</v>
      </c>
      <c r="M70" s="4">
        <v>-3.3</v>
      </c>
      <c r="N70" s="4">
        <f t="shared" si="1"/>
        <v>6.7083333333333321</v>
      </c>
      <c r="W70">
        <f>IF(I70&gt;I71, W69+1, 1)</f>
        <v>3</v>
      </c>
    </row>
    <row r="71" spans="1:23" x14ac:dyDescent="0.25">
      <c r="A71" s="1" t="s">
        <v>69</v>
      </c>
      <c r="B71" s="4">
        <v>-13</v>
      </c>
      <c r="C71" s="4">
        <v>-0.1</v>
      </c>
      <c r="D71" s="4">
        <v>3.8</v>
      </c>
      <c r="E71" s="4">
        <v>11.1</v>
      </c>
      <c r="F71" s="4">
        <v>13.8</v>
      </c>
      <c r="G71" s="4">
        <v>19.600000000000001</v>
      </c>
      <c r="H71" s="4">
        <v>19</v>
      </c>
      <c r="I71" s="4">
        <v>17.399999999999999</v>
      </c>
      <c r="J71" s="4">
        <v>12.5</v>
      </c>
      <c r="K71" s="4">
        <v>9.3000000000000007</v>
      </c>
      <c r="L71" s="4">
        <v>2</v>
      </c>
      <c r="M71" s="4">
        <v>0.3</v>
      </c>
      <c r="N71" s="4">
        <f t="shared" si="1"/>
        <v>7.9749999999999988</v>
      </c>
      <c r="W71">
        <f>IF(I71&gt;I72, W70+1, 1)</f>
        <v>4</v>
      </c>
    </row>
    <row r="72" spans="1:23" x14ac:dyDescent="0.25">
      <c r="A72" s="1" t="s">
        <v>70</v>
      </c>
      <c r="B72" s="4">
        <v>-5.3</v>
      </c>
      <c r="C72" s="4">
        <v>-0.4</v>
      </c>
      <c r="D72" s="4">
        <v>-0.6</v>
      </c>
      <c r="E72" s="4">
        <v>5.9</v>
      </c>
      <c r="F72" s="4">
        <v>14.5</v>
      </c>
      <c r="G72" s="4">
        <v>16.2</v>
      </c>
      <c r="H72" s="4">
        <v>16.8</v>
      </c>
      <c r="I72" s="4">
        <v>16.100000000000001</v>
      </c>
      <c r="J72" s="4">
        <v>12.1</v>
      </c>
      <c r="K72" s="4">
        <v>7.2</v>
      </c>
      <c r="L72" s="4">
        <v>2</v>
      </c>
      <c r="M72" s="4">
        <v>-6.3</v>
      </c>
      <c r="N72" s="4">
        <f t="shared" si="1"/>
        <v>6.5166666666666666</v>
      </c>
      <c r="W72">
        <f>IF(I72&gt;I73, W71+1, 1)</f>
        <v>1</v>
      </c>
    </row>
    <row r="73" spans="1:23" x14ac:dyDescent="0.25">
      <c r="A73" s="1" t="s">
        <v>71</v>
      </c>
      <c r="B73" s="4">
        <v>-11.7</v>
      </c>
      <c r="C73" s="4">
        <v>-0.4</v>
      </c>
      <c r="D73" s="4">
        <v>-1.6</v>
      </c>
      <c r="E73" s="4">
        <v>7.2</v>
      </c>
      <c r="F73" s="4">
        <v>14.9</v>
      </c>
      <c r="G73" s="4">
        <v>18.8</v>
      </c>
      <c r="H73" s="4">
        <v>18.8</v>
      </c>
      <c r="I73" s="4">
        <v>18.899999999999999</v>
      </c>
      <c r="J73" s="4">
        <v>11.6</v>
      </c>
      <c r="K73" s="4">
        <v>7.3</v>
      </c>
      <c r="L73" s="4">
        <v>2.5</v>
      </c>
      <c r="M73" s="4">
        <v>-0.3</v>
      </c>
      <c r="N73" s="4">
        <f t="shared" si="1"/>
        <v>7.166666666666667</v>
      </c>
      <c r="W73">
        <f>IF(I73&gt;I74, W72+1, 1)</f>
        <v>2</v>
      </c>
    </row>
    <row r="74" spans="1:23" x14ac:dyDescent="0.25">
      <c r="A74" s="1" t="s">
        <v>72</v>
      </c>
      <c r="B74" s="4">
        <v>-5.0999999999999996</v>
      </c>
      <c r="C74" s="4">
        <v>-2.2999999999999998</v>
      </c>
      <c r="D74" s="4">
        <v>1.2</v>
      </c>
      <c r="E74" s="4">
        <v>9.5</v>
      </c>
      <c r="F74" s="4">
        <v>10.6</v>
      </c>
      <c r="G74" s="4">
        <v>15.9</v>
      </c>
      <c r="H74" s="4">
        <v>17.7</v>
      </c>
      <c r="I74" s="4">
        <v>17.7</v>
      </c>
      <c r="J74" s="4">
        <v>13.1</v>
      </c>
      <c r="K74" s="4">
        <v>10.4</v>
      </c>
      <c r="L74" s="4">
        <v>3.2</v>
      </c>
      <c r="M74" s="4">
        <v>-0.4</v>
      </c>
      <c r="N74" s="4">
        <f t="shared" si="1"/>
        <v>7.625</v>
      </c>
      <c r="W74">
        <f>IF(I74&gt;I75, W73+1, 1)</f>
        <v>1</v>
      </c>
    </row>
    <row r="75" spans="1:23" x14ac:dyDescent="0.25">
      <c r="A75" s="1" t="s">
        <v>73</v>
      </c>
      <c r="B75" s="4">
        <v>-0.3</v>
      </c>
      <c r="C75" s="4">
        <v>-2.2000000000000002</v>
      </c>
      <c r="D75" s="4">
        <v>-1.1000000000000001</v>
      </c>
      <c r="E75" s="4">
        <v>3.3</v>
      </c>
      <c r="F75" s="4">
        <v>13.3</v>
      </c>
      <c r="G75" s="4">
        <v>18.600000000000001</v>
      </c>
      <c r="H75" s="4">
        <v>19.2</v>
      </c>
      <c r="I75" s="4">
        <v>18.399999999999999</v>
      </c>
      <c r="J75" s="4">
        <v>13.8</v>
      </c>
      <c r="K75" s="4">
        <v>6.8</v>
      </c>
      <c r="L75" s="4">
        <v>3.1</v>
      </c>
      <c r="M75" s="4">
        <v>2</v>
      </c>
      <c r="N75" s="4">
        <f t="shared" si="1"/>
        <v>7.9083333333333314</v>
      </c>
      <c r="W75">
        <f>IF(I75&gt;I76, W74+1, 1)</f>
        <v>2</v>
      </c>
    </row>
    <row r="76" spans="1:23" x14ac:dyDescent="0.25">
      <c r="A76" s="1" t="s">
        <v>74</v>
      </c>
      <c r="B76" s="4">
        <v>-1.1000000000000001</v>
      </c>
      <c r="C76" s="4">
        <v>-3.2</v>
      </c>
      <c r="D76" s="4">
        <v>-3.5</v>
      </c>
      <c r="E76" s="4">
        <v>3.6</v>
      </c>
      <c r="F76" s="4">
        <v>12.8</v>
      </c>
      <c r="G76" s="4">
        <v>18.399999999999999</v>
      </c>
      <c r="H76" s="4">
        <v>18.899999999999999</v>
      </c>
      <c r="I76" s="4">
        <v>17.399999999999999</v>
      </c>
      <c r="J76" s="4">
        <v>13</v>
      </c>
      <c r="K76" s="4">
        <v>8.8000000000000007</v>
      </c>
      <c r="L76" s="4">
        <v>0</v>
      </c>
      <c r="M76" s="4">
        <v>-5.3</v>
      </c>
      <c r="N76" s="4">
        <f t="shared" si="1"/>
        <v>6.6499999999999995</v>
      </c>
      <c r="W76">
        <f>IF(I76&gt;I77, W75+1, 1)</f>
        <v>1</v>
      </c>
    </row>
    <row r="77" spans="1:23" x14ac:dyDescent="0.25">
      <c r="A77" s="1" t="s">
        <v>75</v>
      </c>
      <c r="B77" s="4">
        <v>-3.2</v>
      </c>
      <c r="C77" s="4">
        <v>-2.8</v>
      </c>
      <c r="D77" s="4">
        <v>0.8</v>
      </c>
      <c r="E77" s="4">
        <v>6.2</v>
      </c>
      <c r="F77" s="4">
        <v>15.1</v>
      </c>
      <c r="G77" s="4">
        <v>15.9</v>
      </c>
      <c r="H77" s="4">
        <v>19.8</v>
      </c>
      <c r="I77" s="4">
        <v>17.5</v>
      </c>
      <c r="J77" s="4">
        <v>12</v>
      </c>
      <c r="K77" s="4">
        <v>8.8000000000000007</v>
      </c>
      <c r="L77" s="4">
        <v>-0.2</v>
      </c>
      <c r="M77" s="4">
        <v>-0.1</v>
      </c>
      <c r="N77" s="4">
        <f t="shared" si="1"/>
        <v>7.4833333333333334</v>
      </c>
      <c r="W77">
        <f>IF(I77&gt;I78, W76+1, 1)</f>
        <v>1</v>
      </c>
    </row>
    <row r="78" spans="1:23" x14ac:dyDescent="0.25">
      <c r="A78" s="1" t="s">
        <v>76</v>
      </c>
      <c r="B78" s="4">
        <v>-6.6</v>
      </c>
      <c r="C78" s="4">
        <v>-11.4</v>
      </c>
      <c r="D78" s="4">
        <v>0.3</v>
      </c>
      <c r="E78" s="4">
        <v>5.5</v>
      </c>
      <c r="F78" s="4">
        <v>12.6</v>
      </c>
      <c r="G78" s="4">
        <v>18.899999999999999</v>
      </c>
      <c r="H78" s="4">
        <v>19.100000000000001</v>
      </c>
      <c r="I78" s="4">
        <v>17.8</v>
      </c>
      <c r="J78" s="4">
        <v>11.8</v>
      </c>
      <c r="K78" s="4">
        <v>10.3</v>
      </c>
      <c r="L78" s="4">
        <v>0.5</v>
      </c>
      <c r="M78" s="4">
        <v>-9.3000000000000007</v>
      </c>
      <c r="N78" s="4">
        <f t="shared" si="1"/>
        <v>5.791666666666667</v>
      </c>
      <c r="W78">
        <f>IF(I78&gt;I79, W77+1, 1)</f>
        <v>2</v>
      </c>
    </row>
    <row r="79" spans="1:23" x14ac:dyDescent="0.25">
      <c r="A79" s="1" t="s">
        <v>77</v>
      </c>
      <c r="B79" s="4">
        <v>-1.4</v>
      </c>
      <c r="C79" s="4">
        <v>-2</v>
      </c>
      <c r="D79" s="4">
        <v>-1.9</v>
      </c>
      <c r="E79" s="4">
        <v>8.8000000000000007</v>
      </c>
      <c r="F79" s="4">
        <v>12.4</v>
      </c>
      <c r="G79" s="4">
        <v>17.8</v>
      </c>
      <c r="H79" s="4">
        <v>17.100000000000001</v>
      </c>
      <c r="I79" s="4">
        <v>15.9</v>
      </c>
      <c r="J79" s="4">
        <v>12.8</v>
      </c>
      <c r="K79" s="4">
        <v>8.6999999999999993</v>
      </c>
      <c r="L79" s="4">
        <v>-1.7</v>
      </c>
      <c r="M79" s="4">
        <v>-0.7</v>
      </c>
      <c r="N79" s="4">
        <f t="shared" si="1"/>
        <v>7.1499999999999995</v>
      </c>
      <c r="W79">
        <f>IF(I79&gt;I80, W78+1, 1)</f>
        <v>1</v>
      </c>
    </row>
    <row r="80" spans="1:23" x14ac:dyDescent="0.25">
      <c r="A80" s="1" t="s">
        <v>78</v>
      </c>
      <c r="B80" s="4">
        <v>-3.6</v>
      </c>
      <c r="C80" s="4">
        <v>-4.9000000000000004</v>
      </c>
      <c r="D80" s="4">
        <v>0.4</v>
      </c>
      <c r="E80" s="4">
        <v>7.5</v>
      </c>
      <c r="F80" s="4">
        <v>11.9</v>
      </c>
      <c r="G80" s="4">
        <v>17.3</v>
      </c>
      <c r="H80" s="4">
        <v>18.3</v>
      </c>
      <c r="I80" s="4">
        <v>18.5</v>
      </c>
      <c r="J80" s="4">
        <v>13.5</v>
      </c>
      <c r="K80" s="4">
        <v>10.3</v>
      </c>
      <c r="L80" s="4">
        <v>0.5</v>
      </c>
      <c r="M80" s="4">
        <v>1.3</v>
      </c>
      <c r="N80" s="4">
        <f t="shared" si="1"/>
        <v>7.583333333333333</v>
      </c>
      <c r="W80">
        <f>IF(I80&gt;I81, W79+1, 1)</f>
        <v>1</v>
      </c>
    </row>
    <row r="81" spans="1:23" x14ac:dyDescent="0.25">
      <c r="A81" s="1" t="s">
        <v>79</v>
      </c>
      <c r="B81" s="4">
        <v>-5.3</v>
      </c>
      <c r="C81" s="4">
        <v>-8.1</v>
      </c>
      <c r="D81" s="4">
        <v>-1.2</v>
      </c>
      <c r="E81" s="4">
        <v>5.3</v>
      </c>
      <c r="F81" s="4">
        <v>13.3</v>
      </c>
      <c r="G81" s="4">
        <v>18.399999999999999</v>
      </c>
      <c r="H81" s="4">
        <v>20</v>
      </c>
      <c r="I81" s="4">
        <v>18.8</v>
      </c>
      <c r="J81" s="4">
        <v>13.7</v>
      </c>
      <c r="K81" s="4">
        <v>9.8000000000000007</v>
      </c>
      <c r="L81" s="4">
        <v>-2.6</v>
      </c>
      <c r="M81" s="4">
        <v>-3.3</v>
      </c>
      <c r="N81" s="4">
        <f t="shared" si="1"/>
        <v>6.5666666666666673</v>
      </c>
      <c r="W81">
        <f>IF(I81&gt;I82, W80+1, 1)</f>
        <v>1</v>
      </c>
    </row>
    <row r="82" spans="1:23" x14ac:dyDescent="0.25">
      <c r="A82" s="1" t="s">
        <v>80</v>
      </c>
      <c r="B82" s="4">
        <v>-1.1000000000000001</v>
      </c>
      <c r="C82" s="4">
        <v>0.8</v>
      </c>
      <c r="D82" s="4">
        <v>3.7</v>
      </c>
      <c r="E82" s="4">
        <v>7.1</v>
      </c>
      <c r="F82" s="4">
        <v>14.2</v>
      </c>
      <c r="G82" s="4">
        <v>18.100000000000001</v>
      </c>
      <c r="H82" s="4">
        <v>20.5</v>
      </c>
      <c r="I82" s="4">
        <v>20.399999999999999</v>
      </c>
      <c r="J82" s="4">
        <v>11.9</v>
      </c>
      <c r="K82" s="4">
        <v>8.5</v>
      </c>
      <c r="L82" s="4">
        <v>2.1</v>
      </c>
      <c r="M82" s="4">
        <v>-4.3</v>
      </c>
      <c r="N82" s="4">
        <f t="shared" si="1"/>
        <v>8.4916666666666654</v>
      </c>
      <c r="W82">
        <f>IF(I82&gt;I83, W81+1, 1)</f>
        <v>2</v>
      </c>
    </row>
    <row r="83" spans="1:23" x14ac:dyDescent="0.25">
      <c r="A83" s="1" t="s">
        <v>81</v>
      </c>
      <c r="B83" s="4">
        <v>-1.3</v>
      </c>
      <c r="C83" s="4">
        <v>-3.6</v>
      </c>
      <c r="D83" s="4">
        <v>-1.2</v>
      </c>
      <c r="E83" s="4">
        <v>7.8</v>
      </c>
      <c r="F83" s="4">
        <v>14.1</v>
      </c>
      <c r="G83" s="4">
        <v>18</v>
      </c>
      <c r="H83" s="4">
        <v>17.600000000000001</v>
      </c>
      <c r="I83" s="4">
        <v>17.5</v>
      </c>
      <c r="J83" s="4">
        <v>14.2</v>
      </c>
      <c r="K83" s="4">
        <v>5.9</v>
      </c>
      <c r="L83" s="4">
        <v>0.6</v>
      </c>
      <c r="M83" s="4">
        <v>-4.3</v>
      </c>
      <c r="N83" s="4">
        <f t="shared" si="1"/>
        <v>7.1083333333333343</v>
      </c>
      <c r="W83">
        <f>IF(I83&gt;I84, W82+1, 1)</f>
        <v>1</v>
      </c>
    </row>
    <row r="84" spans="1:23" x14ac:dyDescent="0.25">
      <c r="A84" s="1" t="s">
        <v>82</v>
      </c>
      <c r="B84" s="4">
        <v>-9.3000000000000007</v>
      </c>
      <c r="C84" s="4">
        <v>1.2</v>
      </c>
      <c r="D84" s="4">
        <v>3.7</v>
      </c>
      <c r="E84" s="4">
        <v>4.7</v>
      </c>
      <c r="F84" s="4">
        <v>10.6</v>
      </c>
      <c r="G84" s="4">
        <v>19.899999999999999</v>
      </c>
      <c r="H84" s="4">
        <v>20.9</v>
      </c>
      <c r="I84" s="4">
        <v>18</v>
      </c>
      <c r="J84" s="4">
        <v>12.9</v>
      </c>
      <c r="K84" s="4">
        <v>7.6</v>
      </c>
      <c r="L84" s="4">
        <v>3.4</v>
      </c>
      <c r="M84" s="4">
        <v>-1.8</v>
      </c>
      <c r="N84" s="4">
        <f t="shared" si="1"/>
        <v>7.6499999999999995</v>
      </c>
      <c r="W84">
        <f>IF(I84&gt;I85, W83+1, 1)</f>
        <v>2</v>
      </c>
    </row>
    <row r="85" spans="1:23" x14ac:dyDescent="0.25">
      <c r="A85" s="1" t="s">
        <v>83</v>
      </c>
      <c r="B85" s="4">
        <v>-6.8</v>
      </c>
      <c r="C85" s="4">
        <v>-5.5</v>
      </c>
      <c r="D85" s="4">
        <v>3.1</v>
      </c>
      <c r="E85" s="4">
        <v>7.6</v>
      </c>
      <c r="F85" s="4">
        <v>15</v>
      </c>
      <c r="G85" s="4">
        <v>17.100000000000001</v>
      </c>
      <c r="H85" s="4">
        <v>18.3</v>
      </c>
      <c r="I85" s="4">
        <v>17.8</v>
      </c>
      <c r="J85" s="4">
        <v>14</v>
      </c>
      <c r="K85" s="4">
        <v>9.1999999999999993</v>
      </c>
      <c r="L85" s="4">
        <v>-0.6</v>
      </c>
      <c r="M85" s="4">
        <v>-6.8</v>
      </c>
      <c r="N85" s="4">
        <f t="shared" si="1"/>
        <v>6.8666666666666671</v>
      </c>
      <c r="W85">
        <f>IF(I85&gt;I86, W84+1, 1)</f>
        <v>1</v>
      </c>
    </row>
    <row r="86" spans="1:23" x14ac:dyDescent="0.25">
      <c r="A86" s="1" t="s">
        <v>84</v>
      </c>
      <c r="B86" s="4">
        <v>1.4</v>
      </c>
      <c r="C86" s="4">
        <v>1.2</v>
      </c>
      <c r="D86" s="4">
        <v>3.2</v>
      </c>
      <c r="E86" s="4">
        <v>6.6</v>
      </c>
      <c r="F86" s="4">
        <v>13.9</v>
      </c>
      <c r="G86" s="4">
        <v>17.7</v>
      </c>
      <c r="H86" s="4">
        <v>17</v>
      </c>
      <c r="I86" s="4">
        <v>18.7</v>
      </c>
      <c r="J86" s="4">
        <v>14.9</v>
      </c>
      <c r="K86" s="4">
        <v>9.8000000000000007</v>
      </c>
      <c r="L86" s="4">
        <v>3.7</v>
      </c>
      <c r="M86" s="4">
        <v>-0.4</v>
      </c>
      <c r="N86" s="4">
        <f t="shared" si="1"/>
        <v>8.9749999999999996</v>
      </c>
      <c r="W86">
        <f>IF(I86&gt;I87, W85+1, 1)</f>
        <v>2</v>
      </c>
    </row>
    <row r="87" spans="1:23" x14ac:dyDescent="0.25">
      <c r="A87" s="1" t="s">
        <v>85</v>
      </c>
      <c r="B87" s="4">
        <v>-6.1</v>
      </c>
      <c r="C87" s="4">
        <v>-1.5</v>
      </c>
      <c r="D87" s="4">
        <v>3.6</v>
      </c>
      <c r="E87" s="4">
        <v>5.0999999999999996</v>
      </c>
      <c r="F87" s="4">
        <v>7.9</v>
      </c>
      <c r="G87" s="4">
        <v>17.8</v>
      </c>
      <c r="H87" s="4">
        <v>16.399999999999999</v>
      </c>
      <c r="I87" s="4">
        <v>15.3</v>
      </c>
      <c r="J87" s="4">
        <v>12.9</v>
      </c>
      <c r="K87" s="4">
        <v>6.6</v>
      </c>
      <c r="L87" s="4">
        <v>-0.3</v>
      </c>
      <c r="M87" s="4">
        <v>-6.4</v>
      </c>
      <c r="N87" s="4">
        <f t="shared" si="1"/>
        <v>5.9416666666666664</v>
      </c>
      <c r="W87">
        <f>IF(I87&gt;I88, W86+1, 1)</f>
        <v>1</v>
      </c>
    </row>
    <row r="88" spans="1:23" x14ac:dyDescent="0.25">
      <c r="A88" s="1" t="s">
        <v>86</v>
      </c>
      <c r="B88" s="4">
        <v>-2.2999999999999998</v>
      </c>
      <c r="C88" s="4">
        <v>-9.1</v>
      </c>
      <c r="D88" s="4">
        <v>-1.6</v>
      </c>
      <c r="E88" s="4">
        <v>7.1</v>
      </c>
      <c r="F88" s="4">
        <v>16.399999999999999</v>
      </c>
      <c r="G88" s="4">
        <v>13.6</v>
      </c>
      <c r="H88" s="4">
        <v>21.6</v>
      </c>
      <c r="I88" s="4">
        <v>16.600000000000001</v>
      </c>
      <c r="J88" s="4">
        <v>12.8</v>
      </c>
      <c r="K88" s="4">
        <v>7.7</v>
      </c>
      <c r="L88" s="4">
        <v>3.6</v>
      </c>
      <c r="M88" s="4">
        <v>-0.4</v>
      </c>
      <c r="N88" s="4">
        <f t="shared" si="1"/>
        <v>7.166666666666667</v>
      </c>
      <c r="W88">
        <f>IF(I88&gt;I89, W87+1, 1)</f>
        <v>1</v>
      </c>
    </row>
    <row r="89" spans="1:23" x14ac:dyDescent="0.25">
      <c r="A89" s="1" t="s">
        <v>87</v>
      </c>
      <c r="B89" s="4">
        <v>1</v>
      </c>
      <c r="C89" s="4">
        <v>-0.3</v>
      </c>
      <c r="D89" s="4">
        <v>1.6</v>
      </c>
      <c r="E89" s="4">
        <v>9</v>
      </c>
      <c r="F89" s="4">
        <v>11</v>
      </c>
      <c r="G89" s="4">
        <v>20.6</v>
      </c>
      <c r="H89" s="4">
        <v>17</v>
      </c>
      <c r="I89" s="4">
        <v>16.7</v>
      </c>
      <c r="J89" s="4">
        <v>16.5</v>
      </c>
      <c r="K89" s="4">
        <v>5.6</v>
      </c>
      <c r="L89" s="4">
        <v>1.7</v>
      </c>
      <c r="M89" s="4">
        <v>-1.2</v>
      </c>
      <c r="N89" s="4">
        <f t="shared" si="1"/>
        <v>8.2666666666666675</v>
      </c>
      <c r="W89">
        <f>IF(I89&gt;I90, W88+1, 1)</f>
        <v>1</v>
      </c>
    </row>
    <row r="90" spans="1:23" x14ac:dyDescent="0.25">
      <c r="A90" s="1" t="s">
        <v>88</v>
      </c>
      <c r="B90" s="4">
        <v>-2.7</v>
      </c>
      <c r="C90" s="4">
        <v>1</v>
      </c>
      <c r="D90" s="4">
        <v>-2.2000000000000002</v>
      </c>
      <c r="E90" s="4">
        <v>6.3</v>
      </c>
      <c r="F90" s="4">
        <v>10.7</v>
      </c>
      <c r="G90" s="4">
        <v>15.8</v>
      </c>
      <c r="H90" s="4">
        <v>17.3</v>
      </c>
      <c r="I90" s="4">
        <v>17.399999999999999</v>
      </c>
      <c r="J90" s="4">
        <v>12.7</v>
      </c>
      <c r="K90" s="4">
        <v>8.1999999999999993</v>
      </c>
      <c r="L90" s="4">
        <v>0.2</v>
      </c>
      <c r="M90" s="4">
        <v>-4.2</v>
      </c>
      <c r="N90" s="4">
        <f t="shared" si="1"/>
        <v>6.708333333333333</v>
      </c>
      <c r="W90">
        <f>IF(I90&gt;I91, W89+1, 1)</f>
        <v>1</v>
      </c>
    </row>
    <row r="91" spans="1:23" x14ac:dyDescent="0.25">
      <c r="A91" s="1" t="s">
        <v>89</v>
      </c>
      <c r="B91" s="4">
        <v>-4.5999999999999996</v>
      </c>
      <c r="C91" s="4">
        <v>0.2</v>
      </c>
      <c r="D91" s="4">
        <v>1.9</v>
      </c>
      <c r="E91" s="4">
        <v>7.8</v>
      </c>
      <c r="F91" s="4">
        <v>15.4</v>
      </c>
      <c r="G91" s="4">
        <v>18.7</v>
      </c>
      <c r="H91" s="4">
        <v>20.5</v>
      </c>
      <c r="I91" s="4">
        <v>19.8</v>
      </c>
      <c r="J91" s="4">
        <v>15.1</v>
      </c>
      <c r="K91" s="4">
        <v>8.6999999999999993</v>
      </c>
      <c r="L91" s="4">
        <v>0.6</v>
      </c>
      <c r="M91" s="4">
        <v>1.1000000000000001</v>
      </c>
      <c r="N91" s="4">
        <f t="shared" si="1"/>
        <v>8.7666666666666657</v>
      </c>
      <c r="W91">
        <f>IF(I91&gt;I92, W90+1, 1)</f>
        <v>2</v>
      </c>
    </row>
    <row r="92" spans="1:23" x14ac:dyDescent="0.25">
      <c r="A92" s="1" t="s">
        <v>90</v>
      </c>
      <c r="B92" s="4">
        <v>-4.0999999999999996</v>
      </c>
      <c r="C92" s="4">
        <v>2.2999999999999998</v>
      </c>
      <c r="D92" s="4">
        <v>1.2</v>
      </c>
      <c r="E92" s="4">
        <v>9.5</v>
      </c>
      <c r="F92" s="4">
        <v>15</v>
      </c>
      <c r="G92" s="4">
        <v>15</v>
      </c>
      <c r="H92" s="4">
        <v>18.600000000000001</v>
      </c>
      <c r="I92" s="4">
        <v>17.399999999999999</v>
      </c>
      <c r="J92" s="4">
        <v>14</v>
      </c>
      <c r="K92" s="4">
        <v>7</v>
      </c>
      <c r="L92" s="4">
        <v>1.6</v>
      </c>
      <c r="M92" s="4">
        <v>-0.8</v>
      </c>
      <c r="N92" s="4">
        <f t="shared" si="1"/>
        <v>8.0583333333333336</v>
      </c>
      <c r="W92">
        <f>IF(I92&gt;I93, W91+1, 1)</f>
        <v>3</v>
      </c>
    </row>
    <row r="93" spans="1:23" x14ac:dyDescent="0.25">
      <c r="A93" s="1" t="s">
        <v>91</v>
      </c>
      <c r="B93" s="4">
        <v>-3.9</v>
      </c>
      <c r="C93" s="4">
        <v>-11.3</v>
      </c>
      <c r="D93" s="4">
        <v>-1.4</v>
      </c>
      <c r="E93" s="4">
        <v>6.8</v>
      </c>
      <c r="F93" s="4">
        <v>13</v>
      </c>
      <c r="G93" s="4">
        <v>15.6</v>
      </c>
      <c r="H93" s="4">
        <v>19.100000000000001</v>
      </c>
      <c r="I93" s="4">
        <v>17.100000000000001</v>
      </c>
      <c r="J93" s="4">
        <v>11.9</v>
      </c>
      <c r="K93" s="4">
        <v>7</v>
      </c>
      <c r="L93" s="4">
        <v>3.8</v>
      </c>
      <c r="M93" s="4">
        <v>-7.9</v>
      </c>
      <c r="N93" s="4">
        <f t="shared" si="1"/>
        <v>5.8166666666666664</v>
      </c>
      <c r="W93">
        <f>IF(I93&gt;I94, W92+1, 1)</f>
        <v>1</v>
      </c>
    </row>
    <row r="94" spans="1:23" x14ac:dyDescent="0.25">
      <c r="A94" s="1" t="s">
        <v>92</v>
      </c>
      <c r="B94" s="4">
        <v>-9.3000000000000007</v>
      </c>
      <c r="C94" s="4">
        <v>-7.2</v>
      </c>
      <c r="D94" s="4">
        <v>2.5</v>
      </c>
      <c r="E94" s="4">
        <v>5.2</v>
      </c>
      <c r="F94" s="4">
        <v>9.1999999999999993</v>
      </c>
      <c r="G94" s="4">
        <v>15.8</v>
      </c>
      <c r="H94" s="4">
        <v>19.3</v>
      </c>
      <c r="I94" s="4">
        <v>17.5</v>
      </c>
      <c r="J94" s="4">
        <v>11.8</v>
      </c>
      <c r="K94" s="4">
        <v>3.8</v>
      </c>
      <c r="L94" s="4">
        <v>1.5</v>
      </c>
      <c r="M94" s="4">
        <v>-5.7</v>
      </c>
      <c r="N94" s="4">
        <f t="shared" si="1"/>
        <v>5.3666666666666663</v>
      </c>
      <c r="W94">
        <f>IF(I94&gt;I95, W93+1, 1)</f>
        <v>2</v>
      </c>
    </row>
    <row r="95" spans="1:23" x14ac:dyDescent="0.25">
      <c r="A95" s="1" t="s">
        <v>93</v>
      </c>
      <c r="B95" s="4">
        <v>-1.9</v>
      </c>
      <c r="C95" s="4">
        <v>-3.3</v>
      </c>
      <c r="D95" s="4">
        <v>2.5</v>
      </c>
      <c r="E95" s="4">
        <v>10.3</v>
      </c>
      <c r="F95" s="4">
        <v>17.7</v>
      </c>
      <c r="G95" s="4">
        <v>17.3</v>
      </c>
      <c r="H95" s="4">
        <v>19.100000000000001</v>
      </c>
      <c r="I95" s="4">
        <v>16.600000000000001</v>
      </c>
      <c r="J95" s="4">
        <v>14.5</v>
      </c>
      <c r="K95" s="4">
        <v>10.7</v>
      </c>
      <c r="L95" s="4">
        <v>6.1</v>
      </c>
      <c r="M95" s="4">
        <v>-0.5</v>
      </c>
      <c r="N95" s="4">
        <f t="shared" si="1"/>
        <v>9.0916666666666668</v>
      </c>
      <c r="W95">
        <f>IF(I95&gt;I96, W94+1, 1)</f>
        <v>1</v>
      </c>
    </row>
    <row r="96" spans="1:23" x14ac:dyDescent="0.25">
      <c r="A96" s="1" t="s">
        <v>94</v>
      </c>
      <c r="B96" s="4">
        <v>0.7</v>
      </c>
      <c r="C96" s="4">
        <v>-2.7</v>
      </c>
      <c r="D96" s="4">
        <v>3.3</v>
      </c>
      <c r="E96" s="4">
        <v>5.4</v>
      </c>
      <c r="F96" s="4">
        <v>10.6</v>
      </c>
      <c r="G96" s="4">
        <v>17.399999999999999</v>
      </c>
      <c r="H96" s="4">
        <v>19.8</v>
      </c>
      <c r="I96" s="4">
        <v>18.600000000000001</v>
      </c>
      <c r="J96" s="4">
        <v>12.9</v>
      </c>
      <c r="K96" s="4">
        <v>8.5</v>
      </c>
      <c r="L96" s="4">
        <v>3.7</v>
      </c>
      <c r="M96" s="4">
        <v>0.8</v>
      </c>
      <c r="N96" s="4">
        <f t="shared" si="1"/>
        <v>8.25</v>
      </c>
      <c r="W96">
        <f>IF(I96&gt;I97, W95+1, 1)</f>
        <v>2</v>
      </c>
    </row>
    <row r="97" spans="1:23" x14ac:dyDescent="0.25">
      <c r="A97" s="1" t="s">
        <v>95</v>
      </c>
      <c r="B97" s="4">
        <v>-1.2</v>
      </c>
      <c r="C97" s="4">
        <v>-1.5</v>
      </c>
      <c r="D97" s="4">
        <v>0.6</v>
      </c>
      <c r="E97" s="4">
        <v>8</v>
      </c>
      <c r="F97" s="4">
        <v>9.1999999999999993</v>
      </c>
      <c r="G97" s="4">
        <v>17</v>
      </c>
      <c r="H97" s="4">
        <v>20.399999999999999</v>
      </c>
      <c r="I97" s="4">
        <v>16.899999999999999</v>
      </c>
      <c r="J97" s="4">
        <v>15.5</v>
      </c>
      <c r="K97" s="4">
        <v>9.3000000000000007</v>
      </c>
      <c r="L97" s="4">
        <v>0.1</v>
      </c>
      <c r="M97" s="4">
        <v>-1.6</v>
      </c>
      <c r="N97" s="4">
        <f t="shared" si="1"/>
        <v>7.7250000000000005</v>
      </c>
      <c r="W97">
        <f>IF(I97&gt;I98, W96+1, 1)</f>
        <v>1</v>
      </c>
    </row>
    <row r="98" spans="1:23" x14ac:dyDescent="0.25">
      <c r="A98" s="1" t="s">
        <v>96</v>
      </c>
      <c r="B98" s="4">
        <v>-3.5</v>
      </c>
      <c r="C98" s="4">
        <v>-6.9</v>
      </c>
      <c r="D98" s="4">
        <v>-2.2999999999999998</v>
      </c>
      <c r="E98" s="4">
        <v>4.9000000000000004</v>
      </c>
      <c r="F98" s="4">
        <v>13.1</v>
      </c>
      <c r="G98" s="4">
        <v>20.6</v>
      </c>
      <c r="H98" s="4">
        <v>19.2</v>
      </c>
      <c r="I98" s="4">
        <v>18.8</v>
      </c>
      <c r="J98" s="4">
        <v>12.3</v>
      </c>
      <c r="K98" s="4">
        <v>4.5999999999999996</v>
      </c>
      <c r="L98" s="4">
        <v>-0.6</v>
      </c>
      <c r="M98" s="4">
        <v>-6.1</v>
      </c>
      <c r="N98" s="4">
        <f t="shared" si="1"/>
        <v>6.1750000000000007</v>
      </c>
      <c r="W98">
        <f>IF(I98&gt;I99, W97+1, 1)</f>
        <v>2</v>
      </c>
    </row>
    <row r="99" spans="1:23" x14ac:dyDescent="0.25">
      <c r="A99" s="1" t="s">
        <v>97</v>
      </c>
      <c r="B99" s="4">
        <v>-6.6</v>
      </c>
      <c r="C99" s="4">
        <v>-0.5</v>
      </c>
      <c r="D99" s="4">
        <v>3.3</v>
      </c>
      <c r="E99" s="4">
        <v>9.4</v>
      </c>
      <c r="F99" s="4">
        <v>9.3000000000000007</v>
      </c>
      <c r="G99" s="4">
        <v>18.600000000000001</v>
      </c>
      <c r="H99" s="4">
        <v>18.8</v>
      </c>
      <c r="I99" s="4">
        <v>18.2</v>
      </c>
      <c r="J99" s="4">
        <v>12.7</v>
      </c>
      <c r="K99" s="4">
        <v>7.9</v>
      </c>
      <c r="L99" s="4">
        <v>-2.1</v>
      </c>
      <c r="M99" s="4">
        <v>-5.0999999999999996</v>
      </c>
      <c r="N99" s="4">
        <f t="shared" si="1"/>
        <v>6.991666666666668</v>
      </c>
      <c r="W99">
        <f>IF(I99&gt;I100, W98+1, 1)</f>
        <v>3</v>
      </c>
    </row>
    <row r="100" spans="1:23" x14ac:dyDescent="0.25">
      <c r="A100" s="1" t="s">
        <v>98</v>
      </c>
      <c r="B100" s="4">
        <v>-1.5</v>
      </c>
      <c r="C100" s="4">
        <v>-1.1000000000000001</v>
      </c>
      <c r="D100" s="4">
        <v>-0.2</v>
      </c>
      <c r="E100" s="4">
        <v>5.2</v>
      </c>
      <c r="F100" s="4">
        <v>11.4</v>
      </c>
      <c r="G100" s="4">
        <v>18.399999999999999</v>
      </c>
      <c r="H100" s="4">
        <v>18.7</v>
      </c>
      <c r="I100" s="4">
        <v>18.100000000000001</v>
      </c>
      <c r="J100" s="4">
        <v>10.1</v>
      </c>
      <c r="K100" s="4">
        <v>6.3</v>
      </c>
      <c r="L100" s="4">
        <v>4.0999999999999996</v>
      </c>
      <c r="M100" s="4">
        <v>-2.4</v>
      </c>
      <c r="N100" s="4">
        <f t="shared" si="1"/>
        <v>7.258333333333332</v>
      </c>
      <c r="W100">
        <f>IF(I100&gt;I101, W99+1, 1)</f>
        <v>1</v>
      </c>
    </row>
    <row r="101" spans="1:23" x14ac:dyDescent="0.25">
      <c r="A101" s="1" t="s">
        <v>99</v>
      </c>
      <c r="B101" s="4">
        <v>-3.2</v>
      </c>
      <c r="C101" s="4">
        <v>-0.4</v>
      </c>
      <c r="D101" s="4">
        <v>1.2</v>
      </c>
      <c r="E101" s="4">
        <v>9.3000000000000007</v>
      </c>
      <c r="F101" s="4">
        <v>12.6</v>
      </c>
      <c r="G101" s="4">
        <v>17</v>
      </c>
      <c r="H101" s="4">
        <v>16.3</v>
      </c>
      <c r="I101" s="4">
        <v>18.2</v>
      </c>
      <c r="J101" s="4">
        <v>15.1</v>
      </c>
      <c r="K101" s="4">
        <v>9.6999999999999993</v>
      </c>
      <c r="L101" s="4">
        <v>3.6</v>
      </c>
      <c r="M101" s="4">
        <v>-1.6</v>
      </c>
      <c r="N101" s="4">
        <f t="shared" si="1"/>
        <v>8.15</v>
      </c>
      <c r="W101">
        <f>IF(I101&gt;I102, W100+1, 1)</f>
        <v>2</v>
      </c>
    </row>
    <row r="102" spans="1:23" x14ac:dyDescent="0.25">
      <c r="A102" s="1" t="s">
        <v>100</v>
      </c>
      <c r="B102" s="4">
        <v>-4.4000000000000004</v>
      </c>
      <c r="C102" s="4">
        <v>-0.8</v>
      </c>
      <c r="D102" s="4">
        <v>-1.3</v>
      </c>
      <c r="E102" s="4">
        <v>6.3</v>
      </c>
      <c r="F102" s="4">
        <v>12.7</v>
      </c>
      <c r="G102" s="4">
        <v>18.2</v>
      </c>
      <c r="H102" s="4">
        <v>16.8</v>
      </c>
      <c r="I102" s="4">
        <v>17.2</v>
      </c>
      <c r="J102" s="4">
        <v>14.8</v>
      </c>
      <c r="K102" s="4">
        <v>7.1</v>
      </c>
      <c r="L102" s="4">
        <v>0.2</v>
      </c>
      <c r="M102" s="4">
        <v>-8.3000000000000007</v>
      </c>
      <c r="N102" s="4">
        <f t="shared" si="1"/>
        <v>6.541666666666667</v>
      </c>
      <c r="W102">
        <f>IF(I102&gt;I103, W101+1, 1)</f>
        <v>1</v>
      </c>
    </row>
    <row r="103" spans="1:23" x14ac:dyDescent="0.25">
      <c r="A103" s="1" t="s">
        <v>101</v>
      </c>
      <c r="B103" s="4">
        <v>-4.2</v>
      </c>
      <c r="C103" s="4">
        <v>-3</v>
      </c>
      <c r="D103" s="4">
        <v>0.3</v>
      </c>
      <c r="E103" s="4">
        <v>9.6</v>
      </c>
      <c r="F103" s="4">
        <v>11.8</v>
      </c>
      <c r="G103" s="4">
        <v>17.5</v>
      </c>
      <c r="H103" s="4">
        <v>20.100000000000001</v>
      </c>
      <c r="I103" s="4">
        <v>17.8</v>
      </c>
      <c r="J103" s="4">
        <v>14.1</v>
      </c>
      <c r="K103" s="4">
        <v>6.2</v>
      </c>
      <c r="L103" s="4">
        <v>2.8</v>
      </c>
      <c r="M103" s="4">
        <v>-0.4</v>
      </c>
      <c r="N103" s="4">
        <f t="shared" si="1"/>
        <v>7.7166666666666659</v>
      </c>
      <c r="W103">
        <f>IF(I103&gt;I104, W102+1, 1)</f>
        <v>2</v>
      </c>
    </row>
    <row r="104" spans="1:23" x14ac:dyDescent="0.25">
      <c r="A104" s="1" t="s">
        <v>102</v>
      </c>
      <c r="B104" s="4">
        <v>-7.7</v>
      </c>
      <c r="C104" s="4">
        <v>-3.3</v>
      </c>
      <c r="D104" s="4">
        <v>-0.4</v>
      </c>
      <c r="E104" s="4">
        <v>4.4000000000000004</v>
      </c>
      <c r="F104" s="4">
        <v>13.6</v>
      </c>
      <c r="G104" s="4">
        <v>16.399999999999999</v>
      </c>
      <c r="H104" s="4">
        <v>19.2</v>
      </c>
      <c r="I104" s="4">
        <v>16.5</v>
      </c>
      <c r="J104" s="4">
        <v>12</v>
      </c>
      <c r="K104" s="4">
        <v>4.5</v>
      </c>
      <c r="L104" s="4">
        <v>3.1</v>
      </c>
      <c r="M104" s="4">
        <v>-1.3</v>
      </c>
      <c r="N104" s="4">
        <f t="shared" si="1"/>
        <v>6.416666666666667</v>
      </c>
      <c r="W104">
        <f>IF(I104&gt;I105, W103+1, 1)</f>
        <v>1</v>
      </c>
    </row>
    <row r="105" spans="1:23" x14ac:dyDescent="0.25">
      <c r="A105" s="1" t="s">
        <v>103</v>
      </c>
      <c r="B105" s="4">
        <v>0.1</v>
      </c>
      <c r="C105" s="4">
        <v>0.3</v>
      </c>
      <c r="D105" s="4">
        <v>6.2</v>
      </c>
      <c r="E105" s="4">
        <v>8.8000000000000007</v>
      </c>
      <c r="F105" s="4">
        <v>13.5</v>
      </c>
      <c r="G105" s="4">
        <v>15.8</v>
      </c>
      <c r="H105" s="4">
        <v>20.3</v>
      </c>
      <c r="I105" s="4">
        <v>16.7</v>
      </c>
      <c r="J105" s="4">
        <v>15</v>
      </c>
      <c r="K105" s="4">
        <v>6.4</v>
      </c>
      <c r="L105" s="4">
        <v>1.7</v>
      </c>
      <c r="M105" s="4">
        <v>-2.1</v>
      </c>
      <c r="N105" s="4">
        <f t="shared" si="1"/>
        <v>8.5583333333333353</v>
      </c>
      <c r="W105">
        <f>IF(I105&gt;I106, W104+1, 1)</f>
        <v>2</v>
      </c>
    </row>
    <row r="106" spans="1:23" x14ac:dyDescent="0.25">
      <c r="A106" s="1" t="s">
        <v>104</v>
      </c>
      <c r="B106" s="4">
        <v>-4.0999999999999996</v>
      </c>
      <c r="C106" s="4">
        <v>-1.9</v>
      </c>
      <c r="D106" s="4">
        <v>-3</v>
      </c>
      <c r="E106" s="4">
        <v>5.3</v>
      </c>
      <c r="F106" s="4">
        <v>12.5</v>
      </c>
      <c r="G106" s="4">
        <v>18.100000000000001</v>
      </c>
      <c r="H106" s="4">
        <v>19</v>
      </c>
      <c r="I106" s="4">
        <v>16.600000000000001</v>
      </c>
      <c r="J106" s="4">
        <v>13.5</v>
      </c>
      <c r="K106" s="4">
        <v>8.1</v>
      </c>
      <c r="L106" s="4">
        <v>3.3</v>
      </c>
      <c r="M106" s="4">
        <v>-0.8</v>
      </c>
      <c r="N106" s="4">
        <f t="shared" si="1"/>
        <v>7.2166666666666659</v>
      </c>
      <c r="W106">
        <f>IF(I106&gt;I107, W105+1, 1)</f>
        <v>3</v>
      </c>
    </row>
    <row r="107" spans="1:23" x14ac:dyDescent="0.25">
      <c r="A107" s="1" t="s">
        <v>105</v>
      </c>
      <c r="B107" s="4">
        <v>0</v>
      </c>
      <c r="C107" s="4">
        <v>1.7</v>
      </c>
      <c r="D107" s="4">
        <v>2.2000000000000002</v>
      </c>
      <c r="E107" s="4">
        <v>4.9000000000000004</v>
      </c>
      <c r="F107" s="4">
        <v>12.8</v>
      </c>
      <c r="G107" s="4">
        <v>15.8</v>
      </c>
      <c r="H107" s="4">
        <v>19.7</v>
      </c>
      <c r="I107" s="4">
        <v>16.3</v>
      </c>
      <c r="J107" s="4">
        <v>14.5</v>
      </c>
      <c r="K107" s="4">
        <v>7.1</v>
      </c>
      <c r="L107" s="4">
        <v>-0.1</v>
      </c>
      <c r="M107" s="4">
        <v>1.4</v>
      </c>
      <c r="N107" s="4">
        <f t="shared" si="1"/>
        <v>8.0250000000000004</v>
      </c>
      <c r="W107">
        <f>IF(I107&gt;I108, W106+1, 1)</f>
        <v>4</v>
      </c>
    </row>
    <row r="108" spans="1:23" x14ac:dyDescent="0.25">
      <c r="A108" s="1" t="s">
        <v>106</v>
      </c>
      <c r="B108" s="4">
        <v>-4</v>
      </c>
      <c r="C108" s="4">
        <v>-0.2</v>
      </c>
      <c r="D108" s="4">
        <v>2.2000000000000002</v>
      </c>
      <c r="E108" s="4">
        <v>9</v>
      </c>
      <c r="F108" s="4">
        <v>11.6</v>
      </c>
      <c r="G108" s="4">
        <v>18.399999999999999</v>
      </c>
      <c r="H108" s="4">
        <v>19.7</v>
      </c>
      <c r="I108" s="4">
        <v>15.3</v>
      </c>
      <c r="J108" s="4">
        <v>13.4</v>
      </c>
      <c r="K108" s="4">
        <v>8.4</v>
      </c>
      <c r="L108" s="4">
        <v>0.4</v>
      </c>
      <c r="M108" s="4">
        <v>-2</v>
      </c>
      <c r="N108" s="4">
        <f t="shared" si="1"/>
        <v>7.6833333333333345</v>
      </c>
      <c r="W108">
        <f>IF(I108&gt;I109, W107+1, 1)</f>
        <v>1</v>
      </c>
    </row>
    <row r="109" spans="1:23" x14ac:dyDescent="0.25">
      <c r="A109" s="1" t="s">
        <v>107</v>
      </c>
      <c r="B109" s="4">
        <v>-2.1</v>
      </c>
      <c r="C109" s="4">
        <v>-5.7</v>
      </c>
      <c r="D109" s="4">
        <v>-2.4</v>
      </c>
      <c r="E109" s="4">
        <v>10.9</v>
      </c>
      <c r="F109" s="4">
        <v>14</v>
      </c>
      <c r="G109" s="4">
        <v>16.2</v>
      </c>
      <c r="H109" s="4">
        <v>17.399999999999999</v>
      </c>
      <c r="I109" s="4">
        <v>17.600000000000001</v>
      </c>
      <c r="J109" s="4">
        <v>15.8</v>
      </c>
      <c r="K109" s="4">
        <v>7.6</v>
      </c>
      <c r="L109" s="4">
        <v>4.9000000000000004</v>
      </c>
      <c r="M109" s="4">
        <v>0.9</v>
      </c>
      <c r="N109" s="4">
        <f t="shared" si="1"/>
        <v>7.9250000000000007</v>
      </c>
      <c r="W109">
        <f>IF(I109&gt;I110, W108+1, 1)</f>
        <v>2</v>
      </c>
    </row>
    <row r="110" spans="1:23" x14ac:dyDescent="0.25">
      <c r="A110" s="1" t="s">
        <v>108</v>
      </c>
      <c r="B110" s="4">
        <v>-2.5</v>
      </c>
      <c r="C110" s="4">
        <v>-2.7</v>
      </c>
      <c r="D110" s="4">
        <v>0.2</v>
      </c>
      <c r="E110" s="4">
        <v>9.1</v>
      </c>
      <c r="F110" s="4">
        <v>12.2</v>
      </c>
      <c r="G110" s="4">
        <v>15</v>
      </c>
      <c r="H110" s="4">
        <v>19.3</v>
      </c>
      <c r="I110" s="4">
        <v>16.3</v>
      </c>
      <c r="J110" s="4">
        <v>14.7</v>
      </c>
      <c r="K110" s="4">
        <v>6.9</v>
      </c>
      <c r="L110" s="4">
        <v>3.7</v>
      </c>
      <c r="M110" s="4">
        <v>-2.2999999999999998</v>
      </c>
      <c r="N110" s="4">
        <f t="shared" si="1"/>
        <v>7.4916666666666671</v>
      </c>
      <c r="W110">
        <f>IF(I110&gt;I111, W109+1, 1)</f>
        <v>1</v>
      </c>
    </row>
    <row r="111" spans="1:23" x14ac:dyDescent="0.25">
      <c r="A111" s="1" t="s">
        <v>109</v>
      </c>
      <c r="B111" s="4">
        <v>-6.1</v>
      </c>
      <c r="C111" s="4">
        <v>-5.4</v>
      </c>
      <c r="D111" s="4">
        <v>-1.4</v>
      </c>
      <c r="E111" s="4">
        <v>7.3</v>
      </c>
      <c r="F111" s="4">
        <v>13.4</v>
      </c>
      <c r="G111" s="4">
        <v>15.8</v>
      </c>
      <c r="H111" s="4">
        <v>16.899999999999999</v>
      </c>
      <c r="I111" s="4">
        <v>16.3</v>
      </c>
      <c r="J111" s="4">
        <v>13.3</v>
      </c>
      <c r="K111" s="4">
        <v>8.3000000000000007</v>
      </c>
      <c r="L111" s="4">
        <v>1.3</v>
      </c>
      <c r="M111" s="4">
        <v>-1.2</v>
      </c>
      <c r="N111" s="4">
        <f t="shared" si="1"/>
        <v>6.5416666666666652</v>
      </c>
      <c r="W111">
        <f>IF(I111&gt;I112, W110+1, 1)</f>
        <v>1</v>
      </c>
    </row>
    <row r="112" spans="1:23" x14ac:dyDescent="0.25">
      <c r="A112" s="1" t="s">
        <v>110</v>
      </c>
      <c r="B112" s="4">
        <v>-5.7</v>
      </c>
      <c r="C112" s="4">
        <v>-3.3</v>
      </c>
      <c r="D112" s="4">
        <v>-2.6</v>
      </c>
      <c r="E112" s="4">
        <v>8.3000000000000007</v>
      </c>
      <c r="F112" s="4">
        <v>17.7</v>
      </c>
      <c r="G112" s="4">
        <v>19.7</v>
      </c>
      <c r="H112" s="4">
        <v>18</v>
      </c>
      <c r="I112" s="4">
        <v>17</v>
      </c>
      <c r="J112" s="4">
        <v>10.8</v>
      </c>
      <c r="K112" s="4">
        <v>10.3</v>
      </c>
      <c r="L112" s="4">
        <v>3.6</v>
      </c>
      <c r="M112" s="4">
        <v>-5.3</v>
      </c>
      <c r="N112" s="4">
        <f t="shared" si="1"/>
        <v>7.3749999999999991</v>
      </c>
      <c r="W112">
        <f>IF(I112&gt;I113, W111+1, 1)</f>
        <v>1</v>
      </c>
    </row>
    <row r="113" spans="1:23" x14ac:dyDescent="0.25">
      <c r="A113" s="1" t="s">
        <v>111</v>
      </c>
      <c r="B113" s="4">
        <v>0.6</v>
      </c>
      <c r="C113" s="4">
        <v>-3.6</v>
      </c>
      <c r="D113" s="4">
        <v>4.4000000000000004</v>
      </c>
      <c r="E113" s="4">
        <v>11.2</v>
      </c>
      <c r="F113" s="4">
        <v>15.2</v>
      </c>
      <c r="G113" s="4">
        <v>15.5</v>
      </c>
      <c r="H113" s="4">
        <v>18.600000000000001</v>
      </c>
      <c r="I113" s="4">
        <v>20.2</v>
      </c>
      <c r="J113" s="4">
        <v>13.4</v>
      </c>
      <c r="K113" s="4">
        <v>7.1</v>
      </c>
      <c r="L113" s="4">
        <v>3.3</v>
      </c>
      <c r="M113" s="4">
        <v>-8.5</v>
      </c>
      <c r="N113" s="4">
        <f t="shared" si="1"/>
        <v>8.1166666666666654</v>
      </c>
      <c r="W113">
        <f>IF(I113&gt;I114, W112+1, 1)</f>
        <v>2</v>
      </c>
    </row>
    <row r="114" spans="1:23" x14ac:dyDescent="0.25">
      <c r="A114" s="1" t="s">
        <v>112</v>
      </c>
      <c r="B114" s="4">
        <v>-4.3</v>
      </c>
      <c r="C114" s="4">
        <v>-3.6</v>
      </c>
      <c r="D114" s="4">
        <v>2.5</v>
      </c>
      <c r="E114" s="4">
        <v>6.2</v>
      </c>
      <c r="F114" s="4">
        <v>14.5</v>
      </c>
      <c r="G114" s="4">
        <v>15.5</v>
      </c>
      <c r="H114" s="4">
        <v>17.7</v>
      </c>
      <c r="I114" s="4">
        <v>17.2</v>
      </c>
      <c r="J114" s="4">
        <v>14</v>
      </c>
      <c r="K114" s="4">
        <v>10.8</v>
      </c>
      <c r="L114" s="4">
        <v>1.3</v>
      </c>
      <c r="M114" s="4">
        <v>-0.2</v>
      </c>
      <c r="N114" s="4">
        <f t="shared" si="1"/>
        <v>7.6333333333333329</v>
      </c>
      <c r="W114">
        <f>IF(I114&gt;I115, W113+1, 1)</f>
        <v>1</v>
      </c>
    </row>
    <row r="115" spans="1:23" x14ac:dyDescent="0.25">
      <c r="A115" s="1" t="s">
        <v>113</v>
      </c>
      <c r="B115" s="4">
        <v>-4.0999999999999996</v>
      </c>
      <c r="C115" s="4">
        <v>-1.5</v>
      </c>
      <c r="D115" s="4">
        <v>1.2</v>
      </c>
      <c r="E115" s="4">
        <v>7.5</v>
      </c>
      <c r="F115" s="4">
        <v>13.5</v>
      </c>
      <c r="G115" s="4">
        <v>17.3</v>
      </c>
      <c r="H115" s="4">
        <v>16.7</v>
      </c>
      <c r="I115" s="4">
        <v>19.8</v>
      </c>
      <c r="J115" s="4">
        <v>16.5</v>
      </c>
      <c r="K115" s="4">
        <v>8.3000000000000007</v>
      </c>
      <c r="L115" s="4">
        <v>0.6</v>
      </c>
      <c r="M115" s="4">
        <v>-3.1</v>
      </c>
      <c r="N115" s="4">
        <f t="shared" si="1"/>
        <v>7.7250000000000005</v>
      </c>
      <c r="W115">
        <f>IF(I115&gt;I116, W114+1, 1)</f>
        <v>2</v>
      </c>
    </row>
    <row r="116" spans="1:23" x14ac:dyDescent="0.25">
      <c r="A116" s="1" t="s">
        <v>114</v>
      </c>
      <c r="B116" s="4">
        <v>-12</v>
      </c>
      <c r="C116" s="4">
        <v>-1.1000000000000001</v>
      </c>
      <c r="D116" s="4">
        <v>2.7</v>
      </c>
      <c r="E116" s="4">
        <v>6.3</v>
      </c>
      <c r="F116" s="4">
        <v>12.4</v>
      </c>
      <c r="G116" s="4">
        <v>16.3</v>
      </c>
      <c r="H116" s="4">
        <v>18.2</v>
      </c>
      <c r="I116" s="4">
        <v>17.100000000000001</v>
      </c>
      <c r="J116" s="4">
        <v>12.8</v>
      </c>
      <c r="K116" s="4">
        <v>11.2</v>
      </c>
      <c r="L116" s="4">
        <v>1.7</v>
      </c>
      <c r="M116" s="4">
        <v>-0.5</v>
      </c>
      <c r="N116" s="4">
        <f t="shared" si="1"/>
        <v>7.0916666666666677</v>
      </c>
      <c r="W116">
        <f>IF(I116&gt;I117, W115+1, 1)</f>
        <v>1</v>
      </c>
    </row>
    <row r="117" spans="1:23" x14ac:dyDescent="0.25">
      <c r="A117" s="1" t="s">
        <v>115</v>
      </c>
      <c r="B117" s="4">
        <v>-4.5999999999999996</v>
      </c>
      <c r="C117" s="4">
        <v>0</v>
      </c>
      <c r="D117" s="4">
        <v>4.9000000000000004</v>
      </c>
      <c r="E117" s="4">
        <v>10.199999999999999</v>
      </c>
      <c r="F117" s="4">
        <v>13.8</v>
      </c>
      <c r="G117" s="4">
        <v>15</v>
      </c>
      <c r="H117" s="4">
        <v>19.399999999999999</v>
      </c>
      <c r="I117" s="4">
        <v>17.3</v>
      </c>
      <c r="J117" s="4">
        <v>11</v>
      </c>
      <c r="K117" s="4">
        <v>7.9</v>
      </c>
      <c r="L117" s="4">
        <v>3.8</v>
      </c>
      <c r="M117" s="4">
        <v>-1.7</v>
      </c>
      <c r="N117" s="4">
        <f t="shared" si="1"/>
        <v>8.0833333333333339</v>
      </c>
      <c r="W117">
        <f>IF(I117&gt;I118, W116+1, 1)</f>
        <v>1</v>
      </c>
    </row>
    <row r="118" spans="1:23" x14ac:dyDescent="0.25">
      <c r="A118" s="1" t="s">
        <v>116</v>
      </c>
      <c r="B118" s="4">
        <v>-2.2000000000000002</v>
      </c>
      <c r="C118" s="4">
        <v>-6.4</v>
      </c>
      <c r="D118" s="4">
        <v>0.4</v>
      </c>
      <c r="E118" s="4">
        <v>9.1999999999999993</v>
      </c>
      <c r="F118" s="4">
        <v>14.6</v>
      </c>
      <c r="G118" s="4">
        <v>17</v>
      </c>
      <c r="H118" s="4">
        <v>19</v>
      </c>
      <c r="I118" s="4">
        <v>17.600000000000001</v>
      </c>
      <c r="J118" s="4">
        <v>14.6</v>
      </c>
      <c r="K118" s="4">
        <v>8.9</v>
      </c>
      <c r="L118" s="4">
        <v>2.9</v>
      </c>
      <c r="M118" s="4">
        <v>-3.1</v>
      </c>
      <c r="N118" s="4">
        <f t="shared" si="1"/>
        <v>7.708333333333333</v>
      </c>
      <c r="W118">
        <f>IF(I118&gt;I119, W117+1, 1)</f>
        <v>2</v>
      </c>
    </row>
    <row r="119" spans="1:23" x14ac:dyDescent="0.25">
      <c r="A119" s="1" t="s">
        <v>117</v>
      </c>
      <c r="B119" s="4">
        <v>-3.5</v>
      </c>
      <c r="C119" s="4">
        <v>-1.1000000000000001</v>
      </c>
      <c r="D119" s="4">
        <v>4.9000000000000004</v>
      </c>
      <c r="E119" s="4">
        <v>6.6</v>
      </c>
      <c r="F119" s="4">
        <v>12.3</v>
      </c>
      <c r="G119" s="4">
        <v>18.899999999999999</v>
      </c>
      <c r="H119" s="4">
        <v>20</v>
      </c>
      <c r="I119" s="4">
        <v>16.3</v>
      </c>
      <c r="J119" s="4">
        <v>13.3</v>
      </c>
      <c r="K119" s="4">
        <v>12.1</v>
      </c>
      <c r="L119" s="4">
        <v>0</v>
      </c>
      <c r="M119" s="4">
        <v>-1.9</v>
      </c>
      <c r="N119" s="4">
        <f t="shared" si="1"/>
        <v>8.1583333333333332</v>
      </c>
      <c r="W119">
        <f>IF(I119&gt;I120, W118+1, 1)</f>
        <v>1</v>
      </c>
    </row>
    <row r="120" spans="1:23" x14ac:dyDescent="0.25">
      <c r="A120" s="1" t="s">
        <v>118</v>
      </c>
      <c r="B120" s="4">
        <v>-5</v>
      </c>
      <c r="C120" s="4">
        <v>-2.1</v>
      </c>
      <c r="D120" s="4">
        <v>4</v>
      </c>
      <c r="E120" s="4">
        <v>8.5</v>
      </c>
      <c r="F120" s="4">
        <v>13.9</v>
      </c>
      <c r="G120" s="4">
        <v>17.2</v>
      </c>
      <c r="H120" s="4">
        <v>18.2</v>
      </c>
      <c r="I120" s="4">
        <v>18.5</v>
      </c>
      <c r="J120" s="4">
        <v>13.3</v>
      </c>
      <c r="K120" s="4">
        <v>7.5</v>
      </c>
      <c r="L120" s="4">
        <v>1.5</v>
      </c>
      <c r="M120" s="4">
        <v>-1.3</v>
      </c>
      <c r="N120" s="4">
        <f t="shared" si="1"/>
        <v>7.8500000000000005</v>
      </c>
      <c r="W120">
        <f>IF(I120&gt;I121, W119+1, 1)</f>
        <v>2</v>
      </c>
    </row>
    <row r="121" spans="1:23" x14ac:dyDescent="0.25">
      <c r="A121" s="1" t="s">
        <v>119</v>
      </c>
      <c r="B121" s="4">
        <v>0</v>
      </c>
      <c r="C121" s="4">
        <v>-0.2</v>
      </c>
      <c r="D121" s="4">
        <v>2.5</v>
      </c>
      <c r="E121" s="4">
        <v>7.1</v>
      </c>
      <c r="F121" s="4">
        <v>14.3</v>
      </c>
      <c r="G121" s="4">
        <v>16</v>
      </c>
      <c r="H121" s="4">
        <v>16.2</v>
      </c>
      <c r="I121" s="4">
        <v>18</v>
      </c>
      <c r="J121" s="4">
        <v>13.1</v>
      </c>
      <c r="K121" s="4">
        <v>6.7</v>
      </c>
      <c r="L121" s="4">
        <v>5.3</v>
      </c>
      <c r="M121" s="4">
        <v>2.4</v>
      </c>
      <c r="N121" s="4">
        <f t="shared" si="1"/>
        <v>8.4500000000000011</v>
      </c>
      <c r="W121">
        <f>IF(I121&gt;I122, W120+1, 1)</f>
        <v>3</v>
      </c>
    </row>
    <row r="122" spans="1:23" x14ac:dyDescent="0.25">
      <c r="A122" s="1" t="s">
        <v>120</v>
      </c>
      <c r="B122" s="4">
        <v>0.3</v>
      </c>
      <c r="C122" s="4">
        <v>0.2</v>
      </c>
      <c r="D122" s="4">
        <v>2.4</v>
      </c>
      <c r="E122" s="4">
        <v>8.5</v>
      </c>
      <c r="F122" s="4">
        <v>12.5</v>
      </c>
      <c r="G122" s="4">
        <v>14.4</v>
      </c>
      <c r="H122" s="4">
        <v>18.600000000000001</v>
      </c>
      <c r="I122" s="4">
        <v>15.7</v>
      </c>
      <c r="J122" s="4">
        <v>13.7</v>
      </c>
      <c r="K122" s="4">
        <v>7.8</v>
      </c>
      <c r="L122" s="4">
        <v>5.7</v>
      </c>
      <c r="M122" s="4">
        <v>-3.8</v>
      </c>
      <c r="N122" s="4">
        <f t="shared" si="1"/>
        <v>8</v>
      </c>
      <c r="W122">
        <f>IF(I122&gt;I123, W121+1, 1)</f>
        <v>1</v>
      </c>
    </row>
    <row r="123" spans="1:23" x14ac:dyDescent="0.25">
      <c r="A123" s="1" t="s">
        <v>121</v>
      </c>
      <c r="B123" s="4">
        <v>-2.4</v>
      </c>
      <c r="C123" s="4">
        <v>0.1</v>
      </c>
      <c r="D123" s="4">
        <v>-0.6</v>
      </c>
      <c r="E123" s="4">
        <v>7.1</v>
      </c>
      <c r="F123" s="4">
        <v>12.2</v>
      </c>
      <c r="G123" s="4">
        <v>16.8</v>
      </c>
      <c r="H123" s="4">
        <v>19.7</v>
      </c>
      <c r="I123" s="4">
        <v>17.5</v>
      </c>
      <c r="J123" s="4">
        <v>13.9</v>
      </c>
      <c r="K123" s="4">
        <v>9.6999999999999993</v>
      </c>
      <c r="L123" s="4">
        <v>4.7</v>
      </c>
      <c r="M123" s="4">
        <v>1.3</v>
      </c>
      <c r="N123" s="4">
        <f t="shared" si="1"/>
        <v>8.3333333333333339</v>
      </c>
      <c r="W123">
        <f>IF(I123&gt;I124, W122+1, 1)</f>
        <v>2</v>
      </c>
    </row>
    <row r="124" spans="1:23" x14ac:dyDescent="0.25">
      <c r="A124" s="1" t="s">
        <v>122</v>
      </c>
      <c r="B124" s="4">
        <v>-5.5</v>
      </c>
      <c r="C124" s="4">
        <v>-5</v>
      </c>
      <c r="D124" s="4">
        <v>1.4</v>
      </c>
      <c r="E124" s="4">
        <v>8.1</v>
      </c>
      <c r="F124" s="4">
        <v>14.2</v>
      </c>
      <c r="G124" s="4">
        <v>17.5</v>
      </c>
      <c r="H124" s="4">
        <v>19.100000000000001</v>
      </c>
      <c r="I124" s="4">
        <v>17.100000000000001</v>
      </c>
      <c r="J124" s="4">
        <v>12.4</v>
      </c>
      <c r="K124" s="4">
        <v>9.9</v>
      </c>
      <c r="L124" s="4">
        <v>3</v>
      </c>
      <c r="M124" s="4">
        <v>1.4</v>
      </c>
      <c r="N124" s="4">
        <f t="shared" si="1"/>
        <v>7.8000000000000016</v>
      </c>
      <c r="W124">
        <f>IF(I124&gt;I125, W123+1, 1)</f>
        <v>3</v>
      </c>
    </row>
    <row r="125" spans="1:23" x14ac:dyDescent="0.25">
      <c r="A125" s="1" t="s">
        <v>123</v>
      </c>
      <c r="B125" s="4">
        <v>1.4</v>
      </c>
      <c r="C125" s="4">
        <v>-1.7</v>
      </c>
      <c r="D125" s="4">
        <v>2.1</v>
      </c>
      <c r="E125" s="4">
        <v>5.0999999999999996</v>
      </c>
      <c r="F125" s="4">
        <v>9.8000000000000007</v>
      </c>
      <c r="G125" s="4">
        <v>15.5</v>
      </c>
      <c r="H125" s="4">
        <v>16.5</v>
      </c>
      <c r="I125" s="4">
        <v>16</v>
      </c>
      <c r="J125" s="4">
        <v>12.3</v>
      </c>
      <c r="K125" s="4">
        <v>6.3</v>
      </c>
      <c r="L125" s="4">
        <v>-0.9</v>
      </c>
      <c r="M125" s="4">
        <v>-5.5</v>
      </c>
      <c r="N125" s="4">
        <f t="shared" si="1"/>
        <v>6.4083333333333323</v>
      </c>
      <c r="W125">
        <f>IF(I125&gt;I126, W124+1, 1)</f>
        <v>1</v>
      </c>
    </row>
    <row r="126" spans="1:23" x14ac:dyDescent="0.25">
      <c r="A126" s="1" t="s">
        <v>124</v>
      </c>
      <c r="B126" s="4">
        <v>-2.1</v>
      </c>
      <c r="C126" s="4">
        <v>2.5</v>
      </c>
      <c r="D126" s="4">
        <v>6.1</v>
      </c>
      <c r="E126" s="4">
        <v>6</v>
      </c>
      <c r="F126" s="4">
        <v>13.8</v>
      </c>
      <c r="G126" s="4">
        <v>15.4</v>
      </c>
      <c r="H126" s="4">
        <v>17.100000000000001</v>
      </c>
      <c r="I126" s="4">
        <v>16.8</v>
      </c>
      <c r="J126" s="4">
        <v>14.1</v>
      </c>
      <c r="K126" s="4">
        <v>8.6</v>
      </c>
      <c r="L126" s="4">
        <v>3.4</v>
      </c>
      <c r="M126" s="4">
        <v>-1.5</v>
      </c>
      <c r="N126" s="4">
        <f t="shared" si="1"/>
        <v>8.35</v>
      </c>
      <c r="W126">
        <f>IF(I126&gt;I127, W125+1, 1)</f>
        <v>1</v>
      </c>
    </row>
    <row r="127" spans="1:23" x14ac:dyDescent="0.25">
      <c r="A127" s="1" t="s">
        <v>125</v>
      </c>
      <c r="B127" s="4">
        <v>-3.6</v>
      </c>
      <c r="C127" s="4">
        <v>0.1</v>
      </c>
      <c r="D127" s="4">
        <v>0.3</v>
      </c>
      <c r="E127" s="4">
        <v>6.6</v>
      </c>
      <c r="F127" s="4">
        <v>10</v>
      </c>
      <c r="G127" s="4">
        <v>15.3</v>
      </c>
      <c r="H127" s="4">
        <v>19.100000000000001</v>
      </c>
      <c r="I127" s="4">
        <v>17.399999999999999</v>
      </c>
      <c r="J127" s="4">
        <v>11.9</v>
      </c>
      <c r="K127" s="4">
        <v>8</v>
      </c>
      <c r="L127" s="4">
        <v>1.6</v>
      </c>
      <c r="M127" s="4">
        <v>0.5</v>
      </c>
      <c r="N127" s="4">
        <f t="shared" si="1"/>
        <v>7.2666666666666657</v>
      </c>
      <c r="W127">
        <f>IF(I127&gt;I128, W126+1, 1)</f>
        <v>1</v>
      </c>
    </row>
    <row r="128" spans="1:23" x14ac:dyDescent="0.25">
      <c r="A128" s="1" t="s">
        <v>126</v>
      </c>
      <c r="B128" s="4">
        <v>-5.7</v>
      </c>
      <c r="C128" s="4">
        <v>0.8</v>
      </c>
      <c r="D128" s="4">
        <v>2.6</v>
      </c>
      <c r="E128" s="4">
        <v>6</v>
      </c>
      <c r="F128" s="4">
        <v>13.8</v>
      </c>
      <c r="G128" s="4">
        <v>18</v>
      </c>
      <c r="H128" s="4">
        <v>19.2</v>
      </c>
      <c r="I128" s="4">
        <v>18</v>
      </c>
      <c r="J128" s="4">
        <v>13.2</v>
      </c>
      <c r="K128" s="4">
        <v>4.5999999999999996</v>
      </c>
      <c r="L128" s="4">
        <v>3.8</v>
      </c>
      <c r="M128" s="4">
        <v>-0.6</v>
      </c>
      <c r="N128" s="4">
        <f t="shared" si="1"/>
        <v>7.8083333333333336</v>
      </c>
      <c r="W128">
        <f>IF(I128&gt;I129, W127+1, 1)</f>
        <v>2</v>
      </c>
    </row>
    <row r="129" spans="1:23" x14ac:dyDescent="0.25">
      <c r="A129" s="1" t="s">
        <v>127</v>
      </c>
      <c r="B129" s="4">
        <v>-1.3</v>
      </c>
      <c r="C129" s="4">
        <v>-0.6</v>
      </c>
      <c r="D129" s="4">
        <v>2.2000000000000002</v>
      </c>
      <c r="E129" s="4">
        <v>9.1999999999999993</v>
      </c>
      <c r="F129" s="4">
        <v>15.5</v>
      </c>
      <c r="G129" s="4">
        <v>15.6</v>
      </c>
      <c r="H129" s="4">
        <v>19.7</v>
      </c>
      <c r="I129" s="4">
        <v>16.5</v>
      </c>
      <c r="J129" s="4">
        <v>12</v>
      </c>
      <c r="K129" s="4">
        <v>7.7</v>
      </c>
      <c r="L129" s="4">
        <v>6</v>
      </c>
      <c r="M129" s="4">
        <v>-4.0999999999999996</v>
      </c>
      <c r="N129" s="4">
        <f t="shared" si="1"/>
        <v>8.2000000000000011</v>
      </c>
      <c r="W129">
        <f>IF(I129&gt;I130, W128+1, 1)</f>
        <v>3</v>
      </c>
    </row>
    <row r="130" spans="1:23" x14ac:dyDescent="0.25">
      <c r="A130" s="1" t="s">
        <v>128</v>
      </c>
      <c r="B130" s="4">
        <v>-4.9000000000000004</v>
      </c>
      <c r="C130" s="4">
        <v>-5.0999999999999996</v>
      </c>
      <c r="D130" s="4">
        <v>0.6</v>
      </c>
      <c r="E130" s="4">
        <v>5.7</v>
      </c>
      <c r="F130" s="4">
        <v>14.8</v>
      </c>
      <c r="G130" s="4">
        <v>15.8</v>
      </c>
      <c r="H130" s="4">
        <v>16</v>
      </c>
      <c r="I130" s="4">
        <v>15.5</v>
      </c>
      <c r="J130" s="4">
        <v>12.7</v>
      </c>
      <c r="K130" s="4">
        <v>12.6</v>
      </c>
      <c r="L130" s="4">
        <v>1.3</v>
      </c>
      <c r="M130" s="4">
        <v>-2.5</v>
      </c>
      <c r="N130" s="4">
        <f t="shared" si="1"/>
        <v>6.875</v>
      </c>
      <c r="W130">
        <f>IF(I130&gt;I131, W129+1, 1)</f>
        <v>1</v>
      </c>
    </row>
    <row r="131" spans="1:23" x14ac:dyDescent="0.25">
      <c r="A131" s="1" t="s">
        <v>129</v>
      </c>
      <c r="B131" s="4">
        <v>-2.1</v>
      </c>
      <c r="C131" s="4">
        <v>0.3</v>
      </c>
      <c r="D131" s="4">
        <v>2</v>
      </c>
      <c r="E131" s="4">
        <v>6.4</v>
      </c>
      <c r="F131" s="4">
        <v>13.7</v>
      </c>
      <c r="G131" s="4">
        <v>17.399999999999999</v>
      </c>
      <c r="H131" s="4">
        <v>18.5</v>
      </c>
      <c r="I131" s="4">
        <v>16.5</v>
      </c>
      <c r="J131" s="4">
        <v>11.6</v>
      </c>
      <c r="K131" s="4">
        <v>6.5</v>
      </c>
      <c r="L131" s="4">
        <v>-0.5</v>
      </c>
      <c r="M131" s="4">
        <v>-2.9</v>
      </c>
      <c r="N131" s="4">
        <f t="shared" ref="N131:N194" si="2">SUM(B131:M131) / 12</f>
        <v>7.2833333333333323</v>
      </c>
      <c r="W131">
        <f>IF(I131&gt;I132, W130+1, 1)</f>
        <v>1</v>
      </c>
    </row>
    <row r="132" spans="1:23" x14ac:dyDescent="0.25">
      <c r="A132" s="1" t="s">
        <v>130</v>
      </c>
      <c r="B132" s="4">
        <v>-3.3</v>
      </c>
      <c r="C132" s="4">
        <v>-6</v>
      </c>
      <c r="D132" s="4">
        <v>1.5</v>
      </c>
      <c r="E132" s="4">
        <v>6.4</v>
      </c>
      <c r="F132" s="4">
        <v>11.2</v>
      </c>
      <c r="G132" s="4">
        <v>16.3</v>
      </c>
      <c r="H132" s="4">
        <v>17.399999999999999</v>
      </c>
      <c r="I132" s="4">
        <v>17.3</v>
      </c>
      <c r="J132" s="4">
        <v>14.3</v>
      </c>
      <c r="K132" s="4">
        <v>10.6</v>
      </c>
      <c r="L132" s="4">
        <v>1.6</v>
      </c>
      <c r="M132" s="4">
        <v>1.1000000000000001</v>
      </c>
      <c r="N132" s="4">
        <f t="shared" si="2"/>
        <v>7.3666666666666645</v>
      </c>
      <c r="W132">
        <f>IF(I132&gt;I133, W131+1, 1)</f>
        <v>2</v>
      </c>
    </row>
    <row r="133" spans="1:23" x14ac:dyDescent="0.25">
      <c r="A133" s="1" t="s">
        <v>131</v>
      </c>
      <c r="B133" s="4">
        <v>0.5</v>
      </c>
      <c r="C133" s="4">
        <v>2.7</v>
      </c>
      <c r="D133" s="4">
        <v>3.4</v>
      </c>
      <c r="E133" s="4">
        <v>8.5</v>
      </c>
      <c r="F133" s="4">
        <v>13.8</v>
      </c>
      <c r="G133" s="4">
        <v>17.899999999999999</v>
      </c>
      <c r="H133" s="4">
        <v>17.600000000000001</v>
      </c>
      <c r="I133" s="4">
        <v>16.600000000000001</v>
      </c>
      <c r="J133" s="4">
        <v>12.1</v>
      </c>
      <c r="K133" s="4">
        <v>7.3</v>
      </c>
      <c r="L133" s="4">
        <v>2.2000000000000002</v>
      </c>
      <c r="M133" s="4">
        <v>2.4</v>
      </c>
      <c r="N133" s="4">
        <f t="shared" si="2"/>
        <v>8.75</v>
      </c>
      <c r="W133">
        <f>IF(I133&gt;I134, W132+1, 1)</f>
        <v>1</v>
      </c>
    </row>
    <row r="134" spans="1:23" x14ac:dyDescent="0.25">
      <c r="A134" s="1" t="s">
        <v>132</v>
      </c>
      <c r="B134" s="4">
        <v>-0.5</v>
      </c>
      <c r="C134" s="4">
        <v>-3</v>
      </c>
      <c r="D134" s="4">
        <v>3.4</v>
      </c>
      <c r="E134" s="4">
        <v>7.7</v>
      </c>
      <c r="F134" s="4">
        <v>13.8</v>
      </c>
      <c r="G134" s="4">
        <v>16</v>
      </c>
      <c r="H134" s="4">
        <v>18.8</v>
      </c>
      <c r="I134" s="4">
        <v>18.7</v>
      </c>
      <c r="J134" s="4">
        <v>14</v>
      </c>
      <c r="K134" s="4">
        <v>8.5</v>
      </c>
      <c r="L134" s="4">
        <v>4.7</v>
      </c>
      <c r="M134" s="4">
        <v>0.7</v>
      </c>
      <c r="N134" s="4">
        <f t="shared" si="2"/>
        <v>8.5666666666666682</v>
      </c>
      <c r="W134">
        <f>IF(I134&gt;I135, W133+1, 1)</f>
        <v>2</v>
      </c>
    </row>
    <row r="135" spans="1:23" x14ac:dyDescent="0.25">
      <c r="A135" s="1" t="s">
        <v>133</v>
      </c>
      <c r="B135" s="4">
        <v>-7</v>
      </c>
      <c r="C135" s="4">
        <v>-1.3</v>
      </c>
      <c r="D135" s="4">
        <v>5.3</v>
      </c>
      <c r="E135" s="4">
        <v>5.7</v>
      </c>
      <c r="F135" s="4">
        <v>11.3</v>
      </c>
      <c r="G135" s="4">
        <v>17.5</v>
      </c>
      <c r="H135" s="4">
        <v>18.8</v>
      </c>
      <c r="I135" s="4">
        <v>15.9</v>
      </c>
      <c r="J135" s="4">
        <v>9.1</v>
      </c>
      <c r="K135" s="4">
        <v>5.4</v>
      </c>
      <c r="L135" s="4">
        <v>1</v>
      </c>
      <c r="M135" s="4">
        <v>2.2999999999999998</v>
      </c>
      <c r="N135" s="4">
        <f t="shared" si="2"/>
        <v>7</v>
      </c>
      <c r="W135">
        <f>IF(I135&gt;I136, W134+1, 1)</f>
        <v>3</v>
      </c>
    </row>
    <row r="136" spans="1:23" x14ac:dyDescent="0.25">
      <c r="A136" s="1" t="s">
        <v>134</v>
      </c>
      <c r="B136" s="4">
        <v>-3.2</v>
      </c>
      <c r="C136" s="4">
        <v>-1</v>
      </c>
      <c r="D136" s="4">
        <v>5.3</v>
      </c>
      <c r="E136" s="4">
        <v>8</v>
      </c>
      <c r="F136" s="4">
        <v>12.3</v>
      </c>
      <c r="G136" s="4">
        <v>15</v>
      </c>
      <c r="H136" s="4">
        <v>16</v>
      </c>
      <c r="I136" s="4">
        <v>15.4</v>
      </c>
      <c r="J136" s="4">
        <v>13</v>
      </c>
      <c r="K136" s="4">
        <v>8.9</v>
      </c>
      <c r="L136" s="4">
        <v>4.9000000000000004</v>
      </c>
      <c r="M136" s="4">
        <v>1.8</v>
      </c>
      <c r="N136" s="4">
        <f t="shared" si="2"/>
        <v>8.0333333333333332</v>
      </c>
      <c r="W136">
        <f>IF(I136&gt;I137, W135+1, 1)</f>
        <v>1</v>
      </c>
    </row>
    <row r="137" spans="1:23" x14ac:dyDescent="0.25">
      <c r="A137" s="1" t="s">
        <v>135</v>
      </c>
      <c r="B137" s="4">
        <v>-5</v>
      </c>
      <c r="C137" s="4">
        <v>1.2</v>
      </c>
      <c r="D137" s="4">
        <v>4.2</v>
      </c>
      <c r="E137" s="4">
        <v>9.4</v>
      </c>
      <c r="F137" s="4">
        <v>13.4</v>
      </c>
      <c r="G137" s="4">
        <v>16</v>
      </c>
      <c r="H137" s="4">
        <v>19</v>
      </c>
      <c r="I137" s="4">
        <v>17.3</v>
      </c>
      <c r="J137" s="4">
        <v>12.2</v>
      </c>
      <c r="K137" s="4">
        <v>6.7</v>
      </c>
      <c r="L137" s="4">
        <v>0.9</v>
      </c>
      <c r="M137" s="4">
        <v>2.8</v>
      </c>
      <c r="N137" s="4">
        <f t="shared" si="2"/>
        <v>8.1750000000000007</v>
      </c>
      <c r="W137">
        <f>IF(I137&gt;I138, W136+1, 1)</f>
        <v>2</v>
      </c>
    </row>
    <row r="138" spans="1:23" x14ac:dyDescent="0.25">
      <c r="A138" s="1" t="s">
        <v>136</v>
      </c>
      <c r="B138" s="4">
        <v>-1.4</v>
      </c>
      <c r="C138" s="4">
        <v>-0.4</v>
      </c>
      <c r="D138" s="4">
        <v>-0.8</v>
      </c>
      <c r="E138" s="4">
        <v>8.3000000000000007</v>
      </c>
      <c r="F138" s="4">
        <v>13.5</v>
      </c>
      <c r="G138" s="4">
        <v>18</v>
      </c>
      <c r="H138" s="4">
        <v>17.899999999999999</v>
      </c>
      <c r="I138" s="4">
        <v>16.7</v>
      </c>
      <c r="J138" s="4">
        <v>12.1</v>
      </c>
      <c r="K138" s="4">
        <v>6.6</v>
      </c>
      <c r="L138" s="4">
        <v>1.3</v>
      </c>
      <c r="M138" s="4">
        <v>1</v>
      </c>
      <c r="N138" s="4">
        <f t="shared" si="2"/>
        <v>7.7333333333333316</v>
      </c>
      <c r="W138">
        <f>IF(I138&gt;I139, W137+1, 1)</f>
        <v>3</v>
      </c>
    </row>
    <row r="139" spans="1:23" x14ac:dyDescent="0.25">
      <c r="A139" s="1" t="s">
        <v>137</v>
      </c>
      <c r="B139" s="4">
        <v>1.4</v>
      </c>
      <c r="C139" s="4">
        <v>-0.4</v>
      </c>
      <c r="D139" s="4">
        <v>3.5</v>
      </c>
      <c r="E139" s="4">
        <v>8.8000000000000007</v>
      </c>
      <c r="F139" s="4">
        <v>12.9</v>
      </c>
      <c r="G139" s="4">
        <v>15.7</v>
      </c>
      <c r="H139" s="4">
        <v>17.899999999999999</v>
      </c>
      <c r="I139" s="4">
        <v>16.2</v>
      </c>
      <c r="J139" s="4">
        <v>12.1</v>
      </c>
      <c r="K139" s="4">
        <v>7</v>
      </c>
      <c r="L139" s="4">
        <v>4.3</v>
      </c>
      <c r="M139" s="4">
        <v>0.6</v>
      </c>
      <c r="N139" s="4">
        <f t="shared" si="2"/>
        <v>8.3333333333333321</v>
      </c>
      <c r="W139">
        <f>IF(I139&gt;I140, W138+1, 1)</f>
        <v>1</v>
      </c>
    </row>
    <row r="140" spans="1:23" x14ac:dyDescent="0.25">
      <c r="A140" s="1" t="s">
        <v>138</v>
      </c>
      <c r="B140" s="4">
        <v>-4.7</v>
      </c>
      <c r="C140" s="4">
        <v>-6.5</v>
      </c>
      <c r="D140" s="4">
        <v>-3</v>
      </c>
      <c r="E140" s="4">
        <v>5.0999999999999996</v>
      </c>
      <c r="F140" s="4">
        <v>14</v>
      </c>
      <c r="G140" s="4">
        <v>20.5</v>
      </c>
      <c r="H140" s="4">
        <v>18.3</v>
      </c>
      <c r="I140" s="4">
        <v>19.899999999999999</v>
      </c>
      <c r="J140" s="4">
        <v>14.7</v>
      </c>
      <c r="K140" s="4">
        <v>9.6</v>
      </c>
      <c r="L140" s="4">
        <v>5</v>
      </c>
      <c r="M140" s="4">
        <v>-2.2000000000000002</v>
      </c>
      <c r="N140" s="4">
        <f t="shared" si="2"/>
        <v>7.5583333333333327</v>
      </c>
      <c r="W140">
        <f>IF(I140&gt;I141, W139+1, 1)</f>
        <v>2</v>
      </c>
    </row>
    <row r="141" spans="1:23" x14ac:dyDescent="0.25">
      <c r="A141" s="1" t="s">
        <v>139</v>
      </c>
      <c r="B141" s="4">
        <v>-1.1000000000000001</v>
      </c>
      <c r="C141" s="4">
        <v>-1.2</v>
      </c>
      <c r="D141" s="4">
        <v>1.9</v>
      </c>
      <c r="E141" s="4">
        <v>13.2</v>
      </c>
      <c r="F141" s="4">
        <v>13.5</v>
      </c>
      <c r="G141" s="4">
        <v>14.1</v>
      </c>
      <c r="H141" s="4">
        <v>18.399999999999999</v>
      </c>
      <c r="I141" s="4">
        <v>16.7</v>
      </c>
      <c r="J141" s="4">
        <v>14</v>
      </c>
      <c r="K141" s="4">
        <v>10</v>
      </c>
      <c r="L141" s="4">
        <v>2.2000000000000002</v>
      </c>
      <c r="M141" s="4">
        <v>-1.1000000000000001</v>
      </c>
      <c r="N141" s="4">
        <f t="shared" si="2"/>
        <v>8.3833333333333346</v>
      </c>
      <c r="W141">
        <f>IF(I141&gt;I142, W140+1, 1)</f>
        <v>3</v>
      </c>
    </row>
    <row r="142" spans="1:23" x14ac:dyDescent="0.25">
      <c r="A142" s="1" t="s">
        <v>140</v>
      </c>
      <c r="B142" s="4">
        <v>-1.4</v>
      </c>
      <c r="C142" s="4">
        <v>-1.6</v>
      </c>
      <c r="D142" s="4">
        <v>1.5</v>
      </c>
      <c r="E142" s="4">
        <v>7.2</v>
      </c>
      <c r="F142" s="4">
        <v>10.7</v>
      </c>
      <c r="G142" s="4">
        <v>15.9</v>
      </c>
      <c r="H142" s="4">
        <v>16.7</v>
      </c>
      <c r="I142" s="4">
        <v>15.5</v>
      </c>
      <c r="J142" s="4">
        <v>15.6</v>
      </c>
      <c r="K142" s="4">
        <v>6.8</v>
      </c>
      <c r="L142" s="4">
        <v>-3.4</v>
      </c>
      <c r="M142" s="4">
        <v>-1.9</v>
      </c>
      <c r="N142" s="4">
        <f t="shared" si="2"/>
        <v>6.799999999999998</v>
      </c>
      <c r="W142">
        <f>IF(I142&gt;I143, W141+1, 1)</f>
        <v>1</v>
      </c>
    </row>
    <row r="143" spans="1:23" x14ac:dyDescent="0.25">
      <c r="A143" s="1" t="s">
        <v>141</v>
      </c>
      <c r="B143" s="4">
        <v>-1.8</v>
      </c>
      <c r="C143" s="4">
        <v>0.7</v>
      </c>
      <c r="D143" s="4">
        <v>4.9000000000000004</v>
      </c>
      <c r="E143" s="4">
        <v>12.5</v>
      </c>
      <c r="F143" s="4">
        <v>15.5</v>
      </c>
      <c r="G143" s="4">
        <v>15.4</v>
      </c>
      <c r="H143" s="4">
        <v>20.399999999999999</v>
      </c>
      <c r="I143" s="4">
        <v>17.2</v>
      </c>
      <c r="J143" s="4">
        <v>13.5</v>
      </c>
      <c r="K143" s="4">
        <v>4.0999999999999996</v>
      </c>
      <c r="L143" s="4">
        <v>0.1</v>
      </c>
      <c r="M143" s="4">
        <v>-2.8</v>
      </c>
      <c r="N143" s="4">
        <f t="shared" si="2"/>
        <v>8.3083333333333318</v>
      </c>
      <c r="W143">
        <f>IF(I143&gt;I144, W142+1, 1)</f>
        <v>1</v>
      </c>
    </row>
    <row r="144" spans="1:23" x14ac:dyDescent="0.25">
      <c r="A144" s="1" t="s">
        <v>142</v>
      </c>
      <c r="B144" s="4">
        <v>2.6</v>
      </c>
      <c r="C144" s="4">
        <v>-2.5</v>
      </c>
      <c r="D144" s="4">
        <v>6.3</v>
      </c>
      <c r="E144" s="4">
        <v>9.1999999999999993</v>
      </c>
      <c r="F144" s="4">
        <v>16.5</v>
      </c>
      <c r="G144" s="4">
        <v>16.399999999999999</v>
      </c>
      <c r="H144" s="4">
        <v>20.2</v>
      </c>
      <c r="I144" s="4">
        <v>19.3</v>
      </c>
      <c r="J144" s="4">
        <v>13.3</v>
      </c>
      <c r="K144" s="4">
        <v>9.6</v>
      </c>
      <c r="L144" s="4">
        <v>-1.2</v>
      </c>
      <c r="M144" s="4">
        <v>-2.6</v>
      </c>
      <c r="N144" s="4">
        <f t="shared" si="2"/>
        <v>8.9249999999999989</v>
      </c>
      <c r="W144">
        <f>IF(I144&gt;I145, W143+1, 1)</f>
        <v>2</v>
      </c>
    </row>
    <row r="145" spans="1:23" x14ac:dyDescent="0.25">
      <c r="A145" s="1" t="s">
        <v>143</v>
      </c>
      <c r="B145" s="4">
        <v>-5.9</v>
      </c>
      <c r="C145" s="4">
        <v>-3.8</v>
      </c>
      <c r="D145" s="4">
        <v>3</v>
      </c>
      <c r="E145" s="4">
        <v>7</v>
      </c>
      <c r="F145" s="4">
        <v>14.3</v>
      </c>
      <c r="G145" s="4">
        <v>17.600000000000001</v>
      </c>
      <c r="H145" s="4">
        <v>18.7</v>
      </c>
      <c r="I145" s="4">
        <v>17</v>
      </c>
      <c r="J145" s="4">
        <v>11.8</v>
      </c>
      <c r="K145" s="4">
        <v>4.9000000000000004</v>
      </c>
      <c r="L145" s="4">
        <v>0.8</v>
      </c>
      <c r="M145" s="4">
        <v>0.8</v>
      </c>
      <c r="N145" s="4">
        <f t="shared" si="2"/>
        <v>7.1833333333333336</v>
      </c>
      <c r="W145">
        <f>IF(I145&gt;I146, W144+1, 1)</f>
        <v>3</v>
      </c>
    </row>
    <row r="146" spans="1:23" x14ac:dyDescent="0.25">
      <c r="A146" s="1" t="s">
        <v>144</v>
      </c>
      <c r="B146" s="4">
        <v>0.3</v>
      </c>
      <c r="C146" s="4">
        <v>-3.1</v>
      </c>
      <c r="D146" s="4">
        <v>3.2</v>
      </c>
      <c r="E146" s="4">
        <v>6.3</v>
      </c>
      <c r="F146" s="4">
        <v>13.7</v>
      </c>
      <c r="G146" s="4">
        <v>13</v>
      </c>
      <c r="H146" s="4">
        <v>18.7</v>
      </c>
      <c r="I146" s="4">
        <v>15</v>
      </c>
      <c r="J146" s="4">
        <v>14.4</v>
      </c>
      <c r="K146" s="4">
        <v>10.3</v>
      </c>
      <c r="L146" s="4">
        <v>3.5</v>
      </c>
      <c r="M146" s="4">
        <v>-1.6</v>
      </c>
      <c r="N146" s="4">
        <f t="shared" si="2"/>
        <v>7.8083333333333336</v>
      </c>
      <c r="W146">
        <f>IF(I146&gt;I147, W145+1, 1)</f>
        <v>1</v>
      </c>
    </row>
    <row r="147" spans="1:23" x14ac:dyDescent="0.25">
      <c r="A147" s="1" t="s">
        <v>145</v>
      </c>
      <c r="B147" s="4">
        <v>-6.8</v>
      </c>
      <c r="C147" s="4">
        <v>-5.6</v>
      </c>
      <c r="D147" s="4">
        <v>-1</v>
      </c>
      <c r="E147" s="4">
        <v>5.7</v>
      </c>
      <c r="F147" s="4">
        <v>15.4</v>
      </c>
      <c r="G147" s="4">
        <v>17.600000000000001</v>
      </c>
      <c r="H147" s="4">
        <v>17.5</v>
      </c>
      <c r="I147" s="4">
        <v>17</v>
      </c>
      <c r="J147" s="4">
        <v>14.9</v>
      </c>
      <c r="K147" s="4">
        <v>8.6</v>
      </c>
      <c r="L147" s="4">
        <v>2</v>
      </c>
      <c r="M147" s="4">
        <v>-1.8</v>
      </c>
      <c r="N147" s="4">
        <f t="shared" si="2"/>
        <v>6.958333333333333</v>
      </c>
      <c r="W147">
        <f>IF(I147&gt;I148, W146+1, 1)</f>
        <v>1</v>
      </c>
    </row>
    <row r="148" spans="1:23" x14ac:dyDescent="0.25">
      <c r="A148" s="1" t="s">
        <v>146</v>
      </c>
      <c r="B148" s="4">
        <v>1.3</v>
      </c>
      <c r="C148" s="4">
        <v>3.4</v>
      </c>
      <c r="D148" s="4">
        <v>1.2</v>
      </c>
      <c r="E148" s="4">
        <v>8.9</v>
      </c>
      <c r="F148" s="4">
        <v>16.3</v>
      </c>
      <c r="G148" s="4">
        <v>14.6</v>
      </c>
      <c r="H148" s="4">
        <v>18.8</v>
      </c>
      <c r="I148" s="4">
        <v>17.2</v>
      </c>
      <c r="J148" s="4">
        <v>12.1</v>
      </c>
      <c r="K148" s="4">
        <v>7</v>
      </c>
      <c r="L148" s="4">
        <v>2.5</v>
      </c>
      <c r="M148" s="4">
        <v>-1.2</v>
      </c>
      <c r="N148" s="4">
        <f t="shared" si="2"/>
        <v>8.5083333333333329</v>
      </c>
      <c r="W148">
        <f>IF(I148&gt;I149, W147+1, 1)</f>
        <v>2</v>
      </c>
    </row>
    <row r="149" spans="1:23" x14ac:dyDescent="0.25">
      <c r="A149" s="1" t="s">
        <v>147</v>
      </c>
      <c r="B149" s="4">
        <v>-2.4</v>
      </c>
      <c r="C149" s="4">
        <v>0.4</v>
      </c>
      <c r="D149" s="4">
        <v>1.8</v>
      </c>
      <c r="E149" s="4">
        <v>9.6</v>
      </c>
      <c r="F149" s="4">
        <v>13.2</v>
      </c>
      <c r="G149" s="4">
        <v>16.399999999999999</v>
      </c>
      <c r="H149" s="4">
        <v>19.7</v>
      </c>
      <c r="I149" s="4">
        <v>15.8</v>
      </c>
      <c r="J149" s="4">
        <v>13.8</v>
      </c>
      <c r="K149" s="4">
        <v>7.1</v>
      </c>
      <c r="L149" s="4">
        <v>7.6</v>
      </c>
      <c r="M149" s="4">
        <v>-1.9</v>
      </c>
      <c r="N149" s="4">
        <f t="shared" si="2"/>
        <v>8.4249999999999989</v>
      </c>
      <c r="W149">
        <f>IF(I149&gt;I150, W148+1, 1)</f>
        <v>1</v>
      </c>
    </row>
    <row r="150" spans="1:23" x14ac:dyDescent="0.25">
      <c r="A150" s="1" t="s">
        <v>148</v>
      </c>
      <c r="B150" s="4">
        <v>-2.2999999999999998</v>
      </c>
      <c r="C150" s="4">
        <v>-2.5</v>
      </c>
      <c r="D150" s="4">
        <v>5.5</v>
      </c>
      <c r="E150" s="4">
        <v>6.7</v>
      </c>
      <c r="F150" s="4">
        <v>10.5</v>
      </c>
      <c r="G150" s="4">
        <v>16.5</v>
      </c>
      <c r="H150" s="4">
        <v>20</v>
      </c>
      <c r="I150" s="4">
        <v>18.399999999999999</v>
      </c>
      <c r="J150" s="4">
        <v>14.3</v>
      </c>
      <c r="K150" s="4">
        <v>8.4</v>
      </c>
      <c r="L150" s="4">
        <v>1.4</v>
      </c>
      <c r="M150" s="4">
        <v>-6.1</v>
      </c>
      <c r="N150" s="4">
        <f t="shared" si="2"/>
        <v>7.5666666666666673</v>
      </c>
      <c r="W150">
        <f>IF(I150&gt;I151, W149+1, 1)</f>
        <v>2</v>
      </c>
    </row>
    <row r="151" spans="1:23" x14ac:dyDescent="0.25">
      <c r="A151" s="1" t="s">
        <v>149</v>
      </c>
      <c r="B151" s="4">
        <v>-0.9</v>
      </c>
      <c r="C151" s="4">
        <v>-1.4</v>
      </c>
      <c r="D151" s="4">
        <v>0</v>
      </c>
      <c r="E151" s="4">
        <v>7.6</v>
      </c>
      <c r="F151" s="4">
        <v>12</v>
      </c>
      <c r="G151" s="4">
        <v>14.6</v>
      </c>
      <c r="H151" s="4">
        <v>19.3</v>
      </c>
      <c r="I151" s="4">
        <v>16.399999999999999</v>
      </c>
      <c r="J151" s="4">
        <v>13.6</v>
      </c>
      <c r="K151" s="4">
        <v>8.6</v>
      </c>
      <c r="L151" s="4">
        <v>6.3</v>
      </c>
      <c r="M151" s="4">
        <v>-2.4</v>
      </c>
      <c r="N151" s="4">
        <f t="shared" si="2"/>
        <v>7.8083333333333309</v>
      </c>
      <c r="W151">
        <f>IF(I151&gt;I152, W150+1, 1)</f>
        <v>1</v>
      </c>
    </row>
    <row r="152" spans="1:23" x14ac:dyDescent="0.25">
      <c r="A152" s="1" t="s">
        <v>150</v>
      </c>
      <c r="B152" s="4">
        <v>-6.9</v>
      </c>
      <c r="C152" s="4">
        <v>-13.7</v>
      </c>
      <c r="D152" s="4">
        <v>-1.5</v>
      </c>
      <c r="E152" s="4">
        <v>2.9</v>
      </c>
      <c r="F152" s="4">
        <v>16</v>
      </c>
      <c r="G152" s="4">
        <v>15.2</v>
      </c>
      <c r="H152" s="4">
        <v>18.3</v>
      </c>
      <c r="I152" s="4">
        <v>18.600000000000001</v>
      </c>
      <c r="J152" s="4">
        <v>13.7</v>
      </c>
      <c r="K152" s="4">
        <v>10.9</v>
      </c>
      <c r="L152" s="4">
        <v>4.5</v>
      </c>
      <c r="M152" s="4">
        <v>1.6</v>
      </c>
      <c r="N152" s="4">
        <f t="shared" si="2"/>
        <v>6.6333333333333329</v>
      </c>
      <c r="W152">
        <f>IF(I152&gt;I153, W151+1, 1)</f>
        <v>2</v>
      </c>
    </row>
    <row r="153" spans="1:23" x14ac:dyDescent="0.25">
      <c r="A153" s="1" t="s">
        <v>151</v>
      </c>
      <c r="B153" s="4">
        <v>0.3</v>
      </c>
      <c r="C153" s="4">
        <v>-0.6</v>
      </c>
      <c r="D153" s="4">
        <v>3</v>
      </c>
      <c r="E153" s="4">
        <v>9.6</v>
      </c>
      <c r="F153" s="4">
        <v>13.7</v>
      </c>
      <c r="G153" s="4">
        <v>19.3</v>
      </c>
      <c r="H153" s="4">
        <v>18</v>
      </c>
      <c r="I153" s="4">
        <v>16.7</v>
      </c>
      <c r="J153" s="4">
        <v>13.1</v>
      </c>
      <c r="K153" s="4">
        <v>9.1</v>
      </c>
      <c r="L153" s="4">
        <v>4.9000000000000004</v>
      </c>
      <c r="M153" s="4">
        <v>-2.8</v>
      </c>
      <c r="N153" s="4">
        <f t="shared" si="2"/>
        <v>8.6916666666666664</v>
      </c>
      <c r="W153">
        <f>IF(I153&gt;I154, W152+1, 1)</f>
        <v>1</v>
      </c>
    </row>
    <row r="154" spans="1:23" x14ac:dyDescent="0.25">
      <c r="A154" s="1" t="s">
        <v>152</v>
      </c>
      <c r="B154" s="4">
        <v>-1.8</v>
      </c>
      <c r="C154" s="4">
        <v>-3.3</v>
      </c>
      <c r="D154" s="4">
        <v>-0.7</v>
      </c>
      <c r="E154" s="4">
        <v>5.5</v>
      </c>
      <c r="F154" s="4">
        <v>17.8</v>
      </c>
      <c r="G154" s="4">
        <v>17</v>
      </c>
      <c r="H154" s="4">
        <v>19</v>
      </c>
      <c r="I154" s="4">
        <v>17.399999999999999</v>
      </c>
      <c r="J154" s="4">
        <v>11.1</v>
      </c>
      <c r="K154" s="4">
        <v>7</v>
      </c>
      <c r="L154" s="4">
        <v>2</v>
      </c>
      <c r="M154" s="4">
        <v>-0.5</v>
      </c>
      <c r="N154" s="4">
        <f t="shared" si="2"/>
        <v>7.541666666666667</v>
      </c>
      <c r="W154">
        <f>IF(I154&gt;I155, W153+1, 1)</f>
        <v>1</v>
      </c>
    </row>
    <row r="155" spans="1:23" x14ac:dyDescent="0.25">
      <c r="A155" s="1" t="s">
        <v>153</v>
      </c>
      <c r="B155" s="4">
        <v>-0.6</v>
      </c>
      <c r="C155" s="4">
        <v>-5.6</v>
      </c>
      <c r="D155" s="4">
        <v>-2</v>
      </c>
      <c r="E155" s="4">
        <v>8.1999999999999993</v>
      </c>
      <c r="F155" s="4">
        <v>15.8</v>
      </c>
      <c r="G155" s="4">
        <v>15.7</v>
      </c>
      <c r="H155" s="4">
        <v>21.4</v>
      </c>
      <c r="I155" s="4">
        <v>19.3</v>
      </c>
      <c r="J155" s="4">
        <v>16.100000000000001</v>
      </c>
      <c r="K155" s="4">
        <v>9.4</v>
      </c>
      <c r="L155" s="4">
        <v>3.3</v>
      </c>
      <c r="M155" s="4">
        <v>0.4</v>
      </c>
      <c r="N155" s="4">
        <f t="shared" si="2"/>
        <v>8.4500000000000011</v>
      </c>
      <c r="W155">
        <f>IF(I155&gt;I156, W154+1, 1)</f>
        <v>2</v>
      </c>
    </row>
    <row r="156" spans="1:23" x14ac:dyDescent="0.25">
      <c r="A156" s="1" t="s">
        <v>154</v>
      </c>
      <c r="B156" s="4">
        <v>-7.3</v>
      </c>
      <c r="C156" s="4">
        <v>-2</v>
      </c>
      <c r="D156" s="4">
        <v>2.9</v>
      </c>
      <c r="E156" s="4">
        <v>5.0999999999999996</v>
      </c>
      <c r="F156" s="4">
        <v>11.9</v>
      </c>
      <c r="G156" s="4">
        <v>15.4</v>
      </c>
      <c r="H156" s="4">
        <v>19.7</v>
      </c>
      <c r="I156" s="4">
        <v>17</v>
      </c>
      <c r="J156" s="4">
        <v>13.2</v>
      </c>
      <c r="K156" s="4">
        <v>8.5</v>
      </c>
      <c r="L156" s="4">
        <v>1.5</v>
      </c>
      <c r="M156" s="4">
        <v>-6.5</v>
      </c>
      <c r="N156" s="4">
        <f t="shared" si="2"/>
        <v>6.6166666666666671</v>
      </c>
      <c r="W156">
        <f>IF(I156&gt;I157, W155+1, 1)</f>
        <v>1</v>
      </c>
    </row>
    <row r="157" spans="1:23" x14ac:dyDescent="0.25">
      <c r="A157" s="1" t="s">
        <v>155</v>
      </c>
      <c r="B157" s="4">
        <v>-2.2999999999999998</v>
      </c>
      <c r="C157" s="4">
        <v>0.2</v>
      </c>
      <c r="D157" s="4">
        <v>4.5</v>
      </c>
      <c r="E157" s="4">
        <v>11.1</v>
      </c>
      <c r="F157" s="4">
        <v>15.4</v>
      </c>
      <c r="G157" s="4">
        <v>17.3</v>
      </c>
      <c r="H157" s="4">
        <v>18.2</v>
      </c>
      <c r="I157" s="4">
        <v>18.399999999999999</v>
      </c>
      <c r="J157" s="4">
        <v>15.6</v>
      </c>
      <c r="K157" s="4">
        <v>10.1</v>
      </c>
      <c r="L157" s="4">
        <v>5.6</v>
      </c>
      <c r="M157" s="4">
        <v>-0.6</v>
      </c>
      <c r="N157" s="4">
        <f t="shared" si="2"/>
        <v>9.4583333333333339</v>
      </c>
      <c r="W157">
        <f>IF(I157&gt;I158, W156+1, 1)</f>
        <v>2</v>
      </c>
    </row>
    <row r="158" spans="1:23" x14ac:dyDescent="0.25">
      <c r="A158" s="1" t="s">
        <v>156</v>
      </c>
      <c r="B158" s="4">
        <v>-5.4</v>
      </c>
      <c r="C158" s="4">
        <v>-0.6</v>
      </c>
      <c r="D158" s="4">
        <v>1.1000000000000001</v>
      </c>
      <c r="E158" s="4">
        <v>8.1</v>
      </c>
      <c r="F158" s="4">
        <v>11.3</v>
      </c>
      <c r="G158" s="4">
        <v>18.899999999999999</v>
      </c>
      <c r="H158" s="4">
        <v>17.100000000000001</v>
      </c>
      <c r="I158" s="4">
        <v>17.600000000000001</v>
      </c>
      <c r="J158" s="4">
        <v>14</v>
      </c>
      <c r="K158" s="4">
        <v>9.8000000000000007</v>
      </c>
      <c r="L158" s="4">
        <v>3.2</v>
      </c>
      <c r="M158" s="4">
        <v>0.1</v>
      </c>
      <c r="N158" s="4">
        <f t="shared" si="2"/>
        <v>7.9333333333333327</v>
      </c>
      <c r="W158">
        <f>IF(I158&gt;I159, W157+1, 1)</f>
        <v>3</v>
      </c>
    </row>
    <row r="159" spans="1:23" x14ac:dyDescent="0.25">
      <c r="A159" s="1" t="s">
        <v>157</v>
      </c>
      <c r="B159" s="4">
        <v>2</v>
      </c>
      <c r="C159" s="4">
        <v>-3.1</v>
      </c>
      <c r="D159" s="4">
        <v>4.5999999999999996</v>
      </c>
      <c r="E159" s="4">
        <v>8</v>
      </c>
      <c r="F159" s="4">
        <v>16.100000000000001</v>
      </c>
      <c r="G159" s="4">
        <v>17.899999999999999</v>
      </c>
      <c r="H159" s="4">
        <v>20.7</v>
      </c>
      <c r="I159" s="4">
        <v>16.600000000000001</v>
      </c>
      <c r="J159" s="4">
        <v>12.8</v>
      </c>
      <c r="K159" s="4">
        <v>5.3</v>
      </c>
      <c r="L159" s="4">
        <v>2.8</v>
      </c>
      <c r="M159" s="4">
        <v>0.8</v>
      </c>
      <c r="N159" s="4">
        <f t="shared" si="2"/>
        <v>8.7083333333333339</v>
      </c>
      <c r="W159">
        <f>IF(I159&gt;I160, W158+1, 1)</f>
        <v>1</v>
      </c>
    </row>
    <row r="160" spans="1:23" x14ac:dyDescent="0.25">
      <c r="A160" s="1" t="s">
        <v>158</v>
      </c>
      <c r="B160" s="4">
        <v>-6.6</v>
      </c>
      <c r="C160" s="4">
        <v>-0.9</v>
      </c>
      <c r="D160" s="4">
        <v>2.8</v>
      </c>
      <c r="E160" s="4">
        <v>8.6</v>
      </c>
      <c r="F160" s="4">
        <v>18.2</v>
      </c>
      <c r="G160" s="4">
        <v>18.8</v>
      </c>
      <c r="H160" s="4">
        <v>18.899999999999999</v>
      </c>
      <c r="I160" s="4">
        <v>19.3</v>
      </c>
      <c r="J160" s="4">
        <v>15.6</v>
      </c>
      <c r="K160" s="4">
        <v>9.1</v>
      </c>
      <c r="L160" s="4">
        <v>3.3</v>
      </c>
      <c r="M160" s="4">
        <v>-1.7</v>
      </c>
      <c r="N160" s="4">
        <f t="shared" si="2"/>
        <v>8.7833333333333314</v>
      </c>
      <c r="W160">
        <f>IF(I160&gt;I161, W159+1, 1)</f>
        <v>1</v>
      </c>
    </row>
    <row r="161" spans="1:23" x14ac:dyDescent="0.25">
      <c r="A161" s="1" t="s">
        <v>159</v>
      </c>
      <c r="B161" s="4">
        <v>-1.9</v>
      </c>
      <c r="C161" s="4">
        <v>-0.2</v>
      </c>
      <c r="D161" s="4">
        <v>6.3</v>
      </c>
      <c r="E161" s="4">
        <v>5.3</v>
      </c>
      <c r="F161" s="4">
        <v>12.9</v>
      </c>
      <c r="G161" s="4">
        <v>17.899999999999999</v>
      </c>
      <c r="H161" s="4">
        <v>19.5</v>
      </c>
      <c r="I161" s="4">
        <v>20</v>
      </c>
      <c r="J161" s="4">
        <v>14.1</v>
      </c>
      <c r="K161" s="4">
        <v>9.6999999999999993</v>
      </c>
      <c r="L161" s="4">
        <v>5.7</v>
      </c>
      <c r="M161" s="4">
        <v>-4.4000000000000004</v>
      </c>
      <c r="N161" s="4">
        <f t="shared" si="2"/>
        <v>8.7416666666666654</v>
      </c>
      <c r="W161">
        <f>IF(I161&gt;I162, W160+1, 1)</f>
        <v>1</v>
      </c>
    </row>
    <row r="162" spans="1:23" x14ac:dyDescent="0.25">
      <c r="A162" s="1" t="s">
        <v>160</v>
      </c>
      <c r="B162" s="4">
        <v>0.7</v>
      </c>
      <c r="C162" s="4">
        <v>2.2000000000000002</v>
      </c>
      <c r="D162" s="4">
        <v>1.3</v>
      </c>
      <c r="E162" s="4">
        <v>10.4</v>
      </c>
      <c r="F162" s="4">
        <v>12.6</v>
      </c>
      <c r="G162" s="4">
        <v>19.100000000000001</v>
      </c>
      <c r="H162" s="4">
        <v>21</v>
      </c>
      <c r="I162" s="4">
        <v>21.7</v>
      </c>
      <c r="J162" s="4">
        <v>14.1</v>
      </c>
      <c r="K162" s="4">
        <v>6</v>
      </c>
      <c r="L162" s="4">
        <v>3.8</v>
      </c>
      <c r="M162" s="4">
        <v>-3</v>
      </c>
      <c r="N162" s="4">
        <f t="shared" si="2"/>
        <v>9.1583333333333332</v>
      </c>
      <c r="W162">
        <f>IF(I162&gt;I163, W161+1, 1)</f>
        <v>2</v>
      </c>
    </row>
    <row r="163" spans="1:23" x14ac:dyDescent="0.25">
      <c r="A163" s="1" t="s">
        <v>161</v>
      </c>
      <c r="B163" s="4">
        <v>-12.1</v>
      </c>
      <c r="C163" s="4">
        <v>-11.4</v>
      </c>
      <c r="D163" s="4">
        <v>-1.3</v>
      </c>
      <c r="E163" s="4">
        <v>7.6</v>
      </c>
      <c r="F163" s="4">
        <v>13.9</v>
      </c>
      <c r="G163" s="4">
        <v>20</v>
      </c>
      <c r="H163" s="4">
        <v>18.899999999999999</v>
      </c>
      <c r="I163" s="4">
        <v>15.8</v>
      </c>
      <c r="J163" s="4">
        <v>12.9</v>
      </c>
      <c r="K163" s="4">
        <v>6.2</v>
      </c>
      <c r="L163" s="4">
        <v>5.2</v>
      </c>
      <c r="M163" s="4">
        <v>-4.7</v>
      </c>
      <c r="N163" s="4">
        <f t="shared" si="2"/>
        <v>5.916666666666667</v>
      </c>
      <c r="W163">
        <f>IF(I163&gt;I164, W162+1, 1)</f>
        <v>1</v>
      </c>
    </row>
    <row r="164" spans="1:23" x14ac:dyDescent="0.25">
      <c r="A164" s="1" t="s">
        <v>162</v>
      </c>
      <c r="B164" s="4">
        <v>-9.1999999999999993</v>
      </c>
      <c r="C164" s="4">
        <v>-1.7</v>
      </c>
      <c r="D164" s="4">
        <v>1.4</v>
      </c>
      <c r="E164" s="4">
        <v>5.4</v>
      </c>
      <c r="F164" s="4">
        <v>10.7</v>
      </c>
      <c r="G164" s="4">
        <v>17.3</v>
      </c>
      <c r="H164" s="4">
        <v>20.100000000000001</v>
      </c>
      <c r="I164" s="4">
        <v>17.100000000000001</v>
      </c>
      <c r="J164" s="4">
        <v>11.6</v>
      </c>
      <c r="K164" s="4">
        <v>6.2</v>
      </c>
      <c r="L164" s="4">
        <v>-1.8</v>
      </c>
      <c r="M164" s="4">
        <v>-0.1</v>
      </c>
      <c r="N164" s="4">
        <f t="shared" si="2"/>
        <v>6.4166666666666679</v>
      </c>
      <c r="W164">
        <f>IF(I164&gt;I165, W163+1, 1)</f>
        <v>1</v>
      </c>
    </row>
    <row r="165" spans="1:23" x14ac:dyDescent="0.25">
      <c r="A165" s="1" t="s">
        <v>163</v>
      </c>
      <c r="B165" s="4">
        <v>-10.9</v>
      </c>
      <c r="C165" s="4">
        <v>-6.2</v>
      </c>
      <c r="D165" s="4">
        <v>-3.7</v>
      </c>
      <c r="E165" s="4">
        <v>7.1</v>
      </c>
      <c r="F165" s="4">
        <v>13.2</v>
      </c>
      <c r="G165" s="4">
        <v>16.2</v>
      </c>
      <c r="H165" s="4">
        <v>18</v>
      </c>
      <c r="I165" s="4">
        <v>20.5</v>
      </c>
      <c r="J165" s="4">
        <v>16.8</v>
      </c>
      <c r="K165" s="4">
        <v>9.8000000000000007</v>
      </c>
      <c r="L165" s="4">
        <v>1.6</v>
      </c>
      <c r="M165" s="4">
        <v>1.3</v>
      </c>
      <c r="N165" s="4">
        <f t="shared" si="2"/>
        <v>6.9749999999999988</v>
      </c>
      <c r="W165">
        <f>IF(I165&gt;I166, W164+1, 1)</f>
        <v>2</v>
      </c>
    </row>
    <row r="166" spans="1:23" x14ac:dyDescent="0.25">
      <c r="A166" s="1" t="s">
        <v>164</v>
      </c>
      <c r="B166" s="4">
        <v>-6</v>
      </c>
      <c r="C166" s="4">
        <v>2</v>
      </c>
      <c r="D166" s="4">
        <v>3.9</v>
      </c>
      <c r="E166" s="4">
        <v>9.6999999999999993</v>
      </c>
      <c r="F166" s="4">
        <v>13</v>
      </c>
      <c r="G166" s="4">
        <v>16.600000000000001</v>
      </c>
      <c r="H166" s="4">
        <v>18.2</v>
      </c>
      <c r="I166" s="4">
        <v>19.5</v>
      </c>
      <c r="J166" s="4">
        <v>14.8</v>
      </c>
      <c r="K166" s="4">
        <v>9.3000000000000007</v>
      </c>
      <c r="L166" s="4">
        <v>2.8</v>
      </c>
      <c r="M166" s="4">
        <v>-1.2</v>
      </c>
      <c r="N166" s="4">
        <f t="shared" si="2"/>
        <v>8.5499999999999989</v>
      </c>
      <c r="W166">
        <f>IF(I166&gt;I167, W165+1, 1)</f>
        <v>3</v>
      </c>
    </row>
    <row r="167" spans="1:23" x14ac:dyDescent="0.25">
      <c r="A167" s="1" t="s">
        <v>165</v>
      </c>
      <c r="B167" s="4">
        <v>1.5</v>
      </c>
      <c r="C167" s="4">
        <v>-1</v>
      </c>
      <c r="D167" s="4">
        <v>0.5</v>
      </c>
      <c r="E167" s="4">
        <v>6.9</v>
      </c>
      <c r="F167" s="4">
        <v>13.1</v>
      </c>
      <c r="G167" s="4">
        <v>16.2</v>
      </c>
      <c r="H167" s="4">
        <v>20.2</v>
      </c>
      <c r="I167" s="4">
        <v>19.399999999999999</v>
      </c>
      <c r="J167" s="4">
        <v>13.3</v>
      </c>
      <c r="K167" s="4">
        <v>9.9</v>
      </c>
      <c r="L167" s="4">
        <v>2.4</v>
      </c>
      <c r="M167" s="4">
        <v>-1.8</v>
      </c>
      <c r="N167" s="4">
        <f t="shared" si="2"/>
        <v>8.3833333333333346</v>
      </c>
      <c r="W167">
        <f>IF(I167&gt;I168, W166+1, 1)</f>
        <v>4</v>
      </c>
    </row>
    <row r="168" spans="1:23" x14ac:dyDescent="0.25">
      <c r="A168" s="1" t="s">
        <v>166</v>
      </c>
      <c r="B168" s="4">
        <v>-4.9000000000000004</v>
      </c>
      <c r="C168" s="4">
        <v>0.3</v>
      </c>
      <c r="D168" s="4">
        <v>2.8</v>
      </c>
      <c r="E168" s="4">
        <v>7.8</v>
      </c>
      <c r="F168" s="4">
        <v>12.9</v>
      </c>
      <c r="G168" s="4">
        <v>16.3</v>
      </c>
      <c r="H168" s="4">
        <v>18.5</v>
      </c>
      <c r="I168" s="4">
        <v>18</v>
      </c>
      <c r="J168" s="4">
        <v>13.9</v>
      </c>
      <c r="K168" s="4">
        <v>8.1999999999999993</v>
      </c>
      <c r="L168" s="4">
        <v>2.7</v>
      </c>
      <c r="M168" s="4">
        <v>-1.3</v>
      </c>
      <c r="N168" s="4">
        <f t="shared" si="2"/>
        <v>7.9333333333333345</v>
      </c>
      <c r="W168">
        <f>IF(I168&gt;I169, W167+1, 1)</f>
        <v>1</v>
      </c>
    </row>
    <row r="169" spans="1:23" x14ac:dyDescent="0.25">
      <c r="A169" s="1" t="s">
        <v>167</v>
      </c>
      <c r="B169" s="4">
        <v>-2.8</v>
      </c>
      <c r="C169" s="4">
        <v>-0.7</v>
      </c>
      <c r="D169" s="4">
        <v>2.4</v>
      </c>
      <c r="E169" s="4">
        <v>9.8000000000000007</v>
      </c>
      <c r="F169" s="4">
        <v>16.100000000000001</v>
      </c>
      <c r="G169" s="4">
        <v>17.8</v>
      </c>
      <c r="H169" s="4">
        <v>20.5</v>
      </c>
      <c r="I169" s="4">
        <v>18.100000000000001</v>
      </c>
      <c r="J169" s="4">
        <v>14.2</v>
      </c>
      <c r="K169" s="4">
        <v>4.8</v>
      </c>
      <c r="L169" s="4">
        <v>0.8</v>
      </c>
      <c r="M169" s="4">
        <v>-3.9</v>
      </c>
      <c r="N169" s="4">
        <f t="shared" si="2"/>
        <v>8.0916666666666668</v>
      </c>
      <c r="W169">
        <f>IF(I169&gt;I170, W168+1, 1)</f>
        <v>2</v>
      </c>
    </row>
    <row r="170" spans="1:23" x14ac:dyDescent="0.25">
      <c r="A170" s="1" t="s">
        <v>168</v>
      </c>
      <c r="B170" s="4">
        <v>-7.8</v>
      </c>
      <c r="C170" s="4">
        <v>-10.8</v>
      </c>
      <c r="D170" s="4">
        <v>0.2</v>
      </c>
      <c r="E170" s="4">
        <v>8.9</v>
      </c>
      <c r="F170" s="4">
        <v>15.9</v>
      </c>
      <c r="G170" s="4">
        <v>19.100000000000001</v>
      </c>
      <c r="H170" s="4">
        <v>20.2</v>
      </c>
      <c r="I170" s="4">
        <v>16.8</v>
      </c>
      <c r="J170" s="4">
        <v>15.9</v>
      </c>
      <c r="K170" s="4">
        <v>6.3</v>
      </c>
      <c r="L170" s="4">
        <v>4.2</v>
      </c>
      <c r="M170" s="4">
        <v>0.9</v>
      </c>
      <c r="N170" s="4">
        <f t="shared" si="2"/>
        <v>7.4833333333333343</v>
      </c>
      <c r="W170">
        <f>IF(I170&gt;I171, W169+1, 1)</f>
        <v>1</v>
      </c>
    </row>
    <row r="171" spans="1:23" x14ac:dyDescent="0.25">
      <c r="A171" s="1" t="s">
        <v>169</v>
      </c>
      <c r="B171" s="4">
        <v>1.1000000000000001</v>
      </c>
      <c r="C171" s="4">
        <v>-2.6</v>
      </c>
      <c r="D171" s="4">
        <v>2.9</v>
      </c>
      <c r="E171" s="4">
        <v>10.5</v>
      </c>
      <c r="F171" s="4">
        <v>15.2</v>
      </c>
      <c r="G171" s="4">
        <v>16.5</v>
      </c>
      <c r="H171" s="4">
        <v>17.899999999999999</v>
      </c>
      <c r="I171" s="4">
        <v>17.8</v>
      </c>
      <c r="J171" s="4">
        <v>14.9</v>
      </c>
      <c r="K171" s="4">
        <v>8.1999999999999993</v>
      </c>
      <c r="L171" s="4">
        <v>3</v>
      </c>
      <c r="M171" s="4">
        <v>-0.7</v>
      </c>
      <c r="N171" s="4">
        <f t="shared" si="2"/>
        <v>8.7249999999999996</v>
      </c>
      <c r="W171">
        <f>IF(I171&gt;I172, W170+1, 1)</f>
        <v>2</v>
      </c>
    </row>
    <row r="172" spans="1:23" x14ac:dyDescent="0.25">
      <c r="A172" s="1" t="s">
        <v>170</v>
      </c>
      <c r="B172" s="4">
        <v>-0.1</v>
      </c>
      <c r="C172" s="4">
        <v>0.1</v>
      </c>
      <c r="D172" s="4">
        <v>-0.4</v>
      </c>
      <c r="E172" s="4">
        <v>9.6999999999999993</v>
      </c>
      <c r="F172" s="4">
        <v>15.8</v>
      </c>
      <c r="G172" s="4">
        <v>15.8</v>
      </c>
      <c r="H172" s="4">
        <v>18.600000000000001</v>
      </c>
      <c r="I172" s="4">
        <v>16.899999999999999</v>
      </c>
      <c r="J172" s="4">
        <v>15.3</v>
      </c>
      <c r="K172" s="4">
        <v>9</v>
      </c>
      <c r="L172" s="4">
        <v>4.4000000000000004</v>
      </c>
      <c r="M172" s="4">
        <v>2.5</v>
      </c>
      <c r="N172" s="4">
        <f t="shared" si="2"/>
        <v>8.9666666666666668</v>
      </c>
      <c r="W172">
        <f>IF(I172&gt;I173, W171+1, 1)</f>
        <v>1</v>
      </c>
    </row>
    <row r="173" spans="1:23" x14ac:dyDescent="0.25">
      <c r="A173" s="1" t="s">
        <v>171</v>
      </c>
      <c r="B173" s="4">
        <v>-6.8</v>
      </c>
      <c r="C173" s="4">
        <v>1.2</v>
      </c>
      <c r="D173" s="4">
        <v>3.1</v>
      </c>
      <c r="E173" s="4">
        <v>9.9</v>
      </c>
      <c r="F173" s="4">
        <v>16.100000000000001</v>
      </c>
      <c r="G173" s="4">
        <v>17.899999999999999</v>
      </c>
      <c r="H173" s="4">
        <v>18.5</v>
      </c>
      <c r="I173" s="4">
        <v>18.3</v>
      </c>
      <c r="J173" s="4">
        <v>13.6</v>
      </c>
      <c r="K173" s="4">
        <v>7.5</v>
      </c>
      <c r="L173" s="4">
        <v>3.8</v>
      </c>
      <c r="M173" s="4">
        <v>0.4</v>
      </c>
      <c r="N173" s="4">
        <f t="shared" si="2"/>
        <v>8.625</v>
      </c>
      <c r="W173">
        <f>IF(I173&gt;I174, W172+1, 1)</f>
        <v>1</v>
      </c>
    </row>
    <row r="174" spans="1:23" x14ac:dyDescent="0.25">
      <c r="A174" s="1" t="s">
        <v>172</v>
      </c>
      <c r="B174" s="4">
        <v>-1.8</v>
      </c>
      <c r="C174" s="4">
        <v>-0.7</v>
      </c>
      <c r="D174" s="4">
        <v>0.6</v>
      </c>
      <c r="E174" s="4">
        <v>9.3000000000000007</v>
      </c>
      <c r="F174" s="4">
        <v>12.6</v>
      </c>
      <c r="G174" s="4">
        <v>18.3</v>
      </c>
      <c r="H174" s="4">
        <v>19</v>
      </c>
      <c r="I174" s="4">
        <v>20.399999999999999</v>
      </c>
      <c r="J174" s="4">
        <v>15.8</v>
      </c>
      <c r="K174" s="4">
        <v>6.7</v>
      </c>
      <c r="L174" s="4">
        <v>5.7</v>
      </c>
      <c r="M174" s="4">
        <v>2.1</v>
      </c>
      <c r="N174" s="4">
        <f t="shared" si="2"/>
        <v>8.9999999999999982</v>
      </c>
      <c r="W174">
        <f>IF(I174&gt;I175, W173+1, 1)</f>
        <v>2</v>
      </c>
    </row>
    <row r="175" spans="1:23" x14ac:dyDescent="0.25">
      <c r="A175" s="1" t="s">
        <v>173</v>
      </c>
      <c r="B175" s="4">
        <v>-0.1</v>
      </c>
      <c r="C175" s="4">
        <v>-1.8</v>
      </c>
      <c r="D175" s="4">
        <v>-2.9</v>
      </c>
      <c r="E175" s="4">
        <v>11</v>
      </c>
      <c r="F175" s="4">
        <v>12.1</v>
      </c>
      <c r="G175" s="4">
        <v>16.2</v>
      </c>
      <c r="H175" s="4">
        <v>19.5</v>
      </c>
      <c r="I175" s="4">
        <v>19.2</v>
      </c>
      <c r="J175" s="4">
        <v>11.8</v>
      </c>
      <c r="K175" s="4">
        <v>7.2</v>
      </c>
      <c r="L175" s="4">
        <v>1.8</v>
      </c>
      <c r="M175" s="4">
        <v>-1.3</v>
      </c>
      <c r="N175" s="4">
        <f t="shared" si="2"/>
        <v>7.7250000000000005</v>
      </c>
      <c r="W175">
        <f>IF(I175&gt;I176, W174+1, 1)</f>
        <v>3</v>
      </c>
    </row>
    <row r="176" spans="1:23" x14ac:dyDescent="0.25">
      <c r="A176" s="1" t="s">
        <v>174</v>
      </c>
      <c r="B176" s="4">
        <v>-1.8</v>
      </c>
      <c r="C176" s="4">
        <v>-2.2000000000000002</v>
      </c>
      <c r="D176" s="4">
        <v>2.9</v>
      </c>
      <c r="E176" s="4">
        <v>9.3000000000000007</v>
      </c>
      <c r="F176" s="4">
        <v>14</v>
      </c>
      <c r="G176" s="4">
        <v>18.8</v>
      </c>
      <c r="H176" s="4">
        <v>20.6</v>
      </c>
      <c r="I176" s="4">
        <v>17.600000000000001</v>
      </c>
      <c r="J176" s="4">
        <v>13.7</v>
      </c>
      <c r="K176" s="4">
        <v>9.5</v>
      </c>
      <c r="L176" s="4">
        <v>2.6</v>
      </c>
      <c r="M176" s="4">
        <v>-0.8</v>
      </c>
      <c r="N176" s="4">
        <f t="shared" si="2"/>
        <v>8.6833333333333336</v>
      </c>
      <c r="W176">
        <f>IF(I176&gt;I177, W175+1, 1)</f>
        <v>1</v>
      </c>
    </row>
    <row r="177" spans="1:23" x14ac:dyDescent="0.25">
      <c r="A177" s="1" t="s">
        <v>175</v>
      </c>
      <c r="B177" s="4">
        <v>-7.5</v>
      </c>
      <c r="C177" s="4">
        <v>-9.5</v>
      </c>
      <c r="D177" s="4">
        <v>2.2999999999999998</v>
      </c>
      <c r="E177" s="4">
        <v>5.5</v>
      </c>
      <c r="F177" s="4">
        <v>14.6</v>
      </c>
      <c r="G177" s="4">
        <v>19.399999999999999</v>
      </c>
      <c r="H177" s="4">
        <v>17.399999999999999</v>
      </c>
      <c r="I177" s="4">
        <v>18</v>
      </c>
      <c r="J177" s="4">
        <v>14.8</v>
      </c>
      <c r="K177" s="4">
        <v>8.6999999999999993</v>
      </c>
      <c r="L177" s="4">
        <v>2.4</v>
      </c>
      <c r="M177" s="4">
        <v>2.6</v>
      </c>
      <c r="N177" s="4">
        <f t="shared" si="2"/>
        <v>7.3916666666666666</v>
      </c>
      <c r="W177">
        <f>IF(I177&gt;I178, W176+1, 1)</f>
        <v>1</v>
      </c>
    </row>
    <row r="178" spans="1:23" x14ac:dyDescent="0.25">
      <c r="A178" s="1" t="s">
        <v>176</v>
      </c>
      <c r="B178" s="4">
        <v>-3</v>
      </c>
      <c r="C178" s="4">
        <v>-2.2999999999999998</v>
      </c>
      <c r="D178" s="4">
        <v>-0.6</v>
      </c>
      <c r="E178" s="4">
        <v>4.9000000000000004</v>
      </c>
      <c r="F178" s="4">
        <v>11.8</v>
      </c>
      <c r="G178" s="4">
        <v>16.3</v>
      </c>
      <c r="H178" s="4">
        <v>19.5</v>
      </c>
      <c r="I178" s="4">
        <v>19.600000000000001</v>
      </c>
      <c r="J178" s="4">
        <v>15.1</v>
      </c>
      <c r="K178" s="4">
        <v>8.6</v>
      </c>
      <c r="L178" s="4">
        <v>3.4</v>
      </c>
      <c r="M178" s="4">
        <v>0.6</v>
      </c>
      <c r="N178" s="4">
        <f t="shared" si="2"/>
        <v>7.8249999999999993</v>
      </c>
      <c r="W178">
        <f>IF(I178&gt;I179, W177+1, 1)</f>
        <v>2</v>
      </c>
    </row>
    <row r="179" spans="1:23" x14ac:dyDescent="0.25">
      <c r="A179" s="1" t="s">
        <v>177</v>
      </c>
      <c r="B179" s="4">
        <v>-1.4</v>
      </c>
      <c r="C179" s="4">
        <v>-11.7</v>
      </c>
      <c r="D179" s="4">
        <v>-1.3</v>
      </c>
      <c r="E179" s="4">
        <v>6</v>
      </c>
      <c r="F179" s="4">
        <v>13.3</v>
      </c>
      <c r="G179" s="4">
        <v>17.899999999999999</v>
      </c>
      <c r="H179" s="4">
        <v>17.600000000000001</v>
      </c>
      <c r="I179" s="4">
        <v>15.8</v>
      </c>
      <c r="J179" s="4">
        <v>12.7</v>
      </c>
      <c r="K179" s="4">
        <v>8.4</v>
      </c>
      <c r="L179" s="4">
        <v>-0.6</v>
      </c>
      <c r="M179" s="4">
        <v>-0.3</v>
      </c>
      <c r="N179" s="4">
        <f t="shared" si="2"/>
        <v>6.366666666666668</v>
      </c>
      <c r="W179">
        <f>IF(I179&gt;I180, W178+1, 1)</f>
        <v>1</v>
      </c>
    </row>
    <row r="180" spans="1:23" x14ac:dyDescent="0.25">
      <c r="A180" s="1" t="s">
        <v>178</v>
      </c>
      <c r="B180" s="4">
        <v>-1.1000000000000001</v>
      </c>
      <c r="C180" s="4">
        <v>2.7</v>
      </c>
      <c r="D180" s="4">
        <v>2.7</v>
      </c>
      <c r="E180" s="4">
        <v>9.1</v>
      </c>
      <c r="F180" s="4">
        <v>11.1</v>
      </c>
      <c r="G180" s="4">
        <v>18.3</v>
      </c>
      <c r="H180" s="4">
        <v>19.2</v>
      </c>
      <c r="I180" s="4">
        <v>16.5</v>
      </c>
      <c r="J180" s="4">
        <v>11.9</v>
      </c>
      <c r="K180" s="4">
        <v>9</v>
      </c>
      <c r="L180" s="4">
        <v>4.3</v>
      </c>
      <c r="M180" s="4">
        <v>-1.3</v>
      </c>
      <c r="N180" s="4">
        <f t="shared" si="2"/>
        <v>8.5333333333333332</v>
      </c>
      <c r="W180">
        <f>IF(I180&gt;I181, W179+1, 1)</f>
        <v>1</v>
      </c>
    </row>
    <row r="181" spans="1:23" x14ac:dyDescent="0.25">
      <c r="A181" s="1" t="s">
        <v>179</v>
      </c>
      <c r="B181" s="4">
        <v>-2.4</v>
      </c>
      <c r="C181" s="4">
        <v>0</v>
      </c>
      <c r="D181" s="4">
        <v>-2.5</v>
      </c>
      <c r="E181" s="4">
        <v>4.5999999999999996</v>
      </c>
      <c r="F181" s="4">
        <v>15.5</v>
      </c>
      <c r="G181" s="4">
        <v>16</v>
      </c>
      <c r="H181" s="4">
        <v>19.3</v>
      </c>
      <c r="I181" s="4">
        <v>17.8</v>
      </c>
      <c r="J181" s="4">
        <v>13.5</v>
      </c>
      <c r="K181" s="4">
        <v>9.9</v>
      </c>
      <c r="L181" s="4">
        <v>3.8</v>
      </c>
      <c r="M181" s="4">
        <v>1.3</v>
      </c>
      <c r="N181" s="4">
        <f t="shared" si="2"/>
        <v>8.0666666666666664</v>
      </c>
      <c r="W181">
        <f>IF(I181&gt;I182, W180+1, 1)</f>
        <v>1</v>
      </c>
    </row>
    <row r="182" spans="1:23" x14ac:dyDescent="0.25">
      <c r="A182" s="1" t="s">
        <v>180</v>
      </c>
      <c r="B182" s="4">
        <v>-0.6</v>
      </c>
      <c r="C182" s="4">
        <v>-1.5</v>
      </c>
      <c r="D182" s="4">
        <v>4.5999999999999996</v>
      </c>
      <c r="E182" s="4">
        <v>8.9</v>
      </c>
      <c r="F182" s="4">
        <v>13.8</v>
      </c>
      <c r="G182" s="4">
        <v>17.3</v>
      </c>
      <c r="H182" s="4">
        <v>21.5</v>
      </c>
      <c r="I182" s="4">
        <v>19.3</v>
      </c>
      <c r="J182" s="4">
        <v>12.7</v>
      </c>
      <c r="K182" s="4">
        <v>8.1</v>
      </c>
      <c r="L182" s="4">
        <v>2.2999999999999998</v>
      </c>
      <c r="M182" s="4">
        <v>-1.4</v>
      </c>
      <c r="N182" s="4">
        <f t="shared" si="2"/>
        <v>8.7499999999999982</v>
      </c>
      <c r="W182">
        <f>IF(I182&gt;I183, W181+1, 1)</f>
        <v>2</v>
      </c>
    </row>
    <row r="183" spans="1:23" x14ac:dyDescent="0.25">
      <c r="A183" s="1" t="s">
        <v>181</v>
      </c>
      <c r="B183" s="4">
        <v>-2.8</v>
      </c>
      <c r="C183" s="4">
        <v>-3.1</v>
      </c>
      <c r="D183" s="4">
        <v>1.8</v>
      </c>
      <c r="E183" s="4">
        <v>7.3</v>
      </c>
      <c r="F183" s="4">
        <v>13.6</v>
      </c>
      <c r="G183" s="4">
        <v>17.8</v>
      </c>
      <c r="H183" s="4">
        <v>17.3</v>
      </c>
      <c r="I183" s="4">
        <v>17</v>
      </c>
      <c r="J183" s="4">
        <v>12.3</v>
      </c>
      <c r="K183" s="4">
        <v>8.9</v>
      </c>
      <c r="L183" s="4">
        <v>5.2</v>
      </c>
      <c r="M183" s="4">
        <v>2.9</v>
      </c>
      <c r="N183" s="4">
        <f t="shared" si="2"/>
        <v>8.1833333333333336</v>
      </c>
      <c r="W183">
        <f>IF(I183&gt;I184, W182+1, 1)</f>
        <v>3</v>
      </c>
    </row>
    <row r="184" spans="1:23" x14ac:dyDescent="0.25">
      <c r="A184" s="1" t="s">
        <v>182</v>
      </c>
      <c r="B184" s="4">
        <v>-2.8</v>
      </c>
      <c r="C184" s="4">
        <v>1.7</v>
      </c>
      <c r="D184" s="4">
        <v>5.5</v>
      </c>
      <c r="E184" s="4">
        <v>10.5</v>
      </c>
      <c r="F184" s="4">
        <v>12.6</v>
      </c>
      <c r="G184" s="4">
        <v>18.600000000000001</v>
      </c>
      <c r="H184" s="4">
        <v>16.8</v>
      </c>
      <c r="I184" s="4">
        <v>16.8</v>
      </c>
      <c r="J184" s="4">
        <v>14.8</v>
      </c>
      <c r="K184" s="4">
        <v>10.7</v>
      </c>
      <c r="L184" s="4">
        <v>3.8</v>
      </c>
      <c r="M184" s="4">
        <v>-3.1</v>
      </c>
      <c r="N184" s="4">
        <f t="shared" si="2"/>
        <v>8.8250000000000011</v>
      </c>
      <c r="W184">
        <f>IF(I184&gt;I185, W183+1, 1)</f>
        <v>1</v>
      </c>
    </row>
    <row r="185" spans="1:23" x14ac:dyDescent="0.25">
      <c r="A185" s="1" t="s">
        <v>183</v>
      </c>
      <c r="B185" s="4">
        <v>0</v>
      </c>
      <c r="C185" s="4">
        <v>-2.1</v>
      </c>
      <c r="D185" s="4">
        <v>-1.4</v>
      </c>
      <c r="E185" s="4">
        <v>11.2</v>
      </c>
      <c r="F185" s="4">
        <v>11.5</v>
      </c>
      <c r="G185" s="4">
        <v>15.3</v>
      </c>
      <c r="H185" s="4">
        <v>16.8</v>
      </c>
      <c r="I185" s="4">
        <v>17.100000000000001</v>
      </c>
      <c r="J185" s="4">
        <v>12.7</v>
      </c>
      <c r="K185" s="4">
        <v>8.5</v>
      </c>
      <c r="L185" s="4">
        <v>4.2</v>
      </c>
      <c r="M185" s="4">
        <v>-4.2</v>
      </c>
      <c r="N185" s="4">
        <f t="shared" si="2"/>
        <v>7.4666666666666677</v>
      </c>
      <c r="W185">
        <f>IF(I185&gt;I186, W184+1, 1)</f>
        <v>1</v>
      </c>
    </row>
    <row r="186" spans="1:23" x14ac:dyDescent="0.25">
      <c r="A186" s="1" t="s">
        <v>184</v>
      </c>
      <c r="B186" s="4">
        <v>-11.6</v>
      </c>
      <c r="C186" s="4">
        <v>-7.2</v>
      </c>
      <c r="D186" s="4">
        <v>-1.2</v>
      </c>
      <c r="E186" s="4">
        <v>8.8000000000000007</v>
      </c>
      <c r="F186" s="4">
        <v>16.3</v>
      </c>
      <c r="G186" s="4">
        <v>17.3</v>
      </c>
      <c r="H186" s="4">
        <v>21.1</v>
      </c>
      <c r="I186" s="4">
        <v>19.8</v>
      </c>
      <c r="J186" s="4">
        <v>15.4</v>
      </c>
      <c r="K186" s="4">
        <v>8.6999999999999993</v>
      </c>
      <c r="L186" s="4">
        <v>6.6</v>
      </c>
      <c r="M186" s="4">
        <v>-4.5</v>
      </c>
      <c r="N186" s="4">
        <f t="shared" si="2"/>
        <v>7.458333333333333</v>
      </c>
      <c r="W186">
        <f>IF(I186&gt;I187, W185+1, 1)</f>
        <v>2</v>
      </c>
    </row>
    <row r="187" spans="1:23" x14ac:dyDescent="0.25">
      <c r="A187" s="1" t="s">
        <v>185</v>
      </c>
      <c r="B187" s="4">
        <v>-2.9</v>
      </c>
      <c r="C187" s="4">
        <v>-3.9</v>
      </c>
      <c r="D187" s="4">
        <v>-2.4</v>
      </c>
      <c r="E187" s="4">
        <v>8.8000000000000007</v>
      </c>
      <c r="F187" s="4">
        <v>14.1</v>
      </c>
      <c r="G187" s="4">
        <v>20.399999999999999</v>
      </c>
      <c r="H187" s="4">
        <v>19.3</v>
      </c>
      <c r="I187" s="4">
        <v>16.8</v>
      </c>
      <c r="J187" s="4">
        <v>14.1</v>
      </c>
      <c r="K187" s="4">
        <v>8.1999999999999993</v>
      </c>
      <c r="L187" s="4">
        <v>3.9</v>
      </c>
      <c r="M187" s="4">
        <v>0</v>
      </c>
      <c r="N187" s="4">
        <f t="shared" si="2"/>
        <v>8.0333333333333332</v>
      </c>
      <c r="W187">
        <f>IF(I187&gt;I188, W186+1, 1)</f>
        <v>3</v>
      </c>
    </row>
    <row r="188" spans="1:23" x14ac:dyDescent="0.25">
      <c r="A188" s="1" t="s">
        <v>186</v>
      </c>
      <c r="B188" s="4">
        <v>-0.8</v>
      </c>
      <c r="C188" s="4">
        <v>-4.8</v>
      </c>
      <c r="D188" s="4">
        <v>1.3</v>
      </c>
      <c r="E188" s="4">
        <v>6.8</v>
      </c>
      <c r="F188" s="4">
        <v>10.8</v>
      </c>
      <c r="G188" s="4">
        <v>16.7</v>
      </c>
      <c r="H188" s="4">
        <v>17.100000000000001</v>
      </c>
      <c r="I188" s="4">
        <v>16.3</v>
      </c>
      <c r="J188" s="4">
        <v>15.2</v>
      </c>
      <c r="K188" s="4">
        <v>8.1999999999999993</v>
      </c>
      <c r="L188" s="4">
        <v>-0.6</v>
      </c>
      <c r="M188" s="4">
        <v>0.7</v>
      </c>
      <c r="N188" s="4">
        <f t="shared" si="2"/>
        <v>7.241666666666668</v>
      </c>
      <c r="W188">
        <f>IF(I188&gt;I189, W187+1, 1)</f>
        <v>1</v>
      </c>
    </row>
    <row r="189" spans="1:23" x14ac:dyDescent="0.25">
      <c r="A189" s="1" t="s">
        <v>187</v>
      </c>
      <c r="B189" s="4">
        <v>-4.5</v>
      </c>
      <c r="C189" s="4">
        <v>-0.3</v>
      </c>
      <c r="D189" s="4">
        <v>2.9</v>
      </c>
      <c r="E189" s="4">
        <v>9</v>
      </c>
      <c r="F189" s="4">
        <v>14.1</v>
      </c>
      <c r="G189" s="4">
        <v>18</v>
      </c>
      <c r="H189" s="4">
        <v>19.2</v>
      </c>
      <c r="I189" s="4">
        <v>17.5</v>
      </c>
      <c r="J189" s="4">
        <v>12.8</v>
      </c>
      <c r="K189" s="4">
        <v>11.1</v>
      </c>
      <c r="L189" s="4">
        <v>2.8</v>
      </c>
      <c r="M189" s="4">
        <v>0</v>
      </c>
      <c r="N189" s="4">
        <f t="shared" si="2"/>
        <v>8.5499999999999989</v>
      </c>
      <c r="W189">
        <f>IF(I189&gt;I190, W188+1, 1)</f>
        <v>1</v>
      </c>
    </row>
    <row r="190" spans="1:23" x14ac:dyDescent="0.25">
      <c r="A190" s="1" t="s">
        <v>188</v>
      </c>
      <c r="B190" s="4">
        <v>-4.8</v>
      </c>
      <c r="C190" s="4">
        <v>0.7</v>
      </c>
      <c r="D190" s="4">
        <v>5.3</v>
      </c>
      <c r="E190" s="4">
        <v>8.1</v>
      </c>
      <c r="F190" s="4">
        <v>14.8</v>
      </c>
      <c r="G190" s="4">
        <v>17.2</v>
      </c>
      <c r="H190" s="4">
        <v>20.100000000000001</v>
      </c>
      <c r="I190" s="4">
        <v>18</v>
      </c>
      <c r="J190" s="4">
        <v>16.600000000000001</v>
      </c>
      <c r="K190" s="4">
        <v>11.7</v>
      </c>
      <c r="L190" s="4">
        <v>4.0999999999999996</v>
      </c>
      <c r="M190" s="4">
        <v>-1</v>
      </c>
      <c r="N190" s="4">
        <f t="shared" si="2"/>
        <v>9.2333333333333325</v>
      </c>
      <c r="W190">
        <f>IF(I190&gt;I191, W189+1, 1)</f>
        <v>1</v>
      </c>
    </row>
    <row r="191" spans="1:23" x14ac:dyDescent="0.25">
      <c r="A191" s="1" t="s">
        <v>189</v>
      </c>
      <c r="B191" s="4">
        <v>-3.3</v>
      </c>
      <c r="C191" s="4">
        <v>-0.4</v>
      </c>
      <c r="D191" s="4">
        <v>3.6</v>
      </c>
      <c r="E191" s="4">
        <v>10.199999999999999</v>
      </c>
      <c r="F191" s="4">
        <v>12.2</v>
      </c>
      <c r="G191" s="4">
        <v>18.7</v>
      </c>
      <c r="H191" s="4">
        <v>17.399999999999999</v>
      </c>
      <c r="I191" s="4">
        <v>18.399999999999999</v>
      </c>
      <c r="J191" s="4">
        <v>13.8</v>
      </c>
      <c r="K191" s="4">
        <v>8.6999999999999993</v>
      </c>
      <c r="L191" s="4">
        <v>3.8</v>
      </c>
      <c r="M191" s="4">
        <v>-3.5</v>
      </c>
      <c r="N191" s="4">
        <f t="shared" si="2"/>
        <v>8.2999999999999989</v>
      </c>
      <c r="W191">
        <f>IF(I191&gt;I192, W190+1, 1)</f>
        <v>2</v>
      </c>
    </row>
    <row r="192" spans="1:23" x14ac:dyDescent="0.25">
      <c r="A192" s="1" t="s">
        <v>190</v>
      </c>
      <c r="B192" s="4">
        <v>-6</v>
      </c>
      <c r="C192" s="4">
        <v>-4.2</v>
      </c>
      <c r="D192" s="4">
        <v>-1.7</v>
      </c>
      <c r="E192" s="4">
        <v>7.2</v>
      </c>
      <c r="F192" s="4">
        <v>15.5</v>
      </c>
      <c r="G192" s="4">
        <v>17.7</v>
      </c>
      <c r="H192" s="4">
        <v>19.600000000000001</v>
      </c>
      <c r="I192" s="4">
        <v>17.399999999999999</v>
      </c>
      <c r="J192" s="4">
        <v>14</v>
      </c>
      <c r="K192" s="4">
        <v>8.9</v>
      </c>
      <c r="L192" s="4">
        <v>5.7</v>
      </c>
      <c r="M192" s="4">
        <v>-8.1</v>
      </c>
      <c r="N192" s="4">
        <f t="shared" si="2"/>
        <v>7.1666666666666679</v>
      </c>
      <c r="W192">
        <f>IF(I192&gt;I193, W191+1, 1)</f>
        <v>1</v>
      </c>
    </row>
    <row r="193" spans="1:23" x14ac:dyDescent="0.25">
      <c r="A193" s="1" t="s">
        <v>191</v>
      </c>
      <c r="B193" s="4">
        <v>-5.7</v>
      </c>
      <c r="C193" s="4">
        <v>-4.9000000000000004</v>
      </c>
      <c r="D193" s="4">
        <v>0.7</v>
      </c>
      <c r="E193" s="4">
        <v>7.4</v>
      </c>
      <c r="F193" s="4">
        <v>13.3</v>
      </c>
      <c r="G193" s="4">
        <v>17.600000000000001</v>
      </c>
      <c r="H193" s="4">
        <v>17.600000000000001</v>
      </c>
      <c r="I193" s="4">
        <v>17.7</v>
      </c>
      <c r="J193" s="4">
        <v>12.8</v>
      </c>
      <c r="K193" s="4">
        <v>8</v>
      </c>
      <c r="L193" s="4">
        <v>4.9000000000000004</v>
      </c>
      <c r="M193" s="4">
        <v>0.9</v>
      </c>
      <c r="N193" s="4">
        <f t="shared" si="2"/>
        <v>7.5250000000000012</v>
      </c>
      <c r="W193">
        <f>IF(I193&gt;I194, W192+1, 1)</f>
        <v>1</v>
      </c>
    </row>
    <row r="194" spans="1:23" x14ac:dyDescent="0.25">
      <c r="A194" s="1" t="s">
        <v>192</v>
      </c>
      <c r="B194" s="4">
        <v>-3.2</v>
      </c>
      <c r="C194" s="4">
        <v>0.2</v>
      </c>
      <c r="D194" s="4">
        <v>0.3</v>
      </c>
      <c r="E194" s="4">
        <v>8.1</v>
      </c>
      <c r="F194" s="4">
        <v>17.2</v>
      </c>
      <c r="G194" s="4">
        <v>16.3</v>
      </c>
      <c r="H194" s="4">
        <v>19.2</v>
      </c>
      <c r="I194" s="4">
        <v>19.7</v>
      </c>
      <c r="J194" s="4">
        <v>11.3</v>
      </c>
      <c r="K194" s="4">
        <v>8.6999999999999993</v>
      </c>
      <c r="L194" s="4">
        <v>2.5</v>
      </c>
      <c r="M194" s="4">
        <v>3.2</v>
      </c>
      <c r="N194" s="4">
        <f t="shared" si="2"/>
        <v>8.625</v>
      </c>
      <c r="W194">
        <f>IF(I194&gt;I195, W193+1, 1)</f>
        <v>2</v>
      </c>
    </row>
    <row r="195" spans="1:23" x14ac:dyDescent="0.25">
      <c r="A195" s="1" t="s">
        <v>193</v>
      </c>
      <c r="B195" s="4">
        <v>-7.2</v>
      </c>
      <c r="C195" s="4">
        <v>-0.6</v>
      </c>
      <c r="D195" s="4">
        <v>4</v>
      </c>
      <c r="E195" s="4">
        <v>8.3000000000000007</v>
      </c>
      <c r="F195" s="4">
        <v>14.2</v>
      </c>
      <c r="G195" s="4">
        <v>17.7</v>
      </c>
      <c r="H195" s="4">
        <v>20.9</v>
      </c>
      <c r="I195" s="4">
        <v>17.3</v>
      </c>
      <c r="J195" s="4">
        <v>12.2</v>
      </c>
      <c r="K195" s="4">
        <v>6.6</v>
      </c>
      <c r="L195" s="4">
        <v>4.5</v>
      </c>
      <c r="M195" s="4">
        <v>0.1</v>
      </c>
      <c r="N195" s="4">
        <f t="shared" ref="N195:N229" si="3">SUM(B195:M195) / 12</f>
        <v>8.1666666666666661</v>
      </c>
      <c r="W195">
        <f>IF(I195&gt;I196, W194+1, 1)</f>
        <v>1</v>
      </c>
    </row>
    <row r="196" spans="1:23" x14ac:dyDescent="0.25">
      <c r="A196" s="1" t="s">
        <v>194</v>
      </c>
      <c r="B196" s="4">
        <v>-2.4</v>
      </c>
      <c r="C196" s="4">
        <v>1.6</v>
      </c>
      <c r="D196" s="4">
        <v>4.4000000000000004</v>
      </c>
      <c r="E196" s="4">
        <v>7.6</v>
      </c>
      <c r="F196" s="4">
        <v>13.5</v>
      </c>
      <c r="G196" s="4">
        <v>17</v>
      </c>
      <c r="H196" s="4">
        <v>18.7</v>
      </c>
      <c r="I196" s="4">
        <v>18.7</v>
      </c>
      <c r="J196" s="4">
        <v>13.4</v>
      </c>
      <c r="K196" s="4">
        <v>6.7</v>
      </c>
      <c r="L196" s="4">
        <v>1.9</v>
      </c>
      <c r="M196" s="4">
        <v>-0.6</v>
      </c>
      <c r="N196" s="4">
        <f t="shared" si="3"/>
        <v>8.3750000000000018</v>
      </c>
      <c r="W196">
        <f>IF(I196&gt;I197, W195+1, 1)</f>
        <v>2</v>
      </c>
    </row>
    <row r="197" spans="1:23" x14ac:dyDescent="0.25">
      <c r="A197" s="1" t="s">
        <v>195</v>
      </c>
      <c r="B197" s="4">
        <v>-1</v>
      </c>
      <c r="C197" s="4">
        <v>2.2999999999999998</v>
      </c>
      <c r="D197" s="4">
        <v>4.8</v>
      </c>
      <c r="E197" s="4">
        <v>7.8</v>
      </c>
      <c r="F197" s="4">
        <v>11.6</v>
      </c>
      <c r="G197" s="4">
        <v>15.1</v>
      </c>
      <c r="H197" s="4">
        <v>16.3</v>
      </c>
      <c r="I197" s="4">
        <v>18.399999999999999</v>
      </c>
      <c r="J197" s="4">
        <v>13.9</v>
      </c>
      <c r="K197" s="4">
        <v>6.6</v>
      </c>
      <c r="L197" s="4">
        <v>3.7</v>
      </c>
      <c r="M197" s="4">
        <v>2.6</v>
      </c>
      <c r="N197" s="4">
        <f t="shared" si="3"/>
        <v>8.5083333333333346</v>
      </c>
      <c r="W197">
        <f>IF(I197&gt;I198, W196+1, 1)</f>
        <v>1</v>
      </c>
    </row>
    <row r="198" spans="1:23" x14ac:dyDescent="0.25">
      <c r="A198" s="1" t="s">
        <v>196</v>
      </c>
      <c r="B198" s="4">
        <v>2.7</v>
      </c>
      <c r="C198" s="4">
        <v>-0.2</v>
      </c>
      <c r="D198" s="4">
        <v>4.8</v>
      </c>
      <c r="E198" s="4">
        <v>7.4</v>
      </c>
      <c r="F198" s="4">
        <v>15.4</v>
      </c>
      <c r="G198" s="4">
        <v>17</v>
      </c>
      <c r="H198" s="4">
        <v>20.2</v>
      </c>
      <c r="I198" s="4">
        <v>19.3</v>
      </c>
      <c r="J198" s="4">
        <v>16.100000000000001</v>
      </c>
      <c r="K198" s="4">
        <v>8.1999999999999993</v>
      </c>
      <c r="L198" s="4">
        <v>1.7</v>
      </c>
      <c r="M198" s="4">
        <v>1.2</v>
      </c>
      <c r="N198" s="4">
        <f t="shared" si="3"/>
        <v>9.4833333333333325</v>
      </c>
      <c r="W198">
        <f>IF(I198&gt;I199, W197+1, 1)</f>
        <v>2</v>
      </c>
    </row>
    <row r="199" spans="1:23" x14ac:dyDescent="0.25">
      <c r="A199" s="1" t="s">
        <v>197</v>
      </c>
      <c r="B199" s="4">
        <v>-2.2999999999999998</v>
      </c>
      <c r="C199" s="4">
        <v>-4</v>
      </c>
      <c r="D199" s="4">
        <v>-0.6</v>
      </c>
      <c r="E199" s="4">
        <v>8.4</v>
      </c>
      <c r="F199" s="4">
        <v>13.1</v>
      </c>
      <c r="G199" s="4">
        <v>16.100000000000001</v>
      </c>
      <c r="H199" s="4">
        <v>19.600000000000001</v>
      </c>
      <c r="I199" s="4">
        <v>16.600000000000001</v>
      </c>
      <c r="J199" s="4">
        <v>13.4</v>
      </c>
      <c r="K199" s="4">
        <v>6.8</v>
      </c>
      <c r="L199" s="4">
        <v>4.5999999999999996</v>
      </c>
      <c r="M199" s="4">
        <v>-1</v>
      </c>
      <c r="N199" s="4">
        <f t="shared" si="3"/>
        <v>7.5583333333333336</v>
      </c>
      <c r="W199">
        <f>IF(I199&gt;I200, W198+1, 1)</f>
        <v>3</v>
      </c>
    </row>
    <row r="200" spans="1:23" x14ac:dyDescent="0.25">
      <c r="A200" s="1" t="s">
        <v>198</v>
      </c>
      <c r="B200" s="4">
        <v>-1.7</v>
      </c>
      <c r="C200" s="4">
        <v>0.4</v>
      </c>
      <c r="D200" s="4">
        <v>5.7</v>
      </c>
      <c r="E200" s="4">
        <v>6.8</v>
      </c>
      <c r="F200" s="4">
        <v>13.3</v>
      </c>
      <c r="G200" s="4">
        <v>17.8</v>
      </c>
      <c r="H200" s="4">
        <v>16.899999999999999</v>
      </c>
      <c r="I200" s="4">
        <v>16</v>
      </c>
      <c r="J200" s="4">
        <v>11.2</v>
      </c>
      <c r="K200" s="4">
        <v>9.3000000000000007</v>
      </c>
      <c r="L200" s="4">
        <v>5.4</v>
      </c>
      <c r="M200" s="4">
        <v>-0.6</v>
      </c>
      <c r="N200" s="4">
        <f t="shared" si="3"/>
        <v>8.375</v>
      </c>
      <c r="W200">
        <f>IF(I200&gt;I201, W199+1, 1)</f>
        <v>1</v>
      </c>
    </row>
    <row r="201" spans="1:23" x14ac:dyDescent="0.25">
      <c r="A201" s="1" t="s">
        <v>199</v>
      </c>
      <c r="B201" s="4">
        <v>-1.2</v>
      </c>
      <c r="C201" s="4">
        <v>-2.9</v>
      </c>
      <c r="D201" s="4">
        <v>3.3</v>
      </c>
      <c r="E201" s="4">
        <v>6.8</v>
      </c>
      <c r="F201" s="4">
        <v>12.6</v>
      </c>
      <c r="G201" s="4">
        <v>16</v>
      </c>
      <c r="H201" s="4">
        <v>17.100000000000001</v>
      </c>
      <c r="I201" s="4">
        <v>16.3</v>
      </c>
      <c r="J201" s="4">
        <v>11.3</v>
      </c>
      <c r="K201" s="4">
        <v>8.6999999999999993</v>
      </c>
      <c r="L201" s="4">
        <v>5.4</v>
      </c>
      <c r="M201" s="4">
        <v>-4</v>
      </c>
      <c r="N201" s="4">
        <f t="shared" si="3"/>
        <v>7.45</v>
      </c>
      <c r="W201">
        <f>IF(I201&gt;I202, W200+1, 1)</f>
        <v>1</v>
      </c>
    </row>
    <row r="202" spans="1:23" x14ac:dyDescent="0.25">
      <c r="A202" s="1" t="s">
        <v>200</v>
      </c>
      <c r="B202" s="4">
        <v>-5.7</v>
      </c>
      <c r="C202" s="4">
        <v>-5.3</v>
      </c>
      <c r="D202" s="4">
        <v>1.9</v>
      </c>
      <c r="E202" s="4">
        <v>7.1</v>
      </c>
      <c r="F202" s="4">
        <v>15.5</v>
      </c>
      <c r="G202" s="4">
        <v>20.5</v>
      </c>
      <c r="H202" s="4">
        <v>15.6</v>
      </c>
      <c r="I202" s="4">
        <v>17</v>
      </c>
      <c r="J202" s="4">
        <v>14.2</v>
      </c>
      <c r="K202" s="4">
        <v>6.1</v>
      </c>
      <c r="L202" s="4">
        <v>3</v>
      </c>
      <c r="M202" s="4">
        <v>1.7</v>
      </c>
      <c r="N202" s="4">
        <f t="shared" si="3"/>
        <v>7.6333333333333329</v>
      </c>
      <c r="W202">
        <f>IF(I202&gt;I203, W201+1, 1)</f>
        <v>2</v>
      </c>
    </row>
    <row r="203" spans="1:23" x14ac:dyDescent="0.25">
      <c r="A203" s="1" t="s">
        <v>201</v>
      </c>
      <c r="B203" s="4">
        <v>-5.6</v>
      </c>
      <c r="C203" s="4">
        <v>-1.5</v>
      </c>
      <c r="D203" s="4">
        <v>-0.5</v>
      </c>
      <c r="E203" s="4">
        <v>7.3</v>
      </c>
      <c r="F203" s="4">
        <v>10.4</v>
      </c>
      <c r="G203" s="4">
        <v>16.100000000000001</v>
      </c>
      <c r="H203" s="4">
        <v>16.899999999999999</v>
      </c>
      <c r="I203" s="4">
        <v>16.8</v>
      </c>
      <c r="J203" s="4">
        <v>12.9</v>
      </c>
      <c r="K203" s="4">
        <v>8.4</v>
      </c>
      <c r="L203" s="4">
        <v>2</v>
      </c>
      <c r="M203" s="4">
        <v>-0.5</v>
      </c>
      <c r="N203" s="4">
        <f t="shared" si="3"/>
        <v>6.8916666666666684</v>
      </c>
      <c r="W203">
        <f>IF(I203&gt;I204, W202+1, 1)</f>
        <v>1</v>
      </c>
    </row>
    <row r="204" spans="1:23" x14ac:dyDescent="0.25">
      <c r="A204" s="1" t="s">
        <v>202</v>
      </c>
      <c r="B204" s="4">
        <v>-2.8</v>
      </c>
      <c r="C204" s="4">
        <v>-0.8</v>
      </c>
      <c r="D204" s="4">
        <v>4</v>
      </c>
      <c r="E204" s="4">
        <v>6.5</v>
      </c>
      <c r="F204" s="4">
        <v>14.4</v>
      </c>
      <c r="G204" s="4">
        <v>17.3</v>
      </c>
      <c r="H204" s="4">
        <v>18.3</v>
      </c>
      <c r="I204" s="4">
        <v>16.8</v>
      </c>
      <c r="J204" s="4">
        <v>14.2</v>
      </c>
      <c r="K204" s="4">
        <v>8.8000000000000007</v>
      </c>
      <c r="L204" s="4">
        <v>3.5</v>
      </c>
      <c r="M204" s="4">
        <v>-3.3</v>
      </c>
      <c r="N204" s="4">
        <f t="shared" si="3"/>
        <v>8.0750000000000011</v>
      </c>
      <c r="W204">
        <f>IF(I204&gt;I205, W203+1, 1)</f>
        <v>1</v>
      </c>
    </row>
    <row r="205" spans="1:23" x14ac:dyDescent="0.25">
      <c r="A205" s="1" t="s">
        <v>203</v>
      </c>
      <c r="B205" s="4">
        <v>-3.3</v>
      </c>
      <c r="C205" s="4">
        <v>-1.8</v>
      </c>
      <c r="D205" s="4">
        <v>3.9</v>
      </c>
      <c r="E205" s="4">
        <v>6.2</v>
      </c>
      <c r="F205" s="4">
        <v>14.9</v>
      </c>
      <c r="G205" s="4">
        <v>16.3</v>
      </c>
      <c r="H205" s="4">
        <v>19.600000000000001</v>
      </c>
      <c r="I205" s="4">
        <v>19.600000000000001</v>
      </c>
      <c r="J205" s="4">
        <v>15.6</v>
      </c>
      <c r="K205" s="4">
        <v>9</v>
      </c>
      <c r="L205" s="4">
        <v>5.0999999999999996</v>
      </c>
      <c r="M205" s="4">
        <v>1.5</v>
      </c>
      <c r="N205" s="4">
        <f t="shared" si="3"/>
        <v>8.8833333333333329</v>
      </c>
      <c r="W205">
        <f>IF(I205&gt;I206, W204+1, 1)</f>
        <v>2</v>
      </c>
    </row>
    <row r="206" spans="1:23" x14ac:dyDescent="0.25">
      <c r="A206" s="1" t="s">
        <v>204</v>
      </c>
      <c r="B206" s="4">
        <v>3.4</v>
      </c>
      <c r="C206" s="4">
        <v>-1.9</v>
      </c>
      <c r="D206" s="4">
        <v>4.4000000000000004</v>
      </c>
      <c r="E206" s="4">
        <v>10.3</v>
      </c>
      <c r="F206" s="4">
        <v>16.100000000000001</v>
      </c>
      <c r="G206" s="4">
        <v>17.600000000000001</v>
      </c>
      <c r="H206" s="4">
        <v>19.899999999999999</v>
      </c>
      <c r="I206" s="4">
        <v>19</v>
      </c>
      <c r="J206" s="4">
        <v>15</v>
      </c>
      <c r="K206" s="4">
        <v>9.1999999999999993</v>
      </c>
      <c r="L206" s="4">
        <v>2.7</v>
      </c>
      <c r="M206" s="4">
        <v>-0.3</v>
      </c>
      <c r="N206" s="4">
        <f t="shared" si="3"/>
        <v>9.6166666666666689</v>
      </c>
      <c r="W206">
        <f>IF(I206&gt;I207, W205+1, 1)</f>
        <v>3</v>
      </c>
    </row>
    <row r="207" spans="1:23" x14ac:dyDescent="0.25">
      <c r="A207" s="1" t="s">
        <v>205</v>
      </c>
      <c r="B207" s="4">
        <v>0.4</v>
      </c>
      <c r="C207" s="4">
        <v>-1.6</v>
      </c>
      <c r="D207" s="4">
        <v>1.3</v>
      </c>
      <c r="E207" s="4">
        <v>9.6</v>
      </c>
      <c r="F207" s="4">
        <v>14</v>
      </c>
      <c r="G207" s="4">
        <v>15</v>
      </c>
      <c r="H207" s="4">
        <v>16.100000000000001</v>
      </c>
      <c r="I207" s="4">
        <v>18.5</v>
      </c>
      <c r="J207" s="4">
        <v>13.3</v>
      </c>
      <c r="K207" s="4">
        <v>10.5</v>
      </c>
      <c r="L207" s="4">
        <v>2.4</v>
      </c>
      <c r="M207" s="4">
        <v>-1</v>
      </c>
      <c r="N207" s="4">
        <f t="shared" si="3"/>
        <v>8.2083333333333339</v>
      </c>
      <c r="W207">
        <f>IF(I207&gt;I208, W206+1, 1)</f>
        <v>4</v>
      </c>
    </row>
    <row r="208" spans="1:23" x14ac:dyDescent="0.25">
      <c r="A208" s="1" t="s">
        <v>206</v>
      </c>
      <c r="B208" s="4">
        <v>-7.8</v>
      </c>
      <c r="C208" s="4">
        <v>-8.5</v>
      </c>
      <c r="D208" s="4">
        <v>2.1</v>
      </c>
      <c r="E208" s="4">
        <v>9</v>
      </c>
      <c r="F208" s="4">
        <v>15.6</v>
      </c>
      <c r="G208" s="4">
        <v>15.3</v>
      </c>
      <c r="H208" s="4">
        <v>18</v>
      </c>
      <c r="I208" s="4">
        <v>18.399999999999999</v>
      </c>
      <c r="J208" s="4">
        <v>12.7</v>
      </c>
      <c r="K208" s="4">
        <v>8.6</v>
      </c>
      <c r="L208" s="4">
        <v>1.1000000000000001</v>
      </c>
      <c r="M208" s="4">
        <v>1.9</v>
      </c>
      <c r="N208" s="4">
        <f t="shared" si="3"/>
        <v>7.1999999999999993</v>
      </c>
      <c r="W208">
        <f>IF(I208&gt;I209, W207+1, 1)</f>
        <v>5</v>
      </c>
    </row>
    <row r="209" spans="1:23" x14ac:dyDescent="0.25">
      <c r="A209" s="1" t="s">
        <v>207</v>
      </c>
      <c r="B209" s="4">
        <v>-1.2</v>
      </c>
      <c r="C209" s="4">
        <v>-9</v>
      </c>
      <c r="D209" s="4">
        <v>2.2999999999999998</v>
      </c>
      <c r="E209" s="4">
        <v>9.1999999999999993</v>
      </c>
      <c r="F209" s="4">
        <v>15.3</v>
      </c>
      <c r="G209" s="4">
        <v>17.3</v>
      </c>
      <c r="H209" s="4">
        <v>18.600000000000001</v>
      </c>
      <c r="I209" s="4">
        <v>17.7</v>
      </c>
      <c r="J209" s="4">
        <v>11.4</v>
      </c>
      <c r="K209" s="4">
        <v>8.5</v>
      </c>
      <c r="L209" s="4">
        <v>5.5</v>
      </c>
      <c r="M209" s="4">
        <v>0.1</v>
      </c>
      <c r="N209" s="4">
        <f t="shared" si="3"/>
        <v>7.9750000000000005</v>
      </c>
      <c r="W209">
        <f>IF(I209&gt;I210, W208+1, 1)</f>
        <v>6</v>
      </c>
    </row>
    <row r="210" spans="1:23" x14ac:dyDescent="0.25">
      <c r="A210" s="1" t="s">
        <v>208</v>
      </c>
      <c r="B210" s="4">
        <v>-12</v>
      </c>
      <c r="C210" s="4">
        <v>-0.7</v>
      </c>
      <c r="D210" s="4">
        <v>-2</v>
      </c>
      <c r="E210" s="4">
        <v>7.6</v>
      </c>
      <c r="F210" s="4">
        <v>12.8</v>
      </c>
      <c r="G210" s="4">
        <v>16.2</v>
      </c>
      <c r="H210" s="4">
        <v>18.600000000000001</v>
      </c>
      <c r="I210" s="4">
        <v>15.6</v>
      </c>
      <c r="J210" s="4">
        <v>13.1</v>
      </c>
      <c r="K210" s="4">
        <v>8.5</v>
      </c>
      <c r="L210" s="4">
        <v>4.0999999999999996</v>
      </c>
      <c r="M210" s="4">
        <v>0.9</v>
      </c>
      <c r="N210" s="4">
        <f t="shared" si="3"/>
        <v>6.8916666666666666</v>
      </c>
      <c r="W210">
        <f>IF(I210&gt;I211, W209+1, 1)</f>
        <v>1</v>
      </c>
    </row>
    <row r="211" spans="1:23" x14ac:dyDescent="0.25">
      <c r="A211" s="1" t="s">
        <v>209</v>
      </c>
      <c r="B211" s="4">
        <v>0.7</v>
      </c>
      <c r="C211" s="4">
        <v>0.6</v>
      </c>
      <c r="D211" s="4">
        <v>1.2</v>
      </c>
      <c r="E211" s="4">
        <v>7.7</v>
      </c>
      <c r="F211" s="4">
        <v>15.5</v>
      </c>
      <c r="G211" s="4">
        <v>17.100000000000001</v>
      </c>
      <c r="H211" s="4">
        <v>19.899999999999999</v>
      </c>
      <c r="I211" s="4">
        <v>17.7</v>
      </c>
      <c r="J211" s="4">
        <v>13.7</v>
      </c>
      <c r="K211" s="4">
        <v>7.8</v>
      </c>
      <c r="L211" s="4">
        <v>0.3</v>
      </c>
      <c r="M211" s="4">
        <v>0.9</v>
      </c>
      <c r="N211" s="4">
        <f t="shared" si="3"/>
        <v>8.5916666666666668</v>
      </c>
      <c r="W211">
        <f>IF(I211&gt;I212, W210+1, 1)</f>
        <v>1</v>
      </c>
    </row>
    <row r="212" spans="1:23" x14ac:dyDescent="0.25">
      <c r="A212" s="1" t="s">
        <v>210</v>
      </c>
      <c r="B212" s="4">
        <v>2.2000000000000002</v>
      </c>
      <c r="C212" s="4">
        <v>4.0999999999999996</v>
      </c>
      <c r="D212" s="4">
        <v>5.8</v>
      </c>
      <c r="E212" s="4">
        <v>9.3000000000000007</v>
      </c>
      <c r="F212" s="4">
        <v>14.9</v>
      </c>
      <c r="G212" s="4">
        <v>16.3</v>
      </c>
      <c r="H212" s="4">
        <v>19</v>
      </c>
      <c r="I212" s="4">
        <v>18.399999999999999</v>
      </c>
      <c r="J212" s="4">
        <v>14.7</v>
      </c>
      <c r="K212" s="4">
        <v>10.5</v>
      </c>
      <c r="L212" s="4">
        <v>1.5</v>
      </c>
      <c r="M212" s="4">
        <v>1.1000000000000001</v>
      </c>
      <c r="N212" s="4">
        <f t="shared" si="3"/>
        <v>9.8166666666666664</v>
      </c>
      <c r="W212">
        <f>IF(I212&gt;I213, W211+1, 1)</f>
        <v>2</v>
      </c>
    </row>
    <row r="213" spans="1:23" x14ac:dyDescent="0.25">
      <c r="A213" s="1" t="s">
        <v>211</v>
      </c>
      <c r="B213" s="4">
        <v>1.9</v>
      </c>
      <c r="C213" s="4">
        <v>5.0999999999999996</v>
      </c>
      <c r="D213" s="4">
        <v>6.7</v>
      </c>
      <c r="E213" s="4">
        <v>9.3000000000000007</v>
      </c>
      <c r="F213" s="4">
        <v>14.6</v>
      </c>
      <c r="G213" s="4">
        <v>17.5</v>
      </c>
      <c r="H213" s="4">
        <v>17.5</v>
      </c>
      <c r="I213" s="4">
        <v>18</v>
      </c>
      <c r="J213" s="4">
        <v>11.5</v>
      </c>
      <c r="K213" s="4">
        <v>9.5</v>
      </c>
      <c r="L213" s="4">
        <v>4.9000000000000004</v>
      </c>
      <c r="M213" s="4">
        <v>0.1</v>
      </c>
      <c r="N213" s="4">
        <f t="shared" si="3"/>
        <v>9.7166666666666668</v>
      </c>
      <c r="W213">
        <f>IF(I213&gt;I214, W212+1, 1)</f>
        <v>1</v>
      </c>
    </row>
    <row r="214" spans="1:23" x14ac:dyDescent="0.25">
      <c r="A214" s="1" t="s">
        <v>212</v>
      </c>
      <c r="B214" s="4">
        <v>0.3</v>
      </c>
      <c r="C214" s="4">
        <v>-3.5</v>
      </c>
      <c r="D214" s="4">
        <v>4.2</v>
      </c>
      <c r="E214" s="4">
        <v>8.3000000000000007</v>
      </c>
      <c r="F214" s="4">
        <v>11.5</v>
      </c>
      <c r="G214" s="4">
        <v>16.399999999999999</v>
      </c>
      <c r="H214" s="4">
        <v>19.899999999999999</v>
      </c>
      <c r="I214" s="4">
        <v>18.899999999999999</v>
      </c>
      <c r="J214" s="4">
        <v>15.2</v>
      </c>
      <c r="K214" s="4">
        <v>8.1999999999999993</v>
      </c>
      <c r="L214" s="4">
        <v>4.4000000000000004</v>
      </c>
      <c r="M214" s="4">
        <v>-0.8</v>
      </c>
      <c r="N214" s="4">
        <f t="shared" si="3"/>
        <v>8.5833333333333339</v>
      </c>
      <c r="W214">
        <f>IF(I214&gt;I215, W213+1, 1)</f>
        <v>1</v>
      </c>
    </row>
    <row r="215" spans="1:23" x14ac:dyDescent="0.25">
      <c r="A215" s="1" t="s">
        <v>213</v>
      </c>
      <c r="B215" s="4">
        <v>-0.5</v>
      </c>
      <c r="C215" s="4">
        <v>1.5</v>
      </c>
      <c r="D215" s="4">
        <v>3.8</v>
      </c>
      <c r="E215" s="4">
        <v>8</v>
      </c>
      <c r="F215" s="4">
        <v>14.4</v>
      </c>
      <c r="G215" s="4">
        <v>19</v>
      </c>
      <c r="H215" s="4">
        <v>20.8</v>
      </c>
      <c r="I215" s="4">
        <v>22</v>
      </c>
      <c r="J215" s="4">
        <v>13</v>
      </c>
      <c r="K215" s="4">
        <v>6.2</v>
      </c>
      <c r="L215" s="4">
        <v>4.0999999999999996</v>
      </c>
      <c r="M215" s="4">
        <v>0</v>
      </c>
      <c r="N215" s="4">
        <f t="shared" si="3"/>
        <v>9.3583333333333325</v>
      </c>
      <c r="W215">
        <f>IF(I215&gt;I216, W214+1, 1)</f>
        <v>2</v>
      </c>
    </row>
    <row r="216" spans="1:23" x14ac:dyDescent="0.25">
      <c r="A216" s="1" t="s">
        <v>214</v>
      </c>
      <c r="B216" s="4">
        <v>0.6</v>
      </c>
      <c r="C216" s="4">
        <v>-0.9</v>
      </c>
      <c r="D216" s="4">
        <v>1.5</v>
      </c>
      <c r="E216" s="4">
        <v>9.5</v>
      </c>
      <c r="F216" s="4">
        <v>16.899999999999999</v>
      </c>
      <c r="G216" s="4">
        <v>16.399999999999999</v>
      </c>
      <c r="H216" s="4">
        <v>17.600000000000001</v>
      </c>
      <c r="I216" s="4">
        <v>17.399999999999999</v>
      </c>
      <c r="J216" s="4">
        <v>12.4</v>
      </c>
      <c r="K216" s="4">
        <v>8.3000000000000007</v>
      </c>
      <c r="L216" s="4">
        <v>-2.2999999999999998</v>
      </c>
      <c r="M216" s="4">
        <v>2.2000000000000002</v>
      </c>
      <c r="N216" s="4">
        <f t="shared" si="3"/>
        <v>8.3000000000000007</v>
      </c>
      <c r="W216">
        <f>IF(I216&gt;I217, W215+1, 1)</f>
        <v>1</v>
      </c>
    </row>
    <row r="217" spans="1:23" x14ac:dyDescent="0.25">
      <c r="A217" s="1" t="s">
        <v>215</v>
      </c>
      <c r="B217" s="4">
        <v>2.2999999999999998</v>
      </c>
      <c r="C217" s="4">
        <v>-2.4</v>
      </c>
      <c r="D217" s="4">
        <v>4</v>
      </c>
      <c r="E217" s="4">
        <v>9.6</v>
      </c>
      <c r="F217" s="4">
        <v>13.1</v>
      </c>
      <c r="G217" s="4">
        <v>16.8</v>
      </c>
      <c r="H217" s="4">
        <v>22.3</v>
      </c>
      <c r="I217" s="4">
        <v>18.899999999999999</v>
      </c>
      <c r="J217" s="4">
        <v>15.1</v>
      </c>
      <c r="K217" s="4">
        <v>7.1</v>
      </c>
      <c r="L217" s="4">
        <v>3.9</v>
      </c>
      <c r="M217" s="4">
        <v>0.9</v>
      </c>
      <c r="N217" s="4">
        <f t="shared" si="3"/>
        <v>9.2999999999999989</v>
      </c>
      <c r="W217">
        <f>IF(I217&gt;I218, W216+1, 1)</f>
        <v>1</v>
      </c>
    </row>
    <row r="218" spans="1:23" x14ac:dyDescent="0.25">
      <c r="A218" s="1" t="s">
        <v>216</v>
      </c>
      <c r="B218" s="4">
        <v>-1.3</v>
      </c>
      <c r="C218" s="4">
        <v>3.5</v>
      </c>
      <c r="D218" s="4">
        <v>3.3</v>
      </c>
      <c r="E218" s="4">
        <v>8.3000000000000007</v>
      </c>
      <c r="F218" s="4">
        <v>13.2</v>
      </c>
      <c r="G218" s="4">
        <v>17.899999999999999</v>
      </c>
      <c r="H218" s="4">
        <v>20.9</v>
      </c>
      <c r="I218" s="4">
        <v>19.2</v>
      </c>
      <c r="J218" s="4">
        <v>13.5</v>
      </c>
      <c r="K218" s="4">
        <v>10.5</v>
      </c>
      <c r="L218" s="4">
        <v>0.3</v>
      </c>
      <c r="M218" s="4">
        <v>-4.8</v>
      </c>
      <c r="N218" s="4">
        <f t="shared" si="3"/>
        <v>8.7083333333333339</v>
      </c>
      <c r="W218">
        <f>IF(I218&gt;I219, W217+1, 1)</f>
        <v>1</v>
      </c>
    </row>
    <row r="219" spans="1:23" x14ac:dyDescent="0.25">
      <c r="A219" s="1" t="s">
        <v>217</v>
      </c>
      <c r="B219" s="4">
        <v>-5.7</v>
      </c>
      <c r="C219" s="4">
        <v>-5.3</v>
      </c>
      <c r="D219" s="4">
        <v>-1.1000000000000001</v>
      </c>
      <c r="E219" s="4">
        <v>8.8000000000000007</v>
      </c>
      <c r="F219" s="4">
        <v>16.2</v>
      </c>
      <c r="G219" s="4">
        <v>18.100000000000001</v>
      </c>
      <c r="H219" s="4">
        <v>17.5</v>
      </c>
      <c r="I219" s="4">
        <v>19.2</v>
      </c>
      <c r="J219" s="4">
        <v>11.1</v>
      </c>
      <c r="K219" s="4">
        <v>9.8000000000000007</v>
      </c>
      <c r="L219" s="4">
        <v>6.5</v>
      </c>
      <c r="M219" s="4">
        <v>-4.5999999999999996</v>
      </c>
      <c r="N219" s="4">
        <f t="shared" si="3"/>
        <v>7.541666666666667</v>
      </c>
      <c r="W219">
        <f>IF(I219&gt;I220, W218+1, 1)</f>
        <v>1</v>
      </c>
    </row>
    <row r="220" spans="1:23" x14ac:dyDescent="0.25">
      <c r="A220" s="1" t="s">
        <v>218</v>
      </c>
      <c r="B220" s="4">
        <v>-3.7</v>
      </c>
      <c r="C220" s="4">
        <v>2.5</v>
      </c>
      <c r="D220" s="4">
        <v>3.6</v>
      </c>
      <c r="E220" s="4">
        <v>6</v>
      </c>
      <c r="F220" s="4">
        <v>14.7</v>
      </c>
      <c r="G220" s="4">
        <v>17.7</v>
      </c>
      <c r="H220" s="4">
        <v>18.5</v>
      </c>
      <c r="I220" s="4">
        <v>19.7</v>
      </c>
      <c r="J220" s="4">
        <v>13.8</v>
      </c>
      <c r="K220" s="4">
        <v>6.9</v>
      </c>
      <c r="L220" s="4">
        <v>3.3</v>
      </c>
      <c r="M220" s="4">
        <v>0.3</v>
      </c>
      <c r="N220" s="4">
        <f t="shared" si="3"/>
        <v>8.6083333333333325</v>
      </c>
      <c r="W220">
        <f>IF(I220&gt;I221, W219+1, 1)</f>
        <v>2</v>
      </c>
    </row>
    <row r="221" spans="1:23" x14ac:dyDescent="0.25">
      <c r="A221" s="1" t="s">
        <v>219</v>
      </c>
      <c r="B221" s="4">
        <v>1.1000000000000001</v>
      </c>
      <c r="C221" s="4">
        <v>3.6</v>
      </c>
      <c r="D221" s="4">
        <v>2.2999999999999998</v>
      </c>
      <c r="E221" s="4">
        <v>10.7</v>
      </c>
      <c r="F221" s="4">
        <v>15.2</v>
      </c>
      <c r="G221" s="4">
        <v>18.600000000000001</v>
      </c>
      <c r="H221" s="4">
        <v>18.5</v>
      </c>
      <c r="I221" s="4">
        <v>17.2</v>
      </c>
      <c r="J221" s="4">
        <v>13.4</v>
      </c>
      <c r="K221" s="4">
        <v>8.1999999999999993</v>
      </c>
      <c r="L221" s="4">
        <v>-1.4</v>
      </c>
      <c r="M221" s="4">
        <v>-1.8</v>
      </c>
      <c r="N221" s="4">
        <f t="shared" si="3"/>
        <v>8.8000000000000007</v>
      </c>
      <c r="W221">
        <f>IF(I221&gt;I222, W220+1, 1)</f>
        <v>1</v>
      </c>
    </row>
    <row r="222" spans="1:23" x14ac:dyDescent="0.25">
      <c r="A222" s="1" t="s">
        <v>220</v>
      </c>
      <c r="B222" s="4">
        <v>-0.2</v>
      </c>
      <c r="C222" s="4">
        <v>-1.3</v>
      </c>
      <c r="D222" s="4">
        <v>4.5999999999999996</v>
      </c>
      <c r="E222" s="4">
        <v>10</v>
      </c>
      <c r="F222" s="4">
        <v>12.6</v>
      </c>
      <c r="G222" s="4">
        <v>18</v>
      </c>
      <c r="H222" s="4">
        <v>20.6</v>
      </c>
      <c r="I222" s="4">
        <v>17.899999999999999</v>
      </c>
      <c r="J222" s="4">
        <v>15.8</v>
      </c>
      <c r="K222" s="4">
        <v>8.3000000000000007</v>
      </c>
      <c r="L222" s="4">
        <v>3</v>
      </c>
      <c r="M222" s="4">
        <v>0.7</v>
      </c>
      <c r="N222" s="4">
        <f t="shared" si="3"/>
        <v>9.1666666666666679</v>
      </c>
      <c r="W222">
        <f>IF(I222&gt;I223, W221+1, 1)</f>
        <v>1</v>
      </c>
    </row>
    <row r="223" spans="1:23" x14ac:dyDescent="0.25">
      <c r="A223" s="1" t="s">
        <v>221</v>
      </c>
      <c r="B223" s="4">
        <v>-1.4</v>
      </c>
      <c r="C223" s="4">
        <v>2.5</v>
      </c>
      <c r="D223" s="4">
        <v>3.4</v>
      </c>
      <c r="E223" s="4">
        <v>12.4</v>
      </c>
      <c r="F223" s="4">
        <v>15.3</v>
      </c>
      <c r="G223" s="4">
        <v>17.8</v>
      </c>
      <c r="H223" s="4">
        <v>16.600000000000001</v>
      </c>
      <c r="I223" s="4">
        <v>18.100000000000001</v>
      </c>
      <c r="J223" s="4">
        <v>12</v>
      </c>
      <c r="K223" s="4">
        <v>11.6</v>
      </c>
      <c r="L223" s="4">
        <v>5.9</v>
      </c>
      <c r="M223" s="4">
        <v>1.1000000000000001</v>
      </c>
      <c r="N223" s="4">
        <f t="shared" si="3"/>
        <v>9.6083333333333325</v>
      </c>
      <c r="W223">
        <f>IF(I223&gt;I224, W222+1, 1)</f>
        <v>1</v>
      </c>
    </row>
    <row r="224" spans="1:23" x14ac:dyDescent="0.25">
      <c r="A224" s="1" t="s">
        <v>222</v>
      </c>
      <c r="B224" s="4">
        <v>-0.5</v>
      </c>
      <c r="C224" s="4">
        <v>-0.8</v>
      </c>
      <c r="D224" s="4">
        <v>2.2000000000000002</v>
      </c>
      <c r="E224" s="4">
        <v>8</v>
      </c>
      <c r="F224" s="4">
        <v>14.7</v>
      </c>
      <c r="G224" s="4">
        <v>15.2</v>
      </c>
      <c r="H224" s="4">
        <v>20.7</v>
      </c>
      <c r="I224" s="4">
        <v>19.3</v>
      </c>
      <c r="J224" s="4">
        <v>12.1</v>
      </c>
      <c r="K224" s="4">
        <v>10.9</v>
      </c>
      <c r="L224" s="4">
        <v>2.4</v>
      </c>
      <c r="M224" s="4">
        <v>-4.2</v>
      </c>
      <c r="N224" s="4">
        <f t="shared" si="3"/>
        <v>8.3333333333333339</v>
      </c>
      <c r="W224">
        <f>IF(I224&gt;I225, W223+1, 1)</f>
        <v>1</v>
      </c>
    </row>
    <row r="225" spans="1:23" x14ac:dyDescent="0.25">
      <c r="A225" s="1" t="s">
        <v>223</v>
      </c>
      <c r="B225" s="4">
        <v>-0.7</v>
      </c>
      <c r="C225" s="4">
        <v>3.6</v>
      </c>
      <c r="D225" s="4">
        <v>4.5</v>
      </c>
      <c r="E225" s="4">
        <v>9</v>
      </c>
      <c r="F225" s="4">
        <v>17.399999999999999</v>
      </c>
      <c r="G225" s="4">
        <v>17.600000000000001</v>
      </c>
      <c r="H225" s="4">
        <v>21.1</v>
      </c>
      <c r="I225" s="4">
        <v>20.7</v>
      </c>
      <c r="J225" s="4">
        <v>13.7</v>
      </c>
      <c r="K225" s="4">
        <v>7.2</v>
      </c>
      <c r="L225" s="4">
        <v>4.0999999999999996</v>
      </c>
      <c r="M225" s="4">
        <v>-6.6</v>
      </c>
      <c r="N225" s="4">
        <f t="shared" si="3"/>
        <v>9.3000000000000007</v>
      </c>
      <c r="W225">
        <f>IF(I225&gt;I226, W224+1, 1)</f>
        <v>2</v>
      </c>
    </row>
    <row r="226" spans="1:23" x14ac:dyDescent="0.25">
      <c r="A226" s="1" t="s">
        <v>224</v>
      </c>
      <c r="B226" s="4">
        <v>-3</v>
      </c>
      <c r="C226" s="4">
        <v>-4.9000000000000004</v>
      </c>
      <c r="D226" s="4">
        <v>2</v>
      </c>
      <c r="E226" s="4">
        <v>7.3</v>
      </c>
      <c r="F226" s="4">
        <v>15.7</v>
      </c>
      <c r="G226" s="4">
        <v>17.899999999999999</v>
      </c>
      <c r="H226" s="4">
        <v>20.2</v>
      </c>
      <c r="I226" s="4">
        <v>18.7</v>
      </c>
      <c r="J226" s="4">
        <v>13.8</v>
      </c>
      <c r="K226" s="4">
        <v>5.4</v>
      </c>
      <c r="L226" s="4">
        <v>4.9000000000000004</v>
      </c>
      <c r="M226" s="4">
        <v>0.9</v>
      </c>
      <c r="N226" s="4">
        <f t="shared" si="3"/>
        <v>8.2416666666666689</v>
      </c>
      <c r="W226">
        <f>IF(I226&gt;I227, W225+1, 1)</f>
        <v>1</v>
      </c>
    </row>
    <row r="227" spans="1:23" x14ac:dyDescent="0.25">
      <c r="A227" s="1" t="s">
        <v>225</v>
      </c>
      <c r="B227" s="4">
        <v>-5.0999999999999996</v>
      </c>
      <c r="C227" s="4">
        <v>0</v>
      </c>
      <c r="D227" s="4">
        <v>3.5</v>
      </c>
      <c r="E227" s="4">
        <v>8.6999999999999993</v>
      </c>
      <c r="F227" s="4">
        <v>12</v>
      </c>
      <c r="G227" s="4">
        <v>15.8</v>
      </c>
      <c r="H227" s="4">
        <v>17.899999999999999</v>
      </c>
      <c r="I227" s="4">
        <v>19</v>
      </c>
      <c r="J227" s="4">
        <v>13.5</v>
      </c>
      <c r="K227" s="4">
        <v>10</v>
      </c>
      <c r="L227" s="4">
        <v>3.7</v>
      </c>
      <c r="M227" s="4">
        <v>1.8</v>
      </c>
      <c r="N227" s="4">
        <f t="shared" si="3"/>
        <v>8.4</v>
      </c>
      <c r="W227">
        <f>IF(I227&gt;I228, W226+1, 1)</f>
        <v>2</v>
      </c>
    </row>
    <row r="228" spans="1:23" x14ac:dyDescent="0.25">
      <c r="A228" s="1" t="s">
        <v>226</v>
      </c>
      <c r="B228" s="4">
        <v>0.9</v>
      </c>
      <c r="C228" s="4">
        <v>-3.1</v>
      </c>
      <c r="D228" s="4">
        <v>0</v>
      </c>
      <c r="E228" s="4">
        <v>8.9</v>
      </c>
      <c r="F228" s="4">
        <v>13.7</v>
      </c>
      <c r="G228" s="4">
        <v>16</v>
      </c>
      <c r="H228" s="4">
        <v>20.5</v>
      </c>
      <c r="I228" s="4">
        <v>17.7</v>
      </c>
      <c r="J228" s="4">
        <v>15.9</v>
      </c>
      <c r="K228" s="4">
        <v>9.4</v>
      </c>
      <c r="L228" s="4">
        <v>3.2</v>
      </c>
      <c r="M228" s="4">
        <v>-0.3</v>
      </c>
      <c r="N228" s="4">
        <f t="shared" si="3"/>
        <v>8.5666666666666682</v>
      </c>
      <c r="W228">
        <f>IF(I228&gt;I229, W227+1, 1)</f>
        <v>1</v>
      </c>
    </row>
    <row r="229" spans="1:23" x14ac:dyDescent="0.25">
      <c r="A229" s="1" t="s">
        <v>227</v>
      </c>
      <c r="B229" s="4">
        <v>-8.3000000000000007</v>
      </c>
      <c r="C229" s="4">
        <v>-3.2</v>
      </c>
      <c r="D229" s="4">
        <v>-0.6</v>
      </c>
      <c r="E229" s="4">
        <v>9.1</v>
      </c>
      <c r="F229" s="4">
        <v>14.2</v>
      </c>
      <c r="G229" s="4">
        <v>18.3</v>
      </c>
      <c r="H229" s="4">
        <v>23.5</v>
      </c>
      <c r="I229" s="4">
        <v>17.899999999999999</v>
      </c>
      <c r="J229" s="4">
        <v>16.100000000000001</v>
      </c>
      <c r="K229" s="4">
        <v>10.7</v>
      </c>
      <c r="L229" s="4">
        <v>5.9</v>
      </c>
      <c r="M229" s="4">
        <v>3.9</v>
      </c>
      <c r="N229" s="4">
        <f t="shared" si="3"/>
        <v>8.9583333333333339</v>
      </c>
      <c r="W229">
        <f>IF(I229&gt;I230, W228+1, 1)</f>
        <v>2</v>
      </c>
    </row>
    <row r="230" spans="1:23" x14ac:dyDescent="0.25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23" x14ac:dyDescent="0.25">
      <c r="A231" s="1" t="s">
        <v>241</v>
      </c>
      <c r="B231">
        <f>AVERAGE(B2:B229)</f>
        <v>-3.5662280701754376</v>
      </c>
      <c r="C231">
        <f t="shared" ref="C231:M231" si="4">AVERAGE(C2:C229)</f>
        <v>-2.2570175438596491</v>
      </c>
      <c r="D231">
        <f t="shared" si="4"/>
        <v>1.3495614035087726</v>
      </c>
      <c r="E231">
        <f t="shared" si="4"/>
        <v>7.6315789473684168</v>
      </c>
      <c r="F231">
        <f t="shared" si="4"/>
        <v>13.53070175438596</v>
      </c>
      <c r="G231">
        <f t="shared" si="4"/>
        <v>17.058333333333344</v>
      </c>
      <c r="H231">
        <f t="shared" si="4"/>
        <v>18.766228070175433</v>
      </c>
      <c r="I231">
        <f t="shared" si="4"/>
        <v>17.865350877192988</v>
      </c>
      <c r="J231">
        <f t="shared" si="4"/>
        <v>13.537719298245614</v>
      </c>
      <c r="K231">
        <f t="shared" si="4"/>
        <v>8.1328947368421058</v>
      </c>
      <c r="L231">
        <f t="shared" si="4"/>
        <v>2.4442982456140343</v>
      </c>
      <c r="M231">
        <f t="shared" si="4"/>
        <v>-1.6912280701754403</v>
      </c>
    </row>
    <row r="232" spans="1:23" x14ac:dyDescent="0.25">
      <c r="A232" s="1" t="s">
        <v>246</v>
      </c>
      <c r="B232">
        <f>MIN(B2:B229)</f>
        <v>-13.5</v>
      </c>
      <c r="C232">
        <f t="shared" ref="C232:M232" si="5">MIN(C2:C229)</f>
        <v>-13.7</v>
      </c>
      <c r="D232">
        <f t="shared" si="5"/>
        <v>-6.9</v>
      </c>
      <c r="E232">
        <f t="shared" si="5"/>
        <v>2.4</v>
      </c>
      <c r="F232">
        <f t="shared" si="5"/>
        <v>7.9</v>
      </c>
      <c r="G232">
        <f t="shared" si="5"/>
        <v>13</v>
      </c>
      <c r="H232">
        <f t="shared" si="5"/>
        <v>14.6</v>
      </c>
      <c r="I232">
        <f t="shared" si="5"/>
        <v>14</v>
      </c>
      <c r="J232">
        <f t="shared" si="5"/>
        <v>9.1</v>
      </c>
      <c r="K232">
        <f t="shared" si="5"/>
        <v>1.8</v>
      </c>
      <c r="L232">
        <f t="shared" si="5"/>
        <v>-3.4</v>
      </c>
      <c r="M232">
        <f t="shared" si="5"/>
        <v>-14.8</v>
      </c>
    </row>
    <row r="233" spans="1:23" x14ac:dyDescent="0.25">
      <c r="A233" s="1" t="s">
        <v>245</v>
      </c>
      <c r="B233">
        <f>MAX(B2:B229)</f>
        <v>3.5</v>
      </c>
      <c r="C233">
        <f t="shared" ref="C233:M233" si="6">MAX(C2:C229)</f>
        <v>5.0999999999999996</v>
      </c>
      <c r="D233">
        <f t="shared" si="6"/>
        <v>7.4</v>
      </c>
      <c r="E233">
        <f t="shared" si="6"/>
        <v>13.2</v>
      </c>
      <c r="F233">
        <f t="shared" si="6"/>
        <v>18.2</v>
      </c>
      <c r="G233">
        <f t="shared" si="6"/>
        <v>22.4</v>
      </c>
      <c r="H233">
        <f t="shared" si="6"/>
        <v>23.5</v>
      </c>
      <c r="I233">
        <f t="shared" si="6"/>
        <v>23.8</v>
      </c>
      <c r="J233">
        <f t="shared" si="6"/>
        <v>16.8</v>
      </c>
      <c r="K233">
        <f t="shared" si="6"/>
        <v>12.6</v>
      </c>
      <c r="L233">
        <f t="shared" si="6"/>
        <v>7.6</v>
      </c>
      <c r="M233">
        <f t="shared" si="6"/>
        <v>3.9</v>
      </c>
    </row>
  </sheetData>
  <mergeCells count="4">
    <mergeCell ref="P2:R2"/>
    <mergeCell ref="P3:R3"/>
    <mergeCell ref="P4:R4"/>
    <mergeCell ref="P5:R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0863-5A11-4F6E-B22A-2BB6F4149F89}">
  <dimension ref="A1:G101"/>
  <sheetViews>
    <sheetView workbookViewId="0">
      <selection activeCell="H8" sqref="H8"/>
    </sheetView>
  </sheetViews>
  <sheetFormatPr defaultRowHeight="15" x14ac:dyDescent="0.25"/>
  <cols>
    <col min="1" max="3" width="13.85546875" bestFit="1" customWidth="1"/>
    <col min="4" max="4" width="13.42578125" bestFit="1" customWidth="1"/>
    <col min="5" max="5" width="17" bestFit="1" customWidth="1"/>
    <col min="6" max="7" width="17.5703125" bestFit="1" customWidth="1"/>
  </cols>
  <sheetData>
    <row r="1" spans="1:7" x14ac:dyDescent="0.25">
      <c r="A1" t="s">
        <v>247</v>
      </c>
      <c r="B1" t="s">
        <v>248</v>
      </c>
      <c r="C1" t="s">
        <v>249</v>
      </c>
      <c r="D1" t="s">
        <v>250</v>
      </c>
      <c r="E1" t="s">
        <v>251</v>
      </c>
      <c r="F1" t="s">
        <v>252</v>
      </c>
      <c r="G1" t="s">
        <v>253</v>
      </c>
    </row>
    <row r="2" spans="1:7" x14ac:dyDescent="0.25">
      <c r="A2">
        <v>10</v>
      </c>
      <c r="B2">
        <f>PRODUCT(A2,0.85,12)</f>
        <v>102</v>
      </c>
      <c r="C2">
        <f>PRODUCT(A2,0.9,12)</f>
        <v>108</v>
      </c>
      <c r="D2" t="str">
        <f>IF(B2&lt;C2,"A","B")</f>
        <v>A</v>
      </c>
      <c r="E2" t="str">
        <f>IF(B2=C2,"TAK","NIE")</f>
        <v>NIE</v>
      </c>
      <c r="F2" t="str">
        <f>IF(B2&lt;$C$51,"Mniejszy","Większy")</f>
        <v>Mniejszy</v>
      </c>
      <c r="G2" t="str">
        <f>IF(C2&lt;$B$61,"Mniejszy","Większy")</f>
        <v>Mniejszy</v>
      </c>
    </row>
    <row r="3" spans="1:7" x14ac:dyDescent="0.25">
      <c r="A3">
        <v>20</v>
      </c>
      <c r="B3">
        <f t="shared" ref="B3:B61" si="0">PRODUCT(A3,0.85,12)</f>
        <v>204</v>
      </c>
      <c r="C3">
        <f t="shared" ref="C3:C31" si="1">PRODUCT(A3,0.9,12)</f>
        <v>216</v>
      </c>
      <c r="D3" t="str">
        <f t="shared" ref="D3:D66" si="2">IF(B3&lt;C3,"A","B")</f>
        <v>A</v>
      </c>
      <c r="E3" t="str">
        <f t="shared" ref="E3:E66" si="3">IF(B3=C3,"TAK","NIE")</f>
        <v>NIE</v>
      </c>
      <c r="F3" t="str">
        <f t="shared" ref="F3:F66" si="4">IF(B3&lt;$C$51,"Mniejszy","Większy")</f>
        <v>Mniejszy</v>
      </c>
      <c r="G3" t="str">
        <f t="shared" ref="G3:G66" si="5">IF(C3&lt;$B$61,"Mniejszy","Większy")</f>
        <v>Mniejszy</v>
      </c>
    </row>
    <row r="4" spans="1:7" x14ac:dyDescent="0.25">
      <c r="A4">
        <v>30</v>
      </c>
      <c r="B4">
        <f t="shared" si="0"/>
        <v>306</v>
      </c>
      <c r="C4">
        <f t="shared" si="1"/>
        <v>324</v>
      </c>
      <c r="D4" t="str">
        <f t="shared" si="2"/>
        <v>A</v>
      </c>
      <c r="E4" t="str">
        <f t="shared" si="3"/>
        <v>NIE</v>
      </c>
      <c r="F4" t="str">
        <f t="shared" si="4"/>
        <v>Mniejszy</v>
      </c>
      <c r="G4" t="str">
        <f t="shared" si="5"/>
        <v>Mniejszy</v>
      </c>
    </row>
    <row r="5" spans="1:7" x14ac:dyDescent="0.25">
      <c r="A5">
        <v>40</v>
      </c>
      <c r="B5">
        <f t="shared" si="0"/>
        <v>408</v>
      </c>
      <c r="C5">
        <f t="shared" si="1"/>
        <v>432</v>
      </c>
      <c r="D5" t="str">
        <f t="shared" si="2"/>
        <v>A</v>
      </c>
      <c r="E5" t="str">
        <f t="shared" si="3"/>
        <v>NIE</v>
      </c>
      <c r="F5" t="str">
        <f t="shared" si="4"/>
        <v>Mniejszy</v>
      </c>
      <c r="G5" t="str">
        <f t="shared" si="5"/>
        <v>Mniejszy</v>
      </c>
    </row>
    <row r="6" spans="1:7" x14ac:dyDescent="0.25">
      <c r="A6">
        <v>50</v>
      </c>
      <c r="B6">
        <f t="shared" si="0"/>
        <v>510</v>
      </c>
      <c r="C6">
        <f t="shared" si="1"/>
        <v>540</v>
      </c>
      <c r="D6" t="str">
        <f t="shared" si="2"/>
        <v>A</v>
      </c>
      <c r="E6" t="str">
        <f t="shared" si="3"/>
        <v>NIE</v>
      </c>
      <c r="F6" t="str">
        <f t="shared" si="4"/>
        <v>Mniejszy</v>
      </c>
      <c r="G6" t="str">
        <f t="shared" si="5"/>
        <v>Mniejszy</v>
      </c>
    </row>
    <row r="7" spans="1:7" x14ac:dyDescent="0.25">
      <c r="A7">
        <v>60</v>
      </c>
      <c r="B7">
        <f t="shared" si="0"/>
        <v>612</v>
      </c>
      <c r="C7">
        <f t="shared" si="1"/>
        <v>648</v>
      </c>
      <c r="D7" t="str">
        <f t="shared" si="2"/>
        <v>A</v>
      </c>
      <c r="E7" t="str">
        <f t="shared" si="3"/>
        <v>NIE</v>
      </c>
      <c r="F7" t="str">
        <f t="shared" si="4"/>
        <v>Mniejszy</v>
      </c>
      <c r="G7" t="str">
        <f t="shared" si="5"/>
        <v>Mniejszy</v>
      </c>
    </row>
    <row r="8" spans="1:7" x14ac:dyDescent="0.25">
      <c r="A8">
        <v>70</v>
      </c>
      <c r="B8">
        <f t="shared" si="0"/>
        <v>714</v>
      </c>
      <c r="C8">
        <f t="shared" si="1"/>
        <v>756</v>
      </c>
      <c r="D8" t="str">
        <f t="shared" si="2"/>
        <v>A</v>
      </c>
      <c r="E8" t="str">
        <f t="shared" si="3"/>
        <v>NIE</v>
      </c>
      <c r="F8" t="str">
        <f t="shared" si="4"/>
        <v>Mniejszy</v>
      </c>
      <c r="G8" t="str">
        <f t="shared" si="5"/>
        <v>Mniejszy</v>
      </c>
    </row>
    <row r="9" spans="1:7" x14ac:dyDescent="0.25">
      <c r="A9">
        <v>80</v>
      </c>
      <c r="B9">
        <f t="shared" si="0"/>
        <v>816</v>
      </c>
      <c r="C9">
        <f t="shared" si="1"/>
        <v>864</v>
      </c>
      <c r="D9" t="str">
        <f t="shared" si="2"/>
        <v>A</v>
      </c>
      <c r="E9" t="str">
        <f t="shared" si="3"/>
        <v>NIE</v>
      </c>
      <c r="F9" t="str">
        <f t="shared" si="4"/>
        <v>Mniejszy</v>
      </c>
      <c r="G9" t="str">
        <f t="shared" si="5"/>
        <v>Mniejszy</v>
      </c>
    </row>
    <row r="10" spans="1:7" x14ac:dyDescent="0.25">
      <c r="A10">
        <v>90</v>
      </c>
      <c r="B10">
        <f t="shared" si="0"/>
        <v>918</v>
      </c>
      <c r="C10">
        <f t="shared" si="1"/>
        <v>972</v>
      </c>
      <c r="D10" t="str">
        <f t="shared" si="2"/>
        <v>A</v>
      </c>
      <c r="E10" t="str">
        <f t="shared" si="3"/>
        <v>NIE</v>
      </c>
      <c r="F10" t="str">
        <f t="shared" si="4"/>
        <v>Mniejszy</v>
      </c>
      <c r="G10" t="str">
        <f t="shared" si="5"/>
        <v>Mniejszy</v>
      </c>
    </row>
    <row r="11" spans="1:7" x14ac:dyDescent="0.25">
      <c r="A11">
        <v>100</v>
      </c>
      <c r="B11">
        <f t="shared" si="0"/>
        <v>1020</v>
      </c>
      <c r="C11">
        <f t="shared" si="1"/>
        <v>1080</v>
      </c>
      <c r="D11" t="str">
        <f t="shared" si="2"/>
        <v>A</v>
      </c>
      <c r="E11" t="str">
        <f t="shared" si="3"/>
        <v>NIE</v>
      </c>
      <c r="F11" t="str">
        <f t="shared" si="4"/>
        <v>Mniejszy</v>
      </c>
      <c r="G11" t="str">
        <f t="shared" si="5"/>
        <v>Mniejszy</v>
      </c>
    </row>
    <row r="12" spans="1:7" x14ac:dyDescent="0.25">
      <c r="A12">
        <v>110</v>
      </c>
      <c r="B12">
        <f t="shared" si="0"/>
        <v>1122</v>
      </c>
      <c r="C12">
        <f t="shared" si="1"/>
        <v>1188</v>
      </c>
      <c r="D12" t="str">
        <f t="shared" si="2"/>
        <v>A</v>
      </c>
      <c r="E12" t="str">
        <f t="shared" si="3"/>
        <v>NIE</v>
      </c>
      <c r="F12" t="str">
        <f t="shared" si="4"/>
        <v>Mniejszy</v>
      </c>
      <c r="G12" t="str">
        <f t="shared" si="5"/>
        <v>Mniejszy</v>
      </c>
    </row>
    <row r="13" spans="1:7" x14ac:dyDescent="0.25">
      <c r="A13">
        <v>120</v>
      </c>
      <c r="B13">
        <f t="shared" si="0"/>
        <v>1224</v>
      </c>
      <c r="C13">
        <f t="shared" si="1"/>
        <v>1296</v>
      </c>
      <c r="D13" t="str">
        <f t="shared" si="2"/>
        <v>A</v>
      </c>
      <c r="E13" t="str">
        <f t="shared" si="3"/>
        <v>NIE</v>
      </c>
      <c r="F13" t="str">
        <f t="shared" si="4"/>
        <v>Mniejszy</v>
      </c>
      <c r="G13" t="str">
        <f t="shared" si="5"/>
        <v>Mniejszy</v>
      </c>
    </row>
    <row r="14" spans="1:7" x14ac:dyDescent="0.25">
      <c r="A14">
        <v>130</v>
      </c>
      <c r="B14">
        <f t="shared" si="0"/>
        <v>1326</v>
      </c>
      <c r="C14">
        <f t="shared" si="1"/>
        <v>1404</v>
      </c>
      <c r="D14" t="str">
        <f t="shared" si="2"/>
        <v>A</v>
      </c>
      <c r="E14" t="str">
        <f t="shared" si="3"/>
        <v>NIE</v>
      </c>
      <c r="F14" t="str">
        <f t="shared" si="4"/>
        <v>Mniejszy</v>
      </c>
      <c r="G14" t="str">
        <f t="shared" si="5"/>
        <v>Mniejszy</v>
      </c>
    </row>
    <row r="15" spans="1:7" x14ac:dyDescent="0.25">
      <c r="A15">
        <v>140</v>
      </c>
      <c r="B15">
        <f t="shared" si="0"/>
        <v>1428</v>
      </c>
      <c r="C15">
        <f t="shared" si="1"/>
        <v>1512</v>
      </c>
      <c r="D15" t="str">
        <f t="shared" si="2"/>
        <v>A</v>
      </c>
      <c r="E15" t="str">
        <f t="shared" si="3"/>
        <v>NIE</v>
      </c>
      <c r="F15" t="str">
        <f t="shared" si="4"/>
        <v>Mniejszy</v>
      </c>
      <c r="G15" t="str">
        <f t="shared" si="5"/>
        <v>Mniejszy</v>
      </c>
    </row>
    <row r="16" spans="1:7" x14ac:dyDescent="0.25">
      <c r="A16">
        <v>150</v>
      </c>
      <c r="B16">
        <f t="shared" si="0"/>
        <v>1530</v>
      </c>
      <c r="C16">
        <f t="shared" si="1"/>
        <v>1620</v>
      </c>
      <c r="D16" t="str">
        <f t="shared" si="2"/>
        <v>A</v>
      </c>
      <c r="E16" t="str">
        <f t="shared" si="3"/>
        <v>NIE</v>
      </c>
      <c r="F16" t="str">
        <f t="shared" si="4"/>
        <v>Mniejszy</v>
      </c>
      <c r="G16" t="str">
        <f t="shared" si="5"/>
        <v>Mniejszy</v>
      </c>
    </row>
    <row r="17" spans="1:7" x14ac:dyDescent="0.25">
      <c r="A17">
        <v>160</v>
      </c>
      <c r="B17">
        <f t="shared" si="0"/>
        <v>1632</v>
      </c>
      <c r="C17">
        <f t="shared" si="1"/>
        <v>1728</v>
      </c>
      <c r="D17" t="str">
        <f t="shared" si="2"/>
        <v>A</v>
      </c>
      <c r="E17" t="str">
        <f t="shared" si="3"/>
        <v>NIE</v>
      </c>
      <c r="F17" t="str">
        <f t="shared" si="4"/>
        <v>Mniejszy</v>
      </c>
      <c r="G17" t="str">
        <f t="shared" si="5"/>
        <v>Mniejszy</v>
      </c>
    </row>
    <row r="18" spans="1:7" x14ac:dyDescent="0.25">
      <c r="A18">
        <v>170</v>
      </c>
      <c r="B18">
        <f t="shared" si="0"/>
        <v>1734</v>
      </c>
      <c r="C18">
        <f t="shared" si="1"/>
        <v>1836</v>
      </c>
      <c r="D18" t="str">
        <f t="shared" si="2"/>
        <v>A</v>
      </c>
      <c r="E18" t="str">
        <f t="shared" si="3"/>
        <v>NIE</v>
      </c>
      <c r="F18" t="str">
        <f t="shared" si="4"/>
        <v>Mniejszy</v>
      </c>
      <c r="G18" t="str">
        <f t="shared" si="5"/>
        <v>Mniejszy</v>
      </c>
    </row>
    <row r="19" spans="1:7" x14ac:dyDescent="0.25">
      <c r="A19">
        <v>180</v>
      </c>
      <c r="B19">
        <f t="shared" si="0"/>
        <v>1836</v>
      </c>
      <c r="C19">
        <f t="shared" si="1"/>
        <v>1944</v>
      </c>
      <c r="D19" t="str">
        <f t="shared" si="2"/>
        <v>A</v>
      </c>
      <c r="E19" t="str">
        <f t="shared" si="3"/>
        <v>NIE</v>
      </c>
      <c r="F19" t="str">
        <f t="shared" si="4"/>
        <v>Mniejszy</v>
      </c>
      <c r="G19" t="str">
        <f t="shared" si="5"/>
        <v>Mniejszy</v>
      </c>
    </row>
    <row r="20" spans="1:7" x14ac:dyDescent="0.25">
      <c r="A20">
        <v>190</v>
      </c>
      <c r="B20">
        <f t="shared" si="0"/>
        <v>1938</v>
      </c>
      <c r="C20">
        <f t="shared" si="1"/>
        <v>2052</v>
      </c>
      <c r="D20" t="str">
        <f t="shared" si="2"/>
        <v>A</v>
      </c>
      <c r="E20" t="str">
        <f t="shared" si="3"/>
        <v>NIE</v>
      </c>
      <c r="F20" t="str">
        <f t="shared" si="4"/>
        <v>Mniejszy</v>
      </c>
      <c r="G20" t="str">
        <f t="shared" si="5"/>
        <v>Mniejszy</v>
      </c>
    </row>
    <row r="21" spans="1:7" x14ac:dyDescent="0.25">
      <c r="A21">
        <v>200</v>
      </c>
      <c r="B21">
        <f t="shared" si="0"/>
        <v>2040</v>
      </c>
      <c r="C21">
        <f t="shared" si="1"/>
        <v>2160</v>
      </c>
      <c r="D21" t="str">
        <f t="shared" si="2"/>
        <v>A</v>
      </c>
      <c r="E21" t="str">
        <f t="shared" si="3"/>
        <v>NIE</v>
      </c>
      <c r="F21" t="str">
        <f t="shared" si="4"/>
        <v>Mniejszy</v>
      </c>
      <c r="G21" t="str">
        <f t="shared" si="5"/>
        <v>Mniejszy</v>
      </c>
    </row>
    <row r="22" spans="1:7" x14ac:dyDescent="0.25">
      <c r="A22">
        <v>210</v>
      </c>
      <c r="B22">
        <f t="shared" si="0"/>
        <v>2142</v>
      </c>
      <c r="C22">
        <f t="shared" si="1"/>
        <v>2268</v>
      </c>
      <c r="D22" t="str">
        <f t="shared" si="2"/>
        <v>A</v>
      </c>
      <c r="E22" t="str">
        <f t="shared" si="3"/>
        <v>NIE</v>
      </c>
      <c r="F22" t="str">
        <f t="shared" si="4"/>
        <v>Mniejszy</v>
      </c>
      <c r="G22" t="str">
        <f t="shared" si="5"/>
        <v>Mniejszy</v>
      </c>
    </row>
    <row r="23" spans="1:7" x14ac:dyDescent="0.25">
      <c r="A23">
        <v>220</v>
      </c>
      <c r="B23">
        <f t="shared" si="0"/>
        <v>2244</v>
      </c>
      <c r="C23">
        <f t="shared" si="1"/>
        <v>2376</v>
      </c>
      <c r="D23" t="str">
        <f t="shared" si="2"/>
        <v>A</v>
      </c>
      <c r="E23" t="str">
        <f t="shared" si="3"/>
        <v>NIE</v>
      </c>
      <c r="F23" t="str">
        <f t="shared" si="4"/>
        <v>Mniejszy</v>
      </c>
      <c r="G23" t="str">
        <f t="shared" si="5"/>
        <v>Mniejszy</v>
      </c>
    </row>
    <row r="24" spans="1:7" x14ac:dyDescent="0.25">
      <c r="A24">
        <v>230</v>
      </c>
      <c r="B24">
        <f t="shared" si="0"/>
        <v>2346</v>
      </c>
      <c r="C24">
        <f t="shared" si="1"/>
        <v>2484</v>
      </c>
      <c r="D24" t="str">
        <f t="shared" si="2"/>
        <v>A</v>
      </c>
      <c r="E24" t="str">
        <f t="shared" si="3"/>
        <v>NIE</v>
      </c>
      <c r="F24" t="str">
        <f t="shared" si="4"/>
        <v>Mniejszy</v>
      </c>
      <c r="G24" t="str">
        <f t="shared" si="5"/>
        <v>Mniejszy</v>
      </c>
    </row>
    <row r="25" spans="1:7" x14ac:dyDescent="0.25">
      <c r="A25">
        <v>240</v>
      </c>
      <c r="B25">
        <f t="shared" si="0"/>
        <v>2448</v>
      </c>
      <c r="C25">
        <f t="shared" si="1"/>
        <v>2592</v>
      </c>
      <c r="D25" t="str">
        <f t="shared" si="2"/>
        <v>A</v>
      </c>
      <c r="E25" t="str">
        <f t="shared" si="3"/>
        <v>NIE</v>
      </c>
      <c r="F25" t="str">
        <f t="shared" si="4"/>
        <v>Mniejszy</v>
      </c>
      <c r="G25" t="str">
        <f t="shared" si="5"/>
        <v>Mniejszy</v>
      </c>
    </row>
    <row r="26" spans="1:7" x14ac:dyDescent="0.25">
      <c r="A26">
        <v>250</v>
      </c>
      <c r="B26">
        <f t="shared" si="0"/>
        <v>2550</v>
      </c>
      <c r="C26">
        <f t="shared" si="1"/>
        <v>2700</v>
      </c>
      <c r="D26" t="str">
        <f t="shared" si="2"/>
        <v>A</v>
      </c>
      <c r="E26" t="str">
        <f t="shared" si="3"/>
        <v>NIE</v>
      </c>
      <c r="F26" t="str">
        <f t="shared" si="4"/>
        <v>Mniejszy</v>
      </c>
      <c r="G26" t="str">
        <f t="shared" si="5"/>
        <v>Mniejszy</v>
      </c>
    </row>
    <row r="27" spans="1:7" x14ac:dyDescent="0.25">
      <c r="A27">
        <v>260</v>
      </c>
      <c r="B27">
        <f t="shared" si="0"/>
        <v>2652</v>
      </c>
      <c r="C27">
        <f t="shared" si="1"/>
        <v>2808</v>
      </c>
      <c r="D27" t="str">
        <f t="shared" si="2"/>
        <v>A</v>
      </c>
      <c r="E27" t="str">
        <f t="shared" si="3"/>
        <v>NIE</v>
      </c>
      <c r="F27" t="str">
        <f t="shared" si="4"/>
        <v>Mniejszy</v>
      </c>
      <c r="G27" t="str">
        <f t="shared" si="5"/>
        <v>Mniejszy</v>
      </c>
    </row>
    <row r="28" spans="1:7" x14ac:dyDescent="0.25">
      <c r="A28">
        <v>270</v>
      </c>
      <c r="B28">
        <f t="shared" si="0"/>
        <v>2754</v>
      </c>
      <c r="C28">
        <f t="shared" si="1"/>
        <v>2916</v>
      </c>
      <c r="D28" t="str">
        <f t="shared" si="2"/>
        <v>A</v>
      </c>
      <c r="E28" t="str">
        <f t="shared" si="3"/>
        <v>NIE</v>
      </c>
      <c r="F28" t="str">
        <f t="shared" si="4"/>
        <v>Mniejszy</v>
      </c>
      <c r="G28" t="str">
        <f t="shared" si="5"/>
        <v>Mniejszy</v>
      </c>
    </row>
    <row r="29" spans="1:7" x14ac:dyDescent="0.25">
      <c r="A29">
        <v>280</v>
      </c>
      <c r="B29">
        <f t="shared" si="0"/>
        <v>2856</v>
      </c>
      <c r="C29">
        <f t="shared" si="1"/>
        <v>3024</v>
      </c>
      <c r="D29" t="str">
        <f t="shared" si="2"/>
        <v>A</v>
      </c>
      <c r="E29" t="str">
        <f t="shared" si="3"/>
        <v>NIE</v>
      </c>
      <c r="F29" t="str">
        <f t="shared" si="4"/>
        <v>Mniejszy</v>
      </c>
      <c r="G29" t="str">
        <f t="shared" si="5"/>
        <v>Mniejszy</v>
      </c>
    </row>
    <row r="30" spans="1:7" x14ac:dyDescent="0.25">
      <c r="A30">
        <v>290</v>
      </c>
      <c r="B30">
        <f t="shared" si="0"/>
        <v>2958</v>
      </c>
      <c r="C30">
        <f t="shared" si="1"/>
        <v>3132</v>
      </c>
      <c r="D30" t="str">
        <f t="shared" si="2"/>
        <v>A</v>
      </c>
      <c r="E30" t="str">
        <f t="shared" si="3"/>
        <v>NIE</v>
      </c>
      <c r="F30" t="str">
        <f t="shared" si="4"/>
        <v>Mniejszy</v>
      </c>
      <c r="G30" t="str">
        <f t="shared" si="5"/>
        <v>Mniejszy</v>
      </c>
    </row>
    <row r="31" spans="1:7" x14ac:dyDescent="0.25">
      <c r="A31">
        <v>300</v>
      </c>
      <c r="B31">
        <f t="shared" si="0"/>
        <v>3060</v>
      </c>
      <c r="C31">
        <f t="shared" si="1"/>
        <v>3240</v>
      </c>
      <c r="D31" t="str">
        <f t="shared" si="2"/>
        <v>A</v>
      </c>
      <c r="E31" t="str">
        <f t="shared" si="3"/>
        <v>NIE</v>
      </c>
      <c r="F31" t="str">
        <f t="shared" si="4"/>
        <v>Mniejszy</v>
      </c>
      <c r="G31" t="str">
        <f t="shared" si="5"/>
        <v>Mniejszy</v>
      </c>
    </row>
    <row r="32" spans="1:7" x14ac:dyDescent="0.25">
      <c r="A32">
        <v>310</v>
      </c>
      <c r="B32">
        <f t="shared" si="0"/>
        <v>3162</v>
      </c>
      <c r="C32">
        <f>SUM(PRODUCT(300,0.9,12),PRODUCT(A32-300,0.75,12))</f>
        <v>3330</v>
      </c>
      <c r="D32" t="str">
        <f t="shared" si="2"/>
        <v>A</v>
      </c>
      <c r="E32" t="str">
        <f t="shared" si="3"/>
        <v>NIE</v>
      </c>
      <c r="F32" t="str">
        <f t="shared" si="4"/>
        <v>Mniejszy</v>
      </c>
      <c r="G32" t="str">
        <f t="shared" si="5"/>
        <v>Mniejszy</v>
      </c>
    </row>
    <row r="33" spans="1:7" x14ac:dyDescent="0.25">
      <c r="A33">
        <v>320</v>
      </c>
      <c r="B33">
        <f t="shared" si="0"/>
        <v>3264</v>
      </c>
      <c r="C33">
        <f t="shared" ref="C33:C60" si="6">SUM(PRODUCT(300,0.9,12),PRODUCT(A33-300,0.75,12))</f>
        <v>3420</v>
      </c>
      <c r="D33" t="str">
        <f t="shared" si="2"/>
        <v>A</v>
      </c>
      <c r="E33" t="str">
        <f t="shared" si="3"/>
        <v>NIE</v>
      </c>
      <c r="F33" t="str">
        <f t="shared" si="4"/>
        <v>Mniejszy</v>
      </c>
      <c r="G33" t="str">
        <f t="shared" si="5"/>
        <v>Mniejszy</v>
      </c>
    </row>
    <row r="34" spans="1:7" x14ac:dyDescent="0.25">
      <c r="A34">
        <v>330</v>
      </c>
      <c r="B34">
        <f t="shared" si="0"/>
        <v>3366</v>
      </c>
      <c r="C34">
        <f t="shared" si="6"/>
        <v>3510</v>
      </c>
      <c r="D34" t="str">
        <f t="shared" si="2"/>
        <v>A</v>
      </c>
      <c r="E34" t="str">
        <f t="shared" si="3"/>
        <v>NIE</v>
      </c>
      <c r="F34" t="str">
        <f t="shared" si="4"/>
        <v>Mniejszy</v>
      </c>
      <c r="G34" t="str">
        <f t="shared" si="5"/>
        <v>Mniejszy</v>
      </c>
    </row>
    <row r="35" spans="1:7" x14ac:dyDescent="0.25">
      <c r="A35">
        <v>340</v>
      </c>
      <c r="B35">
        <f t="shared" si="0"/>
        <v>3468</v>
      </c>
      <c r="C35">
        <f t="shared" si="6"/>
        <v>3600</v>
      </c>
      <c r="D35" t="str">
        <f t="shared" si="2"/>
        <v>A</v>
      </c>
      <c r="E35" t="str">
        <f t="shared" si="3"/>
        <v>NIE</v>
      </c>
      <c r="F35" t="str">
        <f t="shared" si="4"/>
        <v>Mniejszy</v>
      </c>
      <c r="G35" t="str">
        <f t="shared" si="5"/>
        <v>Mniejszy</v>
      </c>
    </row>
    <row r="36" spans="1:7" x14ac:dyDescent="0.25">
      <c r="A36">
        <v>350</v>
      </c>
      <c r="B36">
        <f t="shared" si="0"/>
        <v>3570</v>
      </c>
      <c r="C36">
        <f t="shared" si="6"/>
        <v>3690</v>
      </c>
      <c r="D36" t="str">
        <f t="shared" si="2"/>
        <v>A</v>
      </c>
      <c r="E36" t="str">
        <f t="shared" si="3"/>
        <v>NIE</v>
      </c>
      <c r="F36" t="str">
        <f t="shared" si="4"/>
        <v>Mniejszy</v>
      </c>
      <c r="G36" t="str">
        <f t="shared" si="5"/>
        <v>Mniejszy</v>
      </c>
    </row>
    <row r="37" spans="1:7" x14ac:dyDescent="0.25">
      <c r="A37">
        <v>360</v>
      </c>
      <c r="B37">
        <f t="shared" si="0"/>
        <v>3672</v>
      </c>
      <c r="C37">
        <f t="shared" si="6"/>
        <v>3780</v>
      </c>
      <c r="D37" t="str">
        <f t="shared" si="2"/>
        <v>A</v>
      </c>
      <c r="E37" t="str">
        <f t="shared" si="3"/>
        <v>NIE</v>
      </c>
      <c r="F37" t="str">
        <f t="shared" si="4"/>
        <v>Mniejszy</v>
      </c>
      <c r="G37" t="str">
        <f t="shared" si="5"/>
        <v>Mniejszy</v>
      </c>
    </row>
    <row r="38" spans="1:7" x14ac:dyDescent="0.25">
      <c r="A38">
        <v>370</v>
      </c>
      <c r="B38">
        <f t="shared" si="0"/>
        <v>3774</v>
      </c>
      <c r="C38">
        <f t="shared" si="6"/>
        <v>3870</v>
      </c>
      <c r="D38" t="str">
        <f t="shared" si="2"/>
        <v>A</v>
      </c>
      <c r="E38" t="str">
        <f t="shared" si="3"/>
        <v>NIE</v>
      </c>
      <c r="F38" t="str">
        <f t="shared" si="4"/>
        <v>Mniejszy</v>
      </c>
      <c r="G38" t="str">
        <f t="shared" si="5"/>
        <v>Mniejszy</v>
      </c>
    </row>
    <row r="39" spans="1:7" x14ac:dyDescent="0.25">
      <c r="A39">
        <v>380</v>
      </c>
      <c r="B39">
        <f t="shared" si="0"/>
        <v>3876</v>
      </c>
      <c r="C39">
        <f t="shared" si="6"/>
        <v>3960</v>
      </c>
      <c r="D39" t="str">
        <f t="shared" si="2"/>
        <v>A</v>
      </c>
      <c r="E39" t="str">
        <f t="shared" si="3"/>
        <v>NIE</v>
      </c>
      <c r="F39" t="str">
        <f t="shared" si="4"/>
        <v>Mniejszy</v>
      </c>
      <c r="G39" t="str">
        <f t="shared" si="5"/>
        <v>Mniejszy</v>
      </c>
    </row>
    <row r="40" spans="1:7" x14ac:dyDescent="0.25">
      <c r="A40">
        <v>390</v>
      </c>
      <c r="B40">
        <f t="shared" si="0"/>
        <v>3978</v>
      </c>
      <c r="C40">
        <f t="shared" si="6"/>
        <v>4050</v>
      </c>
      <c r="D40" t="str">
        <f t="shared" si="2"/>
        <v>A</v>
      </c>
      <c r="E40" t="str">
        <f t="shared" si="3"/>
        <v>NIE</v>
      </c>
      <c r="F40" t="str">
        <f t="shared" si="4"/>
        <v>Mniejszy</v>
      </c>
      <c r="G40" t="str">
        <f t="shared" si="5"/>
        <v>Mniejszy</v>
      </c>
    </row>
    <row r="41" spans="1:7" x14ac:dyDescent="0.25">
      <c r="A41">
        <v>400</v>
      </c>
      <c r="B41">
        <f t="shared" si="0"/>
        <v>4080</v>
      </c>
      <c r="C41">
        <f t="shared" si="6"/>
        <v>4140</v>
      </c>
      <c r="D41" t="str">
        <f t="shared" si="2"/>
        <v>A</v>
      </c>
      <c r="E41" t="str">
        <f t="shared" si="3"/>
        <v>NIE</v>
      </c>
      <c r="F41" t="str">
        <f t="shared" si="4"/>
        <v>Mniejszy</v>
      </c>
      <c r="G41" t="str">
        <f t="shared" si="5"/>
        <v>Mniejszy</v>
      </c>
    </row>
    <row r="42" spans="1:7" x14ac:dyDescent="0.25">
      <c r="A42">
        <v>410</v>
      </c>
      <c r="B42">
        <f t="shared" si="0"/>
        <v>4182</v>
      </c>
      <c r="C42">
        <f t="shared" si="6"/>
        <v>4230</v>
      </c>
      <c r="D42" t="str">
        <f t="shared" si="2"/>
        <v>A</v>
      </c>
      <c r="E42" t="str">
        <f t="shared" si="3"/>
        <v>NIE</v>
      </c>
      <c r="F42" t="str">
        <f t="shared" si="4"/>
        <v>Mniejszy</v>
      </c>
      <c r="G42" t="str">
        <f t="shared" si="5"/>
        <v>Mniejszy</v>
      </c>
    </row>
    <row r="43" spans="1:7" x14ac:dyDescent="0.25">
      <c r="A43">
        <v>420</v>
      </c>
      <c r="B43">
        <f t="shared" si="0"/>
        <v>4284</v>
      </c>
      <c r="C43">
        <f t="shared" si="6"/>
        <v>4320</v>
      </c>
      <c r="D43" t="str">
        <f t="shared" si="2"/>
        <v>A</v>
      </c>
      <c r="E43" t="str">
        <f t="shared" si="3"/>
        <v>NIE</v>
      </c>
      <c r="F43" t="str">
        <f t="shared" si="4"/>
        <v>Mniejszy</v>
      </c>
      <c r="G43" t="str">
        <f t="shared" si="5"/>
        <v>Mniejszy</v>
      </c>
    </row>
    <row r="44" spans="1:7" x14ac:dyDescent="0.25">
      <c r="A44">
        <v>430</v>
      </c>
      <c r="B44">
        <f t="shared" si="0"/>
        <v>4386</v>
      </c>
      <c r="C44">
        <f t="shared" si="6"/>
        <v>4410</v>
      </c>
      <c r="D44" t="str">
        <f t="shared" si="2"/>
        <v>A</v>
      </c>
      <c r="E44" t="str">
        <f t="shared" si="3"/>
        <v>NIE</v>
      </c>
      <c r="F44" t="str">
        <f t="shared" si="4"/>
        <v>Mniejszy</v>
      </c>
      <c r="G44" t="str">
        <f t="shared" si="5"/>
        <v>Mniejszy</v>
      </c>
    </row>
    <row r="45" spans="1:7" x14ac:dyDescent="0.25">
      <c r="A45">
        <v>440</v>
      </c>
      <c r="B45">
        <f t="shared" si="0"/>
        <v>4488</v>
      </c>
      <c r="C45">
        <f t="shared" si="6"/>
        <v>4500</v>
      </c>
      <c r="D45" t="str">
        <f t="shared" si="2"/>
        <v>A</v>
      </c>
      <c r="E45" t="str">
        <f t="shared" si="3"/>
        <v>NIE</v>
      </c>
      <c r="F45" t="str">
        <f t="shared" si="4"/>
        <v>Mniejszy</v>
      </c>
      <c r="G45" t="str">
        <f t="shared" si="5"/>
        <v>Mniejszy</v>
      </c>
    </row>
    <row r="46" spans="1:7" x14ac:dyDescent="0.25">
      <c r="A46">
        <v>450</v>
      </c>
      <c r="B46">
        <f t="shared" si="0"/>
        <v>4590</v>
      </c>
      <c r="C46">
        <f t="shared" si="6"/>
        <v>4590</v>
      </c>
      <c r="D46" t="str">
        <f t="shared" si="2"/>
        <v>B</v>
      </c>
      <c r="E46" t="str">
        <f t="shared" si="3"/>
        <v>TAK</v>
      </c>
      <c r="F46" t="str">
        <f t="shared" si="4"/>
        <v>Mniejszy</v>
      </c>
      <c r="G46" t="str">
        <f t="shared" si="5"/>
        <v>Mniejszy</v>
      </c>
    </row>
    <row r="47" spans="1:7" x14ac:dyDescent="0.25">
      <c r="A47">
        <v>460</v>
      </c>
      <c r="B47">
        <f t="shared" si="0"/>
        <v>4692</v>
      </c>
      <c r="C47">
        <f t="shared" si="6"/>
        <v>4680</v>
      </c>
      <c r="D47" t="str">
        <f t="shared" si="2"/>
        <v>B</v>
      </c>
      <c r="E47" t="str">
        <f t="shared" si="3"/>
        <v>NIE</v>
      </c>
      <c r="F47" t="str">
        <f t="shared" si="4"/>
        <v>Mniejszy</v>
      </c>
      <c r="G47" t="str">
        <f t="shared" si="5"/>
        <v>Mniejszy</v>
      </c>
    </row>
    <row r="48" spans="1:7" x14ac:dyDescent="0.25">
      <c r="A48">
        <v>470</v>
      </c>
      <c r="B48">
        <f t="shared" si="0"/>
        <v>4794</v>
      </c>
      <c r="C48">
        <f t="shared" si="6"/>
        <v>4770</v>
      </c>
      <c r="D48" t="str">
        <f t="shared" si="2"/>
        <v>B</v>
      </c>
      <c r="E48" t="str">
        <f t="shared" si="3"/>
        <v>NIE</v>
      </c>
      <c r="F48" t="str">
        <f t="shared" si="4"/>
        <v>Mniejszy</v>
      </c>
      <c r="G48" t="str">
        <f t="shared" si="5"/>
        <v>Mniejszy</v>
      </c>
    </row>
    <row r="49" spans="1:7" x14ac:dyDescent="0.25">
      <c r="A49">
        <v>480</v>
      </c>
      <c r="B49">
        <f t="shared" si="0"/>
        <v>4896</v>
      </c>
      <c r="C49">
        <f t="shared" si="6"/>
        <v>4860</v>
      </c>
      <c r="D49" t="str">
        <f t="shared" si="2"/>
        <v>B</v>
      </c>
      <c r="E49" t="str">
        <f t="shared" si="3"/>
        <v>NIE</v>
      </c>
      <c r="F49" t="str">
        <f t="shared" si="4"/>
        <v>Mniejszy</v>
      </c>
      <c r="G49" t="str">
        <f t="shared" si="5"/>
        <v>Mniejszy</v>
      </c>
    </row>
    <row r="50" spans="1:7" x14ac:dyDescent="0.25">
      <c r="A50">
        <v>490</v>
      </c>
      <c r="B50">
        <f t="shared" si="0"/>
        <v>4998</v>
      </c>
      <c r="C50">
        <f t="shared" si="6"/>
        <v>4950</v>
      </c>
      <c r="D50" t="str">
        <f t="shared" si="2"/>
        <v>B</v>
      </c>
      <c r="E50" t="str">
        <f t="shared" si="3"/>
        <v>NIE</v>
      </c>
      <c r="F50" t="str">
        <f t="shared" si="4"/>
        <v>Mniejszy</v>
      </c>
      <c r="G50" t="str">
        <f t="shared" si="5"/>
        <v>Mniejszy</v>
      </c>
    </row>
    <row r="51" spans="1:7" x14ac:dyDescent="0.25">
      <c r="A51">
        <v>500</v>
      </c>
      <c r="B51">
        <f t="shared" si="0"/>
        <v>5100</v>
      </c>
      <c r="C51">
        <f t="shared" si="6"/>
        <v>5040</v>
      </c>
      <c r="D51" t="str">
        <f t="shared" si="2"/>
        <v>B</v>
      </c>
      <c r="E51" t="str">
        <f t="shared" si="3"/>
        <v>NIE</v>
      </c>
      <c r="F51" t="str">
        <f t="shared" si="4"/>
        <v>Większy</v>
      </c>
      <c r="G51" t="str">
        <f t="shared" si="5"/>
        <v>Mniejszy</v>
      </c>
    </row>
    <row r="52" spans="1:7" x14ac:dyDescent="0.25">
      <c r="A52">
        <v>510</v>
      </c>
      <c r="B52">
        <f>PRODUCT(A51,0.75,12)</f>
        <v>4500</v>
      </c>
      <c r="C52">
        <f t="shared" si="6"/>
        <v>5130</v>
      </c>
      <c r="D52" t="str">
        <f t="shared" si="2"/>
        <v>A</v>
      </c>
      <c r="E52" t="str">
        <f t="shared" si="3"/>
        <v>NIE</v>
      </c>
      <c r="F52" t="str">
        <f t="shared" si="4"/>
        <v>Mniejszy</v>
      </c>
      <c r="G52" t="str">
        <f t="shared" si="5"/>
        <v>Mniejszy</v>
      </c>
    </row>
    <row r="53" spans="1:7" x14ac:dyDescent="0.25">
      <c r="A53">
        <v>520</v>
      </c>
      <c r="B53">
        <f t="shared" ref="B53:B101" si="7">PRODUCT(A52,0.75,12)</f>
        <v>4590</v>
      </c>
      <c r="C53">
        <f t="shared" si="6"/>
        <v>5220</v>
      </c>
      <c r="D53" t="str">
        <f t="shared" si="2"/>
        <v>A</v>
      </c>
      <c r="E53" t="str">
        <f t="shared" si="3"/>
        <v>NIE</v>
      </c>
      <c r="F53" t="str">
        <f t="shared" si="4"/>
        <v>Mniejszy</v>
      </c>
      <c r="G53" t="str">
        <f t="shared" si="5"/>
        <v>Mniejszy</v>
      </c>
    </row>
    <row r="54" spans="1:7" x14ac:dyDescent="0.25">
      <c r="A54">
        <v>530</v>
      </c>
      <c r="B54">
        <f t="shared" si="7"/>
        <v>4680</v>
      </c>
      <c r="C54">
        <f t="shared" si="6"/>
        <v>5310</v>
      </c>
      <c r="D54" t="str">
        <f t="shared" si="2"/>
        <v>A</v>
      </c>
      <c r="E54" t="str">
        <f t="shared" si="3"/>
        <v>NIE</v>
      </c>
      <c r="F54" t="str">
        <f t="shared" si="4"/>
        <v>Mniejszy</v>
      </c>
      <c r="G54" t="str">
        <f t="shared" si="5"/>
        <v>Większy</v>
      </c>
    </row>
    <row r="55" spans="1:7" x14ac:dyDescent="0.25">
      <c r="A55">
        <v>540</v>
      </c>
      <c r="B55">
        <f t="shared" si="7"/>
        <v>4770</v>
      </c>
      <c r="C55">
        <f t="shared" si="6"/>
        <v>5400</v>
      </c>
      <c r="D55" t="str">
        <f t="shared" si="2"/>
        <v>A</v>
      </c>
      <c r="E55" t="str">
        <f t="shared" si="3"/>
        <v>NIE</v>
      </c>
      <c r="F55" t="str">
        <f t="shared" si="4"/>
        <v>Mniejszy</v>
      </c>
      <c r="G55" t="str">
        <f t="shared" si="5"/>
        <v>Większy</v>
      </c>
    </row>
    <row r="56" spans="1:7" x14ac:dyDescent="0.25">
      <c r="A56">
        <v>550</v>
      </c>
      <c r="B56">
        <f t="shared" si="7"/>
        <v>4860</v>
      </c>
      <c r="C56">
        <f t="shared" si="6"/>
        <v>5490</v>
      </c>
      <c r="D56" t="str">
        <f t="shared" si="2"/>
        <v>A</v>
      </c>
      <c r="E56" t="str">
        <f t="shared" si="3"/>
        <v>NIE</v>
      </c>
      <c r="F56" t="str">
        <f t="shared" si="4"/>
        <v>Mniejszy</v>
      </c>
      <c r="G56" t="str">
        <f t="shared" si="5"/>
        <v>Większy</v>
      </c>
    </row>
    <row r="57" spans="1:7" x14ac:dyDescent="0.25">
      <c r="A57">
        <v>560</v>
      </c>
      <c r="B57">
        <f t="shared" si="7"/>
        <v>4950</v>
      </c>
      <c r="C57">
        <f t="shared" si="6"/>
        <v>5580</v>
      </c>
      <c r="D57" t="str">
        <f t="shared" si="2"/>
        <v>A</v>
      </c>
      <c r="E57" t="str">
        <f t="shared" si="3"/>
        <v>NIE</v>
      </c>
      <c r="F57" t="str">
        <f t="shared" si="4"/>
        <v>Mniejszy</v>
      </c>
      <c r="G57" t="str">
        <f t="shared" si="5"/>
        <v>Większy</v>
      </c>
    </row>
    <row r="58" spans="1:7" x14ac:dyDescent="0.25">
      <c r="A58">
        <v>570</v>
      </c>
      <c r="B58">
        <f t="shared" si="7"/>
        <v>5040</v>
      </c>
      <c r="C58">
        <f t="shared" si="6"/>
        <v>5670</v>
      </c>
      <c r="D58" t="str">
        <f t="shared" si="2"/>
        <v>A</v>
      </c>
      <c r="E58" t="str">
        <f t="shared" si="3"/>
        <v>NIE</v>
      </c>
      <c r="F58" t="str">
        <f t="shared" si="4"/>
        <v>Większy</v>
      </c>
      <c r="G58" t="str">
        <f t="shared" si="5"/>
        <v>Większy</v>
      </c>
    </row>
    <row r="59" spans="1:7" x14ac:dyDescent="0.25">
      <c r="A59">
        <v>580</v>
      </c>
      <c r="B59">
        <f t="shared" si="7"/>
        <v>5130</v>
      </c>
      <c r="C59">
        <f t="shared" si="6"/>
        <v>5760</v>
      </c>
      <c r="D59" t="str">
        <f t="shared" si="2"/>
        <v>A</v>
      </c>
      <c r="E59" t="str">
        <f t="shared" si="3"/>
        <v>NIE</v>
      </c>
      <c r="F59" t="str">
        <f t="shared" si="4"/>
        <v>Większy</v>
      </c>
      <c r="G59" t="str">
        <f t="shared" si="5"/>
        <v>Większy</v>
      </c>
    </row>
    <row r="60" spans="1:7" x14ac:dyDescent="0.25">
      <c r="A60">
        <v>590</v>
      </c>
      <c r="B60">
        <f t="shared" si="7"/>
        <v>5220</v>
      </c>
      <c r="C60">
        <f t="shared" si="6"/>
        <v>5850</v>
      </c>
      <c r="D60" t="str">
        <f t="shared" si="2"/>
        <v>A</v>
      </c>
      <c r="E60" t="str">
        <f t="shared" si="3"/>
        <v>NIE</v>
      </c>
      <c r="F60" t="str">
        <f t="shared" si="4"/>
        <v>Większy</v>
      </c>
      <c r="G60" t="str">
        <f t="shared" si="5"/>
        <v>Większy</v>
      </c>
    </row>
    <row r="61" spans="1:7" x14ac:dyDescent="0.25">
      <c r="A61">
        <v>600</v>
      </c>
      <c r="B61">
        <f t="shared" si="7"/>
        <v>5310</v>
      </c>
      <c r="C61">
        <f>SUM(PRODUCT(300,0.9,12),PRODUCT(A61-300,0.75,12))</f>
        <v>5940</v>
      </c>
      <c r="D61" t="str">
        <f t="shared" si="2"/>
        <v>A</v>
      </c>
      <c r="E61" t="str">
        <f t="shared" si="3"/>
        <v>NIE</v>
      </c>
      <c r="F61" t="str">
        <f t="shared" si="4"/>
        <v>Większy</v>
      </c>
      <c r="G61" t="str">
        <f t="shared" si="5"/>
        <v>Większy</v>
      </c>
    </row>
    <row r="62" spans="1:7" x14ac:dyDescent="0.25">
      <c r="A62">
        <v>610</v>
      </c>
      <c r="B62">
        <f t="shared" si="7"/>
        <v>5400</v>
      </c>
      <c r="C62">
        <f>PRODUCT(A62,0.65,12)</f>
        <v>4758</v>
      </c>
      <c r="D62" t="str">
        <f t="shared" si="2"/>
        <v>B</v>
      </c>
      <c r="E62" t="str">
        <f t="shared" si="3"/>
        <v>NIE</v>
      </c>
      <c r="F62" t="str">
        <f t="shared" si="4"/>
        <v>Większy</v>
      </c>
      <c r="G62" t="str">
        <f t="shared" si="5"/>
        <v>Mniejszy</v>
      </c>
    </row>
    <row r="63" spans="1:7" x14ac:dyDescent="0.25">
      <c r="A63">
        <v>620</v>
      </c>
      <c r="B63">
        <f t="shared" si="7"/>
        <v>5490</v>
      </c>
      <c r="C63">
        <f t="shared" ref="C63:C101" si="8">PRODUCT(A63,0.65,12)</f>
        <v>4836</v>
      </c>
      <c r="D63" t="str">
        <f t="shared" si="2"/>
        <v>B</v>
      </c>
      <c r="E63" t="str">
        <f t="shared" si="3"/>
        <v>NIE</v>
      </c>
      <c r="F63" t="str">
        <f t="shared" si="4"/>
        <v>Większy</v>
      </c>
      <c r="G63" t="str">
        <f t="shared" si="5"/>
        <v>Mniejszy</v>
      </c>
    </row>
    <row r="64" spans="1:7" x14ac:dyDescent="0.25">
      <c r="A64">
        <v>630</v>
      </c>
      <c r="B64">
        <f t="shared" si="7"/>
        <v>5580</v>
      </c>
      <c r="C64">
        <f t="shared" si="8"/>
        <v>4914</v>
      </c>
      <c r="D64" t="str">
        <f t="shared" si="2"/>
        <v>B</v>
      </c>
      <c r="E64" t="str">
        <f t="shared" si="3"/>
        <v>NIE</v>
      </c>
      <c r="F64" t="str">
        <f t="shared" si="4"/>
        <v>Większy</v>
      </c>
      <c r="G64" t="str">
        <f t="shared" si="5"/>
        <v>Mniejszy</v>
      </c>
    </row>
    <row r="65" spans="1:7" x14ac:dyDescent="0.25">
      <c r="A65">
        <v>640</v>
      </c>
      <c r="B65">
        <f t="shared" si="7"/>
        <v>5670</v>
      </c>
      <c r="C65">
        <f t="shared" si="8"/>
        <v>4992</v>
      </c>
      <c r="D65" t="str">
        <f t="shared" si="2"/>
        <v>B</v>
      </c>
      <c r="E65" t="str">
        <f t="shared" si="3"/>
        <v>NIE</v>
      </c>
      <c r="F65" t="str">
        <f t="shared" si="4"/>
        <v>Większy</v>
      </c>
      <c r="G65" t="str">
        <f t="shared" si="5"/>
        <v>Mniejszy</v>
      </c>
    </row>
    <row r="66" spans="1:7" x14ac:dyDescent="0.25">
      <c r="A66">
        <v>650</v>
      </c>
      <c r="B66">
        <f t="shared" si="7"/>
        <v>5760</v>
      </c>
      <c r="C66">
        <f t="shared" si="8"/>
        <v>5070</v>
      </c>
      <c r="D66" t="str">
        <f t="shared" si="2"/>
        <v>B</v>
      </c>
      <c r="E66" t="str">
        <f t="shared" si="3"/>
        <v>NIE</v>
      </c>
      <c r="F66" t="str">
        <f t="shared" si="4"/>
        <v>Większy</v>
      </c>
      <c r="G66" t="str">
        <f t="shared" si="5"/>
        <v>Mniejszy</v>
      </c>
    </row>
    <row r="67" spans="1:7" x14ac:dyDescent="0.25">
      <c r="A67">
        <v>660</v>
      </c>
      <c r="B67">
        <f t="shared" si="7"/>
        <v>5850</v>
      </c>
      <c r="C67">
        <f t="shared" si="8"/>
        <v>5148</v>
      </c>
      <c r="D67" t="str">
        <f t="shared" ref="D67:D101" si="9">IF(B67&lt;C67,"A","B")</f>
        <v>B</v>
      </c>
      <c r="E67" t="str">
        <f t="shared" ref="E67:E101" si="10">IF(B67=C67,"TAK","NIE")</f>
        <v>NIE</v>
      </c>
      <c r="F67" t="str">
        <f t="shared" ref="F67:F101" si="11">IF(B67&lt;$C$51,"Mniejszy","Większy")</f>
        <v>Większy</v>
      </c>
      <c r="G67" t="str">
        <f t="shared" ref="G67:G101" si="12">IF(C67&lt;$B$61,"Mniejszy","Większy")</f>
        <v>Mniejszy</v>
      </c>
    </row>
    <row r="68" spans="1:7" x14ac:dyDescent="0.25">
      <c r="A68">
        <v>670</v>
      </c>
      <c r="B68">
        <f t="shared" si="7"/>
        <v>5940</v>
      </c>
      <c r="C68">
        <f t="shared" si="8"/>
        <v>5226</v>
      </c>
      <c r="D68" t="str">
        <f t="shared" si="9"/>
        <v>B</v>
      </c>
      <c r="E68" t="str">
        <f t="shared" si="10"/>
        <v>NIE</v>
      </c>
      <c r="F68" t="str">
        <f t="shared" si="11"/>
        <v>Większy</v>
      </c>
      <c r="G68" t="str">
        <f t="shared" si="12"/>
        <v>Mniejszy</v>
      </c>
    </row>
    <row r="69" spans="1:7" x14ac:dyDescent="0.25">
      <c r="A69">
        <v>680</v>
      </c>
      <c r="B69">
        <f t="shared" si="7"/>
        <v>6030</v>
      </c>
      <c r="C69">
        <f t="shared" si="8"/>
        <v>5304</v>
      </c>
      <c r="D69" t="str">
        <f t="shared" si="9"/>
        <v>B</v>
      </c>
      <c r="E69" t="str">
        <f t="shared" si="10"/>
        <v>NIE</v>
      </c>
      <c r="F69" t="str">
        <f t="shared" si="11"/>
        <v>Większy</v>
      </c>
      <c r="G69" t="str">
        <f t="shared" si="12"/>
        <v>Mniejszy</v>
      </c>
    </row>
    <row r="70" spans="1:7" x14ac:dyDescent="0.25">
      <c r="A70">
        <v>690</v>
      </c>
      <c r="B70">
        <f t="shared" si="7"/>
        <v>6120</v>
      </c>
      <c r="C70">
        <f t="shared" si="8"/>
        <v>5382</v>
      </c>
      <c r="D70" t="str">
        <f t="shared" si="9"/>
        <v>B</v>
      </c>
      <c r="E70" t="str">
        <f t="shared" si="10"/>
        <v>NIE</v>
      </c>
      <c r="F70" t="str">
        <f t="shared" si="11"/>
        <v>Większy</v>
      </c>
      <c r="G70" t="str">
        <f t="shared" si="12"/>
        <v>Większy</v>
      </c>
    </row>
    <row r="71" spans="1:7" x14ac:dyDescent="0.25">
      <c r="A71">
        <v>700</v>
      </c>
      <c r="B71">
        <f t="shared" si="7"/>
        <v>6210</v>
      </c>
      <c r="C71">
        <f t="shared" si="8"/>
        <v>5460</v>
      </c>
      <c r="D71" t="str">
        <f t="shared" si="9"/>
        <v>B</v>
      </c>
      <c r="E71" t="str">
        <f t="shared" si="10"/>
        <v>NIE</v>
      </c>
      <c r="F71" t="str">
        <f t="shared" si="11"/>
        <v>Większy</v>
      </c>
      <c r="G71" t="str">
        <f t="shared" si="12"/>
        <v>Większy</v>
      </c>
    </row>
    <row r="72" spans="1:7" x14ac:dyDescent="0.25">
      <c r="A72">
        <v>710</v>
      </c>
      <c r="B72">
        <f t="shared" si="7"/>
        <v>6300</v>
      </c>
      <c r="C72">
        <f t="shared" si="8"/>
        <v>5538</v>
      </c>
      <c r="D72" t="str">
        <f t="shared" si="9"/>
        <v>B</v>
      </c>
      <c r="E72" t="str">
        <f t="shared" si="10"/>
        <v>NIE</v>
      </c>
      <c r="F72" t="str">
        <f t="shared" si="11"/>
        <v>Większy</v>
      </c>
      <c r="G72" t="str">
        <f t="shared" si="12"/>
        <v>Większy</v>
      </c>
    </row>
    <row r="73" spans="1:7" x14ac:dyDescent="0.25">
      <c r="A73">
        <v>720</v>
      </c>
      <c r="B73">
        <f t="shared" si="7"/>
        <v>6390</v>
      </c>
      <c r="C73">
        <f t="shared" si="8"/>
        <v>5616</v>
      </c>
      <c r="D73" t="str">
        <f t="shared" si="9"/>
        <v>B</v>
      </c>
      <c r="E73" t="str">
        <f t="shared" si="10"/>
        <v>NIE</v>
      </c>
      <c r="F73" t="str">
        <f t="shared" si="11"/>
        <v>Większy</v>
      </c>
      <c r="G73" t="str">
        <f t="shared" si="12"/>
        <v>Większy</v>
      </c>
    </row>
    <row r="74" spans="1:7" x14ac:dyDescent="0.25">
      <c r="A74">
        <v>730</v>
      </c>
      <c r="B74">
        <f t="shared" si="7"/>
        <v>6480</v>
      </c>
      <c r="C74">
        <f t="shared" si="8"/>
        <v>5694</v>
      </c>
      <c r="D74" t="str">
        <f t="shared" si="9"/>
        <v>B</v>
      </c>
      <c r="E74" t="str">
        <f t="shared" si="10"/>
        <v>NIE</v>
      </c>
      <c r="F74" t="str">
        <f t="shared" si="11"/>
        <v>Większy</v>
      </c>
      <c r="G74" t="str">
        <f t="shared" si="12"/>
        <v>Większy</v>
      </c>
    </row>
    <row r="75" spans="1:7" x14ac:dyDescent="0.25">
      <c r="A75">
        <v>740</v>
      </c>
      <c r="B75">
        <f t="shared" si="7"/>
        <v>6570</v>
      </c>
      <c r="C75">
        <f t="shared" si="8"/>
        <v>5772</v>
      </c>
      <c r="D75" t="str">
        <f t="shared" si="9"/>
        <v>B</v>
      </c>
      <c r="E75" t="str">
        <f t="shared" si="10"/>
        <v>NIE</v>
      </c>
      <c r="F75" t="str">
        <f t="shared" si="11"/>
        <v>Większy</v>
      </c>
      <c r="G75" t="str">
        <f t="shared" si="12"/>
        <v>Większy</v>
      </c>
    </row>
    <row r="76" spans="1:7" x14ac:dyDescent="0.25">
      <c r="A76">
        <v>750</v>
      </c>
      <c r="B76">
        <f t="shared" si="7"/>
        <v>6660</v>
      </c>
      <c r="C76">
        <f t="shared" si="8"/>
        <v>5850</v>
      </c>
      <c r="D76" t="str">
        <f t="shared" si="9"/>
        <v>B</v>
      </c>
      <c r="E76" t="str">
        <f t="shared" si="10"/>
        <v>NIE</v>
      </c>
      <c r="F76" t="str">
        <f t="shared" si="11"/>
        <v>Większy</v>
      </c>
      <c r="G76" t="str">
        <f t="shared" si="12"/>
        <v>Większy</v>
      </c>
    </row>
    <row r="77" spans="1:7" x14ac:dyDescent="0.25">
      <c r="A77">
        <v>760</v>
      </c>
      <c r="B77">
        <f t="shared" si="7"/>
        <v>6750</v>
      </c>
      <c r="C77">
        <f t="shared" si="8"/>
        <v>5928</v>
      </c>
      <c r="D77" t="str">
        <f t="shared" si="9"/>
        <v>B</v>
      </c>
      <c r="E77" t="str">
        <f t="shared" si="10"/>
        <v>NIE</v>
      </c>
      <c r="F77" t="str">
        <f t="shared" si="11"/>
        <v>Większy</v>
      </c>
      <c r="G77" t="str">
        <f t="shared" si="12"/>
        <v>Większy</v>
      </c>
    </row>
    <row r="78" spans="1:7" x14ac:dyDescent="0.25">
      <c r="A78">
        <v>770</v>
      </c>
      <c r="B78">
        <f t="shared" si="7"/>
        <v>6840</v>
      </c>
      <c r="C78">
        <f t="shared" si="8"/>
        <v>6006</v>
      </c>
      <c r="D78" t="str">
        <f t="shared" si="9"/>
        <v>B</v>
      </c>
      <c r="E78" t="str">
        <f t="shared" si="10"/>
        <v>NIE</v>
      </c>
      <c r="F78" t="str">
        <f t="shared" si="11"/>
        <v>Większy</v>
      </c>
      <c r="G78" t="str">
        <f t="shared" si="12"/>
        <v>Większy</v>
      </c>
    </row>
    <row r="79" spans="1:7" x14ac:dyDescent="0.25">
      <c r="A79">
        <v>780</v>
      </c>
      <c r="B79">
        <f t="shared" si="7"/>
        <v>6930</v>
      </c>
      <c r="C79">
        <f t="shared" si="8"/>
        <v>6084</v>
      </c>
      <c r="D79" t="str">
        <f t="shared" si="9"/>
        <v>B</v>
      </c>
      <c r="E79" t="str">
        <f t="shared" si="10"/>
        <v>NIE</v>
      </c>
      <c r="F79" t="str">
        <f t="shared" si="11"/>
        <v>Większy</v>
      </c>
      <c r="G79" t="str">
        <f t="shared" si="12"/>
        <v>Większy</v>
      </c>
    </row>
    <row r="80" spans="1:7" x14ac:dyDescent="0.25">
      <c r="A80">
        <v>790</v>
      </c>
      <c r="B80">
        <f t="shared" si="7"/>
        <v>7020</v>
      </c>
      <c r="C80">
        <f t="shared" si="8"/>
        <v>6162</v>
      </c>
      <c r="D80" t="str">
        <f t="shared" si="9"/>
        <v>B</v>
      </c>
      <c r="E80" t="str">
        <f t="shared" si="10"/>
        <v>NIE</v>
      </c>
      <c r="F80" t="str">
        <f t="shared" si="11"/>
        <v>Większy</v>
      </c>
      <c r="G80" t="str">
        <f t="shared" si="12"/>
        <v>Większy</v>
      </c>
    </row>
    <row r="81" spans="1:7" x14ac:dyDescent="0.25">
      <c r="A81">
        <v>800</v>
      </c>
      <c r="B81">
        <f t="shared" si="7"/>
        <v>7110</v>
      </c>
      <c r="C81">
        <f t="shared" si="8"/>
        <v>6240</v>
      </c>
      <c r="D81" t="str">
        <f t="shared" si="9"/>
        <v>B</v>
      </c>
      <c r="E81" t="str">
        <f t="shared" si="10"/>
        <v>NIE</v>
      </c>
      <c r="F81" t="str">
        <f t="shared" si="11"/>
        <v>Większy</v>
      </c>
      <c r="G81" t="str">
        <f t="shared" si="12"/>
        <v>Większy</v>
      </c>
    </row>
    <row r="82" spans="1:7" x14ac:dyDescent="0.25">
      <c r="A82">
        <v>810</v>
      </c>
      <c r="B82">
        <f t="shared" si="7"/>
        <v>7200</v>
      </c>
      <c r="C82">
        <f t="shared" si="8"/>
        <v>6318</v>
      </c>
      <c r="D82" t="str">
        <f t="shared" si="9"/>
        <v>B</v>
      </c>
      <c r="E82" t="str">
        <f t="shared" si="10"/>
        <v>NIE</v>
      </c>
      <c r="F82" t="str">
        <f t="shared" si="11"/>
        <v>Większy</v>
      </c>
      <c r="G82" t="str">
        <f t="shared" si="12"/>
        <v>Większy</v>
      </c>
    </row>
    <row r="83" spans="1:7" x14ac:dyDescent="0.25">
      <c r="A83">
        <v>820</v>
      </c>
      <c r="B83">
        <f t="shared" si="7"/>
        <v>7290</v>
      </c>
      <c r="C83">
        <f t="shared" si="8"/>
        <v>6396</v>
      </c>
      <c r="D83" t="str">
        <f t="shared" si="9"/>
        <v>B</v>
      </c>
      <c r="E83" t="str">
        <f t="shared" si="10"/>
        <v>NIE</v>
      </c>
      <c r="F83" t="str">
        <f t="shared" si="11"/>
        <v>Większy</v>
      </c>
      <c r="G83" t="str">
        <f t="shared" si="12"/>
        <v>Większy</v>
      </c>
    </row>
    <row r="84" spans="1:7" x14ac:dyDescent="0.25">
      <c r="A84">
        <v>830</v>
      </c>
      <c r="B84">
        <f t="shared" si="7"/>
        <v>7380</v>
      </c>
      <c r="C84">
        <f t="shared" si="8"/>
        <v>6474</v>
      </c>
      <c r="D84" t="str">
        <f t="shared" si="9"/>
        <v>B</v>
      </c>
      <c r="E84" t="str">
        <f t="shared" si="10"/>
        <v>NIE</v>
      </c>
      <c r="F84" t="str">
        <f t="shared" si="11"/>
        <v>Większy</v>
      </c>
      <c r="G84" t="str">
        <f t="shared" si="12"/>
        <v>Większy</v>
      </c>
    </row>
    <row r="85" spans="1:7" x14ac:dyDescent="0.25">
      <c r="A85">
        <v>840</v>
      </c>
      <c r="B85">
        <f t="shared" si="7"/>
        <v>7470</v>
      </c>
      <c r="C85">
        <f t="shared" si="8"/>
        <v>6552</v>
      </c>
      <c r="D85" t="str">
        <f t="shared" si="9"/>
        <v>B</v>
      </c>
      <c r="E85" t="str">
        <f t="shared" si="10"/>
        <v>NIE</v>
      </c>
      <c r="F85" t="str">
        <f t="shared" si="11"/>
        <v>Większy</v>
      </c>
      <c r="G85" t="str">
        <f t="shared" si="12"/>
        <v>Większy</v>
      </c>
    </row>
    <row r="86" spans="1:7" x14ac:dyDescent="0.25">
      <c r="A86">
        <v>850</v>
      </c>
      <c r="B86">
        <f t="shared" si="7"/>
        <v>7560</v>
      </c>
      <c r="C86">
        <f t="shared" si="8"/>
        <v>6630</v>
      </c>
      <c r="D86" t="str">
        <f t="shared" si="9"/>
        <v>B</v>
      </c>
      <c r="E86" t="str">
        <f t="shared" si="10"/>
        <v>NIE</v>
      </c>
      <c r="F86" t="str">
        <f t="shared" si="11"/>
        <v>Większy</v>
      </c>
      <c r="G86" t="str">
        <f t="shared" si="12"/>
        <v>Większy</v>
      </c>
    </row>
    <row r="87" spans="1:7" x14ac:dyDescent="0.25">
      <c r="A87">
        <v>860</v>
      </c>
      <c r="B87">
        <f t="shared" si="7"/>
        <v>7650</v>
      </c>
      <c r="C87">
        <f t="shared" si="8"/>
        <v>6708</v>
      </c>
      <c r="D87" t="str">
        <f t="shared" si="9"/>
        <v>B</v>
      </c>
      <c r="E87" t="str">
        <f t="shared" si="10"/>
        <v>NIE</v>
      </c>
      <c r="F87" t="str">
        <f t="shared" si="11"/>
        <v>Większy</v>
      </c>
      <c r="G87" t="str">
        <f t="shared" si="12"/>
        <v>Większy</v>
      </c>
    </row>
    <row r="88" spans="1:7" x14ac:dyDescent="0.25">
      <c r="A88">
        <v>870</v>
      </c>
      <c r="B88">
        <f t="shared" si="7"/>
        <v>7740</v>
      </c>
      <c r="C88">
        <f t="shared" si="8"/>
        <v>6786</v>
      </c>
      <c r="D88" t="str">
        <f t="shared" si="9"/>
        <v>B</v>
      </c>
      <c r="E88" t="str">
        <f t="shared" si="10"/>
        <v>NIE</v>
      </c>
      <c r="F88" t="str">
        <f t="shared" si="11"/>
        <v>Większy</v>
      </c>
      <c r="G88" t="str">
        <f t="shared" si="12"/>
        <v>Większy</v>
      </c>
    </row>
    <row r="89" spans="1:7" x14ac:dyDescent="0.25">
      <c r="A89">
        <v>880</v>
      </c>
      <c r="B89">
        <f t="shared" si="7"/>
        <v>7830</v>
      </c>
      <c r="C89">
        <f t="shared" si="8"/>
        <v>6864</v>
      </c>
      <c r="D89" t="str">
        <f t="shared" si="9"/>
        <v>B</v>
      </c>
      <c r="E89" t="str">
        <f t="shared" si="10"/>
        <v>NIE</v>
      </c>
      <c r="F89" t="str">
        <f t="shared" si="11"/>
        <v>Większy</v>
      </c>
      <c r="G89" t="str">
        <f t="shared" si="12"/>
        <v>Większy</v>
      </c>
    </row>
    <row r="90" spans="1:7" x14ac:dyDescent="0.25">
      <c r="A90">
        <v>890</v>
      </c>
      <c r="B90">
        <f t="shared" si="7"/>
        <v>7920</v>
      </c>
      <c r="C90">
        <f t="shared" si="8"/>
        <v>6942</v>
      </c>
      <c r="D90" t="str">
        <f t="shared" si="9"/>
        <v>B</v>
      </c>
      <c r="E90" t="str">
        <f t="shared" si="10"/>
        <v>NIE</v>
      </c>
      <c r="F90" t="str">
        <f t="shared" si="11"/>
        <v>Większy</v>
      </c>
      <c r="G90" t="str">
        <f t="shared" si="12"/>
        <v>Większy</v>
      </c>
    </row>
    <row r="91" spans="1:7" x14ac:dyDescent="0.25">
      <c r="A91">
        <v>900</v>
      </c>
      <c r="B91">
        <f t="shared" si="7"/>
        <v>8010</v>
      </c>
      <c r="C91">
        <f t="shared" si="8"/>
        <v>7020</v>
      </c>
      <c r="D91" t="str">
        <f t="shared" si="9"/>
        <v>B</v>
      </c>
      <c r="E91" t="str">
        <f t="shared" si="10"/>
        <v>NIE</v>
      </c>
      <c r="F91" t="str">
        <f t="shared" si="11"/>
        <v>Większy</v>
      </c>
      <c r="G91" t="str">
        <f t="shared" si="12"/>
        <v>Większy</v>
      </c>
    </row>
    <row r="92" spans="1:7" x14ac:dyDescent="0.25">
      <c r="A92">
        <v>910</v>
      </c>
      <c r="B92">
        <f t="shared" si="7"/>
        <v>8100</v>
      </c>
      <c r="C92">
        <f t="shared" si="8"/>
        <v>7098</v>
      </c>
      <c r="D92" t="str">
        <f t="shared" si="9"/>
        <v>B</v>
      </c>
      <c r="E92" t="str">
        <f t="shared" si="10"/>
        <v>NIE</v>
      </c>
      <c r="F92" t="str">
        <f t="shared" si="11"/>
        <v>Większy</v>
      </c>
      <c r="G92" t="str">
        <f t="shared" si="12"/>
        <v>Większy</v>
      </c>
    </row>
    <row r="93" spans="1:7" x14ac:dyDescent="0.25">
      <c r="A93">
        <v>920</v>
      </c>
      <c r="B93">
        <f t="shared" si="7"/>
        <v>8190</v>
      </c>
      <c r="C93">
        <f t="shared" si="8"/>
        <v>7176</v>
      </c>
      <c r="D93" t="str">
        <f t="shared" si="9"/>
        <v>B</v>
      </c>
      <c r="E93" t="str">
        <f t="shared" si="10"/>
        <v>NIE</v>
      </c>
      <c r="F93" t="str">
        <f t="shared" si="11"/>
        <v>Większy</v>
      </c>
      <c r="G93" t="str">
        <f t="shared" si="12"/>
        <v>Większy</v>
      </c>
    </row>
    <row r="94" spans="1:7" x14ac:dyDescent="0.25">
      <c r="A94">
        <v>930</v>
      </c>
      <c r="B94">
        <f t="shared" si="7"/>
        <v>8280</v>
      </c>
      <c r="C94">
        <f t="shared" si="8"/>
        <v>7254</v>
      </c>
      <c r="D94" t="str">
        <f t="shared" si="9"/>
        <v>B</v>
      </c>
      <c r="E94" t="str">
        <f t="shared" si="10"/>
        <v>NIE</v>
      </c>
      <c r="F94" t="str">
        <f t="shared" si="11"/>
        <v>Większy</v>
      </c>
      <c r="G94" t="str">
        <f t="shared" si="12"/>
        <v>Większy</v>
      </c>
    </row>
    <row r="95" spans="1:7" x14ac:dyDescent="0.25">
      <c r="A95">
        <v>940</v>
      </c>
      <c r="B95">
        <f t="shared" si="7"/>
        <v>8370</v>
      </c>
      <c r="C95">
        <f t="shared" si="8"/>
        <v>7332</v>
      </c>
      <c r="D95" t="str">
        <f t="shared" si="9"/>
        <v>B</v>
      </c>
      <c r="E95" t="str">
        <f t="shared" si="10"/>
        <v>NIE</v>
      </c>
      <c r="F95" t="str">
        <f t="shared" si="11"/>
        <v>Większy</v>
      </c>
      <c r="G95" t="str">
        <f t="shared" si="12"/>
        <v>Większy</v>
      </c>
    </row>
    <row r="96" spans="1:7" x14ac:dyDescent="0.25">
      <c r="A96">
        <v>950</v>
      </c>
      <c r="B96">
        <f t="shared" si="7"/>
        <v>8460</v>
      </c>
      <c r="C96">
        <f t="shared" si="8"/>
        <v>7410</v>
      </c>
      <c r="D96" t="str">
        <f t="shared" si="9"/>
        <v>B</v>
      </c>
      <c r="E96" t="str">
        <f t="shared" si="10"/>
        <v>NIE</v>
      </c>
      <c r="F96" t="str">
        <f t="shared" si="11"/>
        <v>Większy</v>
      </c>
      <c r="G96" t="str">
        <f t="shared" si="12"/>
        <v>Większy</v>
      </c>
    </row>
    <row r="97" spans="1:7" x14ac:dyDescent="0.25">
      <c r="A97">
        <v>960</v>
      </c>
      <c r="B97">
        <f t="shared" si="7"/>
        <v>8550</v>
      </c>
      <c r="C97">
        <f t="shared" si="8"/>
        <v>7488</v>
      </c>
      <c r="D97" t="str">
        <f t="shared" si="9"/>
        <v>B</v>
      </c>
      <c r="E97" t="str">
        <f t="shared" si="10"/>
        <v>NIE</v>
      </c>
      <c r="F97" t="str">
        <f t="shared" si="11"/>
        <v>Większy</v>
      </c>
      <c r="G97" t="str">
        <f t="shared" si="12"/>
        <v>Większy</v>
      </c>
    </row>
    <row r="98" spans="1:7" x14ac:dyDescent="0.25">
      <c r="A98">
        <v>970</v>
      </c>
      <c r="B98">
        <f t="shared" si="7"/>
        <v>8640</v>
      </c>
      <c r="C98">
        <f t="shared" si="8"/>
        <v>7566</v>
      </c>
      <c r="D98" t="str">
        <f t="shared" si="9"/>
        <v>B</v>
      </c>
      <c r="E98" t="str">
        <f t="shared" si="10"/>
        <v>NIE</v>
      </c>
      <c r="F98" t="str">
        <f t="shared" si="11"/>
        <v>Większy</v>
      </c>
      <c r="G98" t="str">
        <f t="shared" si="12"/>
        <v>Większy</v>
      </c>
    </row>
    <row r="99" spans="1:7" x14ac:dyDescent="0.25">
      <c r="A99">
        <v>980</v>
      </c>
      <c r="B99">
        <f t="shared" si="7"/>
        <v>8730</v>
      </c>
      <c r="C99">
        <f t="shared" si="8"/>
        <v>7644</v>
      </c>
      <c r="D99" t="str">
        <f t="shared" si="9"/>
        <v>B</v>
      </c>
      <c r="E99" t="str">
        <f t="shared" si="10"/>
        <v>NIE</v>
      </c>
      <c r="F99" t="str">
        <f t="shared" si="11"/>
        <v>Większy</v>
      </c>
      <c r="G99" t="str">
        <f t="shared" si="12"/>
        <v>Większy</v>
      </c>
    </row>
    <row r="100" spans="1:7" x14ac:dyDescent="0.25">
      <c r="A100">
        <v>990</v>
      </c>
      <c r="B100">
        <f t="shared" si="7"/>
        <v>8820</v>
      </c>
      <c r="C100">
        <f t="shared" si="8"/>
        <v>7722</v>
      </c>
      <c r="D100" t="str">
        <f t="shared" si="9"/>
        <v>B</v>
      </c>
      <c r="E100" t="str">
        <f t="shared" si="10"/>
        <v>NIE</v>
      </c>
      <c r="F100" t="str">
        <f t="shared" si="11"/>
        <v>Większy</v>
      </c>
      <c r="G100" t="str">
        <f t="shared" si="12"/>
        <v>Większy</v>
      </c>
    </row>
    <row r="101" spans="1:7" x14ac:dyDescent="0.25">
      <c r="A101">
        <v>1000</v>
      </c>
      <c r="B101">
        <f t="shared" si="7"/>
        <v>8910</v>
      </c>
      <c r="C101">
        <f t="shared" si="8"/>
        <v>7800</v>
      </c>
      <c r="D101" t="str">
        <f t="shared" si="9"/>
        <v>B</v>
      </c>
      <c r="E101" t="str">
        <f t="shared" si="10"/>
        <v>NIE</v>
      </c>
      <c r="F101" t="str">
        <f t="shared" si="11"/>
        <v>Większy</v>
      </c>
      <c r="G101" t="str">
        <f t="shared" si="12"/>
        <v>Większy</v>
      </c>
    </row>
  </sheetData>
  <autoFilter ref="A1:G101" xr:uid="{A2470863-5A11-4F6E-B22A-2BB6F4149F8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3B68-0967-4C0B-940C-36148AA80E3C}">
  <dimension ref="A2:BG128"/>
  <sheetViews>
    <sheetView workbookViewId="0">
      <selection activeCell="AN27" sqref="AN27"/>
    </sheetView>
  </sheetViews>
  <sheetFormatPr defaultRowHeight="15" x14ac:dyDescent="0.25"/>
  <cols>
    <col min="1" max="1" width="9.42578125" bestFit="1" customWidth="1"/>
    <col min="2" max="2" width="10.5703125" customWidth="1"/>
    <col min="3" max="11" width="2" bestFit="1" customWidth="1"/>
    <col min="12" max="27" width="3" bestFit="1" customWidth="1"/>
    <col min="28" max="28" width="4.5703125" bestFit="1" customWidth="1"/>
    <col min="29" max="29" width="10.140625" customWidth="1"/>
    <col min="30" max="31" width="5.28515625" bestFit="1" customWidth="1"/>
    <col min="33" max="33" width="16.7109375" bestFit="1" customWidth="1"/>
    <col min="34" max="34" width="10.7109375" bestFit="1" customWidth="1"/>
    <col min="35" max="35" width="12.140625" bestFit="1" customWidth="1"/>
    <col min="36" max="36" width="13.7109375" bestFit="1" customWidth="1"/>
    <col min="37" max="37" width="18" bestFit="1" customWidth="1"/>
    <col min="38" max="38" width="18.140625" bestFit="1" customWidth="1"/>
  </cols>
  <sheetData>
    <row r="2" spans="1:59" x14ac:dyDescent="0.25">
      <c r="B2" s="1" t="s">
        <v>381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 t="s">
        <v>386</v>
      </c>
      <c r="AC2" t="s">
        <v>385</v>
      </c>
      <c r="AD2" t="s">
        <v>387</v>
      </c>
      <c r="AE2" t="s">
        <v>388</v>
      </c>
      <c r="AG2" t="s">
        <v>382</v>
      </c>
      <c r="AH2">
        <v>1</v>
      </c>
      <c r="AI2">
        <v>2</v>
      </c>
      <c r="AJ2">
        <v>3</v>
      </c>
      <c r="AK2">
        <v>4</v>
      </c>
      <c r="AL2">
        <v>5</v>
      </c>
      <c r="AM2">
        <v>6</v>
      </c>
      <c r="AN2">
        <v>7</v>
      </c>
      <c r="AO2">
        <v>8</v>
      </c>
      <c r="AP2">
        <v>9</v>
      </c>
      <c r="AQ2">
        <v>10</v>
      </c>
      <c r="AR2">
        <v>11</v>
      </c>
      <c r="AS2">
        <v>12</v>
      </c>
      <c r="AT2">
        <v>13</v>
      </c>
      <c r="AU2">
        <v>14</v>
      </c>
      <c r="AV2">
        <v>15</v>
      </c>
      <c r="AW2">
        <v>16</v>
      </c>
      <c r="AX2">
        <v>17</v>
      </c>
      <c r="AY2">
        <v>18</v>
      </c>
      <c r="AZ2">
        <v>19</v>
      </c>
      <c r="BA2">
        <v>20</v>
      </c>
      <c r="BB2">
        <v>21</v>
      </c>
      <c r="BC2">
        <v>22</v>
      </c>
      <c r="BD2">
        <v>23</v>
      </c>
      <c r="BE2">
        <v>24</v>
      </c>
      <c r="BF2">
        <v>25</v>
      </c>
      <c r="BG2" t="s">
        <v>241</v>
      </c>
    </row>
    <row r="3" spans="1:59" x14ac:dyDescent="0.25">
      <c r="A3" t="s">
        <v>380</v>
      </c>
      <c r="B3" s="1" t="s">
        <v>254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 s="5">
        <f>SUM(C3:AA3)/25</f>
        <v>0.44</v>
      </c>
      <c r="AC3" t="str">
        <f>IF(SUM(C3:AA3)/25&gt;$BG$3,"TAK","NIE")</f>
        <v>NIE</v>
      </c>
      <c r="AD3" t="str">
        <f>IF(AB3&gt;0.9,"TAK","NIE")</f>
        <v>NIE</v>
      </c>
      <c r="AE3" t="str">
        <f>IF(AB3&lt;=0.3,"TAK","NIE")</f>
        <v>NIE</v>
      </c>
      <c r="AG3" t="s">
        <v>383</v>
      </c>
      <c r="AH3" s="5">
        <f>SUM(C3:C128)/126</f>
        <v>0.47619047619047616</v>
      </c>
      <c r="AI3" s="5">
        <f>SUM(D3:D128)/126</f>
        <v>0.50793650793650791</v>
      </c>
      <c r="AJ3" s="5">
        <f>SUM(E3:E128)/126</f>
        <v>0.38095238095238093</v>
      </c>
      <c r="AK3" s="5">
        <f>SUM(F3:F128)/126</f>
        <v>0.47619047619047616</v>
      </c>
      <c r="AL3" s="5">
        <f>SUM(G3:G128)/126</f>
        <v>0.36507936507936506</v>
      </c>
      <c r="AM3" s="5">
        <f>SUM(H3:H128)/126</f>
        <v>0.42063492063492064</v>
      </c>
      <c r="AN3" s="5">
        <f>SUM(I3:I128)/126</f>
        <v>0.38095238095238093</v>
      </c>
      <c r="AO3" s="5">
        <f>SUM(J3:J128)/126</f>
        <v>0.42063492063492064</v>
      </c>
      <c r="AP3" s="5">
        <f>SUM(K3:K128)/126</f>
        <v>0.52380952380952384</v>
      </c>
      <c r="AQ3" s="5">
        <f>SUM(L3:L128)/126</f>
        <v>0.34126984126984128</v>
      </c>
      <c r="AR3" s="5">
        <f>SUM(M3:M128)/126</f>
        <v>0.49206349206349204</v>
      </c>
      <c r="AS3" s="5">
        <f>SUM(N3:N128)/126</f>
        <v>0.51587301587301593</v>
      </c>
      <c r="AT3" s="5">
        <f>SUM(O3:O128)/126</f>
        <v>0.47619047619047616</v>
      </c>
      <c r="AU3" s="5">
        <f>SUM(P3:P128)/126</f>
        <v>0.45238095238095238</v>
      </c>
      <c r="AV3" s="5">
        <f>SUM(Q3:Q128)/126</f>
        <v>0.29365079365079366</v>
      </c>
      <c r="AW3" s="5">
        <f>SUM(R3:R128)/126</f>
        <v>0.41269841269841268</v>
      </c>
      <c r="AX3" s="5">
        <f>SUM(S3:S128)/126</f>
        <v>0.46825396825396826</v>
      </c>
      <c r="AY3" s="5">
        <f>SUM(T3:T128)/126</f>
        <v>0.51587301587301593</v>
      </c>
      <c r="AZ3" s="5">
        <f>SUM(U3:U128)/126</f>
        <v>0.55555555555555558</v>
      </c>
      <c r="BA3" s="5">
        <f>SUM(V3:V128)/126</f>
        <v>0.58730158730158732</v>
      </c>
      <c r="BB3" s="5">
        <f>SUM(W3:W128)/126</f>
        <v>0.47619047619047616</v>
      </c>
      <c r="BC3" s="5">
        <f>SUM(X3:X128)/126</f>
        <v>0.56349206349206349</v>
      </c>
      <c r="BD3" s="5">
        <f>SUM(Y3:Y128)/126</f>
        <v>0.5</v>
      </c>
      <c r="BE3" s="5">
        <f>SUM(Z3:Z128)/126</f>
        <v>0.43650793650793651</v>
      </c>
      <c r="BF3" s="5">
        <f>SUM(AA3:AA128)/126</f>
        <v>0.3888888888888889</v>
      </c>
      <c r="BG3" s="5">
        <f>SUM(AH3:BF3)/25</f>
        <v>0.45714285714285713</v>
      </c>
    </row>
    <row r="4" spans="1:59" x14ac:dyDescent="0.25">
      <c r="B4" s="1" t="s">
        <v>255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  <c r="AA4">
        <v>1</v>
      </c>
      <c r="AB4" s="5">
        <f t="shared" ref="AB4:AB67" si="0">SUM(C4:AA4)/25</f>
        <v>0.48</v>
      </c>
      <c r="AC4" t="str">
        <f>IF(SUM(C4:AA4)/25&gt;$BG$3,"TAK","NIE")</f>
        <v>TAK</v>
      </c>
      <c r="AD4" t="str">
        <f t="shared" ref="AD4:AD67" si="1">IF(AB4&gt;0.9,"TAK","NIE")</f>
        <v>NIE</v>
      </c>
      <c r="AE4" t="str">
        <f t="shared" ref="AE4:AE67" si="2">IF(AB4&lt;=0.3,"TAK","NIE")</f>
        <v>NIE</v>
      </c>
      <c r="AG4" t="s">
        <v>384</v>
      </c>
      <c r="AH4" s="5" t="str">
        <f>IF(AH3&gt;0.5,"TAK","NIE")</f>
        <v>NIE</v>
      </c>
      <c r="AI4" s="5" t="str">
        <f t="shared" ref="AI4:BF4" si="3">IF(AI3&gt;0.5,"TAK","NIE")</f>
        <v>TAK</v>
      </c>
      <c r="AJ4" s="5" t="str">
        <f t="shared" si="3"/>
        <v>NIE</v>
      </c>
      <c r="AK4" s="5" t="str">
        <f t="shared" si="3"/>
        <v>NIE</v>
      </c>
      <c r="AL4" s="5" t="str">
        <f t="shared" si="3"/>
        <v>NIE</v>
      </c>
      <c r="AM4" s="5" t="str">
        <f t="shared" si="3"/>
        <v>NIE</v>
      </c>
      <c r="AN4" s="5" t="str">
        <f t="shared" si="3"/>
        <v>NIE</v>
      </c>
      <c r="AO4" s="5" t="str">
        <f t="shared" si="3"/>
        <v>NIE</v>
      </c>
      <c r="AP4" s="5" t="str">
        <f t="shared" si="3"/>
        <v>TAK</v>
      </c>
      <c r="AQ4" s="5" t="str">
        <f t="shared" si="3"/>
        <v>NIE</v>
      </c>
      <c r="AR4" s="5" t="str">
        <f t="shared" si="3"/>
        <v>NIE</v>
      </c>
      <c r="AS4" s="5" t="str">
        <f t="shared" si="3"/>
        <v>TAK</v>
      </c>
      <c r="AT4" s="5" t="str">
        <f t="shared" si="3"/>
        <v>NIE</v>
      </c>
      <c r="AU4" s="5" t="str">
        <f t="shared" si="3"/>
        <v>NIE</v>
      </c>
      <c r="AV4" s="5" t="str">
        <f t="shared" si="3"/>
        <v>NIE</v>
      </c>
      <c r="AW4" s="5" t="str">
        <f t="shared" si="3"/>
        <v>NIE</v>
      </c>
      <c r="AX4" s="5" t="str">
        <f t="shared" si="3"/>
        <v>NIE</v>
      </c>
      <c r="AY4" s="5" t="str">
        <f t="shared" si="3"/>
        <v>TAK</v>
      </c>
      <c r="AZ4" s="5" t="str">
        <f t="shared" si="3"/>
        <v>TAK</v>
      </c>
      <c r="BA4" s="5" t="str">
        <f t="shared" si="3"/>
        <v>TAK</v>
      </c>
      <c r="BB4" s="5" t="str">
        <f t="shared" si="3"/>
        <v>NIE</v>
      </c>
      <c r="BC4" s="5" t="str">
        <f t="shared" si="3"/>
        <v>TAK</v>
      </c>
      <c r="BD4" s="5" t="str">
        <f t="shared" si="3"/>
        <v>NIE</v>
      </c>
      <c r="BE4" s="5" t="str">
        <f t="shared" si="3"/>
        <v>NIE</v>
      </c>
      <c r="BF4" s="5" t="str">
        <f t="shared" si="3"/>
        <v>NIE</v>
      </c>
    </row>
    <row r="5" spans="1:59" x14ac:dyDescent="0.25">
      <c r="B5" s="1" t="s">
        <v>256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1</v>
      </c>
      <c r="O5">
        <v>0</v>
      </c>
      <c r="P5">
        <v>1</v>
      </c>
      <c r="Q5">
        <v>1</v>
      </c>
      <c r="R5">
        <v>0</v>
      </c>
      <c r="S5">
        <v>0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1</v>
      </c>
      <c r="AA5">
        <v>0</v>
      </c>
      <c r="AB5" s="5">
        <f t="shared" si="0"/>
        <v>0.52</v>
      </c>
      <c r="AC5" t="str">
        <f>IF(SUM(C5:AA5)/25&gt;$BG$3,"TAK","NIE")</f>
        <v>TAK</v>
      </c>
      <c r="AD5" t="str">
        <f t="shared" si="1"/>
        <v>NIE</v>
      </c>
      <c r="AE5" t="str">
        <f t="shared" si="2"/>
        <v>NIE</v>
      </c>
      <c r="AH5" s="5"/>
    </row>
    <row r="6" spans="1:59" x14ac:dyDescent="0.25">
      <c r="B6" s="1" t="s">
        <v>257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1</v>
      </c>
      <c r="AB6" s="5">
        <f t="shared" si="0"/>
        <v>0.4</v>
      </c>
      <c r="AC6" t="str">
        <f>IF(SUM(C6:AA6)/25&gt;$BG$3,"TAK","NIE")</f>
        <v>NIE</v>
      </c>
      <c r="AD6" t="str">
        <f t="shared" si="1"/>
        <v>NIE</v>
      </c>
      <c r="AE6" t="str">
        <f t="shared" si="2"/>
        <v>NIE</v>
      </c>
      <c r="AG6" t="s">
        <v>389</v>
      </c>
      <c r="AH6" t="s">
        <v>390</v>
      </c>
      <c r="AI6" t="s">
        <v>391</v>
      </c>
      <c r="AJ6" t="s">
        <v>392</v>
      </c>
      <c r="AK6" t="s">
        <v>393</v>
      </c>
      <c r="AL6" t="s">
        <v>394</v>
      </c>
    </row>
    <row r="7" spans="1:59" x14ac:dyDescent="0.25">
      <c r="B7" s="1" t="s">
        <v>258</v>
      </c>
      <c r="C7">
        <v>1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  <c r="Y7">
        <v>1</v>
      </c>
      <c r="Z7">
        <v>0</v>
      </c>
      <c r="AA7">
        <v>0</v>
      </c>
      <c r="AB7" s="5">
        <f t="shared" si="0"/>
        <v>0.44</v>
      </c>
      <c r="AC7" t="str">
        <f>IF(SUM(C7:AA7)/25&gt;$BG$3,"TAK","NIE")</f>
        <v>NIE</v>
      </c>
      <c r="AD7" t="str">
        <f t="shared" si="1"/>
        <v>NIE</v>
      </c>
      <c r="AE7" t="str">
        <f t="shared" si="2"/>
        <v>NIE</v>
      </c>
      <c r="AG7" t="s">
        <v>395</v>
      </c>
      <c r="AH7">
        <f>SUM(C3:G128)</f>
        <v>278</v>
      </c>
      <c r="AI7">
        <f>SUM(H3:L128)</f>
        <v>263</v>
      </c>
      <c r="AJ7">
        <f>SUM(M3:Q128)</f>
        <v>281</v>
      </c>
      <c r="AK7">
        <f>SUM(R3:V128)</f>
        <v>320</v>
      </c>
      <c r="AL7">
        <f>SUM(W3:AA128)</f>
        <v>298</v>
      </c>
    </row>
    <row r="8" spans="1:59" x14ac:dyDescent="0.25">
      <c r="B8" s="1" t="s">
        <v>259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0</v>
      </c>
      <c r="AB8" s="5">
        <f t="shared" si="0"/>
        <v>0.48</v>
      </c>
      <c r="AC8" t="str">
        <f>IF(SUM(C8:AA8)/25&gt;$BG$3,"TAK","NIE")</f>
        <v>TAK</v>
      </c>
      <c r="AD8" t="str">
        <f t="shared" si="1"/>
        <v>NIE</v>
      </c>
      <c r="AE8" t="str">
        <f t="shared" si="2"/>
        <v>NIE</v>
      </c>
      <c r="AH8" s="5"/>
    </row>
    <row r="9" spans="1:59" x14ac:dyDescent="0.25">
      <c r="B9" s="1" t="s">
        <v>260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 s="5">
        <f t="shared" si="0"/>
        <v>0.48</v>
      </c>
      <c r="AC9" t="str">
        <f>IF(SUM(C9:AA9)/25&gt;$BG$3,"TAK","NIE")</f>
        <v>TAK</v>
      </c>
      <c r="AD9" t="str">
        <f t="shared" si="1"/>
        <v>NIE</v>
      </c>
      <c r="AE9" t="str">
        <f t="shared" si="2"/>
        <v>NIE</v>
      </c>
      <c r="AH9" s="5"/>
    </row>
    <row r="10" spans="1:59" x14ac:dyDescent="0.25">
      <c r="B10" s="1" t="s">
        <v>261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0</v>
      </c>
      <c r="U10">
        <v>1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 s="5">
        <f t="shared" si="0"/>
        <v>0.36</v>
      </c>
      <c r="AC10" t="str">
        <f>IF(SUM(C10:AA10)/25&gt;$BG$3,"TAK","NIE")</f>
        <v>NIE</v>
      </c>
      <c r="AD10" t="str">
        <f t="shared" si="1"/>
        <v>NIE</v>
      </c>
      <c r="AE10" t="str">
        <f t="shared" si="2"/>
        <v>NIE</v>
      </c>
      <c r="AH10" s="5"/>
    </row>
    <row r="11" spans="1:59" x14ac:dyDescent="0.25">
      <c r="B11" s="1" t="s">
        <v>262</v>
      </c>
      <c r="C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 s="5">
        <f t="shared" si="0"/>
        <v>0.36</v>
      </c>
      <c r="AC11" t="str">
        <f>IF(SUM(C11:AA11)/25&gt;$BG$3,"TAK","NIE")</f>
        <v>NIE</v>
      </c>
      <c r="AD11" t="str">
        <f t="shared" si="1"/>
        <v>NIE</v>
      </c>
      <c r="AE11" t="str">
        <f t="shared" si="2"/>
        <v>NIE</v>
      </c>
      <c r="AH11" s="5"/>
    </row>
    <row r="12" spans="1:59" x14ac:dyDescent="0.25">
      <c r="B12" s="1" t="s">
        <v>263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v>0</v>
      </c>
      <c r="AA12">
        <v>0</v>
      </c>
      <c r="AB12" s="5">
        <f t="shared" si="0"/>
        <v>0.32</v>
      </c>
      <c r="AC12" t="str">
        <f>IF(SUM(C12:AA12)/25&gt;$BG$3,"TAK","NIE")</f>
        <v>NIE</v>
      </c>
      <c r="AD12" t="str">
        <f t="shared" si="1"/>
        <v>NIE</v>
      </c>
      <c r="AE12" t="str">
        <f t="shared" si="2"/>
        <v>NIE</v>
      </c>
      <c r="AH12" s="5"/>
    </row>
    <row r="13" spans="1:59" x14ac:dyDescent="0.25">
      <c r="B13" s="1" t="s">
        <v>264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 s="5">
        <f t="shared" si="0"/>
        <v>0.52</v>
      </c>
      <c r="AC13" t="str">
        <f>IF(SUM(C13:AA13)/25&gt;$BG$3,"TAK","NIE")</f>
        <v>TAK</v>
      </c>
      <c r="AD13" t="str">
        <f t="shared" si="1"/>
        <v>NIE</v>
      </c>
      <c r="AE13" t="str">
        <f t="shared" si="2"/>
        <v>NIE</v>
      </c>
      <c r="AH13" s="5"/>
    </row>
    <row r="14" spans="1:59" x14ac:dyDescent="0.25">
      <c r="B14" s="1" t="s">
        <v>265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  <c r="AA14">
        <v>1</v>
      </c>
      <c r="AB14" s="5">
        <f t="shared" si="0"/>
        <v>0.4</v>
      </c>
      <c r="AC14" t="str">
        <f>IF(SUM(C14:AA14)/25&gt;$BG$3,"TAK","NIE")</f>
        <v>NIE</v>
      </c>
      <c r="AD14" t="str">
        <f t="shared" si="1"/>
        <v>NIE</v>
      </c>
      <c r="AE14" t="str">
        <f t="shared" si="2"/>
        <v>NIE</v>
      </c>
      <c r="AH14" s="5"/>
    </row>
    <row r="15" spans="1:59" x14ac:dyDescent="0.25">
      <c r="B15" s="1" t="s">
        <v>266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>
        <v>0</v>
      </c>
      <c r="AB15" s="5">
        <f t="shared" si="0"/>
        <v>0.52</v>
      </c>
      <c r="AC15" t="str">
        <f>IF(SUM(C15:AA15)/25&gt;$BG$3,"TAK","NIE")</f>
        <v>TAK</v>
      </c>
      <c r="AD15" t="str">
        <f t="shared" si="1"/>
        <v>NIE</v>
      </c>
      <c r="AE15" t="str">
        <f t="shared" si="2"/>
        <v>NIE</v>
      </c>
      <c r="AH15" s="5"/>
    </row>
    <row r="16" spans="1:59" x14ac:dyDescent="0.25">
      <c r="B16" s="1" t="s">
        <v>267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 s="5">
        <f t="shared" si="0"/>
        <v>0.32</v>
      </c>
      <c r="AC16" t="str">
        <f>IF(SUM(C16:AA16)/25&gt;$BG$3,"TAK","NIE")</f>
        <v>NIE</v>
      </c>
      <c r="AD16" t="str">
        <f t="shared" si="1"/>
        <v>NIE</v>
      </c>
      <c r="AE16" t="str">
        <f t="shared" si="2"/>
        <v>NIE</v>
      </c>
      <c r="AH16" s="5"/>
    </row>
    <row r="17" spans="2:34" x14ac:dyDescent="0.25">
      <c r="B17" s="1" t="s">
        <v>268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0</v>
      </c>
      <c r="AB17" s="5">
        <f t="shared" si="0"/>
        <v>0.44</v>
      </c>
      <c r="AC17" t="str">
        <f>IF(SUM(C17:AA17)/25&gt;$BG$3,"TAK","NIE")</f>
        <v>NIE</v>
      </c>
      <c r="AD17" t="str">
        <f t="shared" si="1"/>
        <v>NIE</v>
      </c>
      <c r="AE17" t="str">
        <f t="shared" si="2"/>
        <v>NIE</v>
      </c>
      <c r="AH17" s="5"/>
    </row>
    <row r="18" spans="2:34" x14ac:dyDescent="0.25">
      <c r="B18" s="1" t="s">
        <v>269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1</v>
      </c>
      <c r="AA18">
        <v>0</v>
      </c>
      <c r="AB18" s="5">
        <f t="shared" si="0"/>
        <v>0.4</v>
      </c>
      <c r="AC18" t="str">
        <f>IF(SUM(C18:AA18)/25&gt;$BG$3,"TAK","NIE")</f>
        <v>NIE</v>
      </c>
      <c r="AD18" t="str">
        <f t="shared" si="1"/>
        <v>NIE</v>
      </c>
      <c r="AE18" t="str">
        <f t="shared" si="2"/>
        <v>NIE</v>
      </c>
      <c r="AH18" s="5"/>
    </row>
    <row r="19" spans="2:34" x14ac:dyDescent="0.25">
      <c r="B19" s="1" t="s">
        <v>270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 s="5">
        <f t="shared" si="0"/>
        <v>0.44</v>
      </c>
      <c r="AC19" t="str">
        <f>IF(SUM(C19:AA19)/25&gt;$BG$3,"TAK","NIE")</f>
        <v>NIE</v>
      </c>
      <c r="AD19" t="str">
        <f t="shared" si="1"/>
        <v>NIE</v>
      </c>
      <c r="AE19" t="str">
        <f t="shared" si="2"/>
        <v>NIE</v>
      </c>
      <c r="AH19" s="5"/>
    </row>
    <row r="20" spans="2:34" x14ac:dyDescent="0.25">
      <c r="B20" s="1" t="s">
        <v>271</v>
      </c>
      <c r="C20">
        <v>1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v>1</v>
      </c>
      <c r="AB20" s="5">
        <f t="shared" si="0"/>
        <v>0.4</v>
      </c>
      <c r="AC20" t="str">
        <f>IF(SUM(C20:AA20)/25&gt;$BG$3,"TAK","NIE")</f>
        <v>NIE</v>
      </c>
      <c r="AD20" t="str">
        <f t="shared" si="1"/>
        <v>NIE</v>
      </c>
      <c r="AE20" t="str">
        <f t="shared" si="2"/>
        <v>NIE</v>
      </c>
      <c r="AH20" s="5"/>
    </row>
    <row r="21" spans="2:34" x14ac:dyDescent="0.25">
      <c r="B21" s="1" t="s">
        <v>272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v>0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 s="5">
        <f t="shared" si="0"/>
        <v>0.64</v>
      </c>
      <c r="AC21" t="str">
        <f>IF(SUM(C21:AA21)/25&gt;$BG$3,"TAK","NIE")</f>
        <v>TAK</v>
      </c>
      <c r="AD21" t="str">
        <f t="shared" si="1"/>
        <v>NIE</v>
      </c>
      <c r="AE21" t="str">
        <f t="shared" si="2"/>
        <v>NIE</v>
      </c>
      <c r="AH21" s="5"/>
    </row>
    <row r="22" spans="2:34" x14ac:dyDescent="0.25">
      <c r="B22" s="1" t="s">
        <v>273</v>
      </c>
      <c r="C22">
        <v>1</v>
      </c>
      <c r="D22">
        <v>0</v>
      </c>
      <c r="E22">
        <v>1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1</v>
      </c>
      <c r="AA22">
        <v>0</v>
      </c>
      <c r="AB22" s="5">
        <f t="shared" si="0"/>
        <v>0.44</v>
      </c>
      <c r="AC22" t="str">
        <f>IF(SUM(C22:AA22)/25&gt;$BG$3,"TAK","NIE")</f>
        <v>NIE</v>
      </c>
      <c r="AD22" t="str">
        <f t="shared" si="1"/>
        <v>NIE</v>
      </c>
      <c r="AE22" t="str">
        <f t="shared" si="2"/>
        <v>NIE</v>
      </c>
      <c r="AH22" s="5"/>
    </row>
    <row r="23" spans="2:34" x14ac:dyDescent="0.25">
      <c r="B23" s="1" t="s">
        <v>274</v>
      </c>
      <c r="C23">
        <v>1</v>
      </c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1</v>
      </c>
      <c r="Z23">
        <v>1</v>
      </c>
      <c r="AA23">
        <v>0</v>
      </c>
      <c r="AB23" s="5">
        <f t="shared" si="0"/>
        <v>0.44</v>
      </c>
      <c r="AC23" t="str">
        <f>IF(SUM(C23:AA23)/25&gt;$BG$3,"TAK","NIE")</f>
        <v>NIE</v>
      </c>
      <c r="AD23" t="str">
        <f t="shared" si="1"/>
        <v>NIE</v>
      </c>
      <c r="AE23" t="str">
        <f t="shared" si="2"/>
        <v>NIE</v>
      </c>
      <c r="AH23" s="5"/>
    </row>
    <row r="24" spans="2:34" x14ac:dyDescent="0.25">
      <c r="B24" s="1" t="s">
        <v>275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>
        <v>1</v>
      </c>
      <c r="X24">
        <v>0</v>
      </c>
      <c r="Y24">
        <v>1</v>
      </c>
      <c r="Z24">
        <v>0</v>
      </c>
      <c r="AA24">
        <v>1</v>
      </c>
      <c r="AB24" s="5">
        <f t="shared" si="0"/>
        <v>0.76</v>
      </c>
      <c r="AC24" t="str">
        <f>IF(SUM(C24:AA24)/25&gt;$BG$3,"TAK","NIE")</f>
        <v>TAK</v>
      </c>
      <c r="AD24" t="str">
        <f t="shared" si="1"/>
        <v>NIE</v>
      </c>
      <c r="AE24" t="str">
        <f t="shared" si="2"/>
        <v>NIE</v>
      </c>
      <c r="AH24" s="5"/>
    </row>
    <row r="25" spans="2:34" x14ac:dyDescent="0.25">
      <c r="B25" s="1" t="s">
        <v>276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 s="5">
        <f t="shared" si="0"/>
        <v>0.48</v>
      </c>
      <c r="AC25" t="str">
        <f>IF(SUM(C25:AA25)/25&gt;$BG$3,"TAK","NIE")</f>
        <v>TAK</v>
      </c>
      <c r="AD25" t="str">
        <f t="shared" si="1"/>
        <v>NIE</v>
      </c>
      <c r="AE25" t="str">
        <f t="shared" si="2"/>
        <v>NIE</v>
      </c>
      <c r="AH25" s="5"/>
    </row>
    <row r="26" spans="2:34" x14ac:dyDescent="0.25">
      <c r="B26" s="1" t="s">
        <v>277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0</v>
      </c>
      <c r="Y26">
        <v>1</v>
      </c>
      <c r="Z26">
        <v>0</v>
      </c>
      <c r="AA26">
        <v>0</v>
      </c>
      <c r="AB26" s="5">
        <f t="shared" si="0"/>
        <v>0.52</v>
      </c>
      <c r="AC26" t="str">
        <f>IF(SUM(C26:AA26)/25&gt;$BG$3,"TAK","NIE")</f>
        <v>TAK</v>
      </c>
      <c r="AD26" t="str">
        <f t="shared" si="1"/>
        <v>NIE</v>
      </c>
      <c r="AE26" t="str">
        <f t="shared" si="2"/>
        <v>NIE</v>
      </c>
      <c r="AH26" s="5"/>
    </row>
    <row r="27" spans="2:34" x14ac:dyDescent="0.25">
      <c r="B27" s="1" t="s">
        <v>278</v>
      </c>
      <c r="C27">
        <v>0</v>
      </c>
      <c r="D27">
        <v>0</v>
      </c>
      <c r="E27">
        <v>1</v>
      </c>
      <c r="F27">
        <v>0</v>
      </c>
      <c r="G27">
        <v>1</v>
      </c>
      <c r="H27">
        <v>1</v>
      </c>
      <c r="I27">
        <v>1</v>
      </c>
      <c r="J27">
        <v>1</v>
      </c>
      <c r="K27">
        <v>0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1</v>
      </c>
      <c r="S27">
        <v>0</v>
      </c>
      <c r="T27">
        <v>1</v>
      </c>
      <c r="U27">
        <v>0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 s="5">
        <f t="shared" si="0"/>
        <v>0.64</v>
      </c>
      <c r="AC27" t="str">
        <f>IF(SUM(C27:AA27)/25&gt;$BG$3,"TAK","NIE")</f>
        <v>TAK</v>
      </c>
      <c r="AD27" t="str">
        <f t="shared" si="1"/>
        <v>NIE</v>
      </c>
      <c r="AE27" t="str">
        <f t="shared" si="2"/>
        <v>NIE</v>
      </c>
      <c r="AH27" s="5"/>
    </row>
    <row r="28" spans="2:34" x14ac:dyDescent="0.25">
      <c r="B28" s="1" t="s">
        <v>279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1</v>
      </c>
      <c r="W28">
        <v>0</v>
      </c>
      <c r="X28">
        <v>1</v>
      </c>
      <c r="Y28">
        <v>0</v>
      </c>
      <c r="Z28">
        <v>1</v>
      </c>
      <c r="AA28">
        <v>0</v>
      </c>
      <c r="AB28" s="5">
        <f t="shared" si="0"/>
        <v>0.44</v>
      </c>
      <c r="AC28" t="str">
        <f>IF(SUM(C28:AA28)/25&gt;$BG$3,"TAK","NIE")</f>
        <v>NIE</v>
      </c>
      <c r="AD28" t="str">
        <f t="shared" si="1"/>
        <v>NIE</v>
      </c>
      <c r="AE28" t="str">
        <f t="shared" si="2"/>
        <v>NIE</v>
      </c>
    </row>
    <row r="29" spans="2:34" x14ac:dyDescent="0.25">
      <c r="B29" s="1" t="s">
        <v>280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1</v>
      </c>
      <c r="N29">
        <v>1</v>
      </c>
      <c r="O29">
        <v>0</v>
      </c>
      <c r="P29">
        <v>1</v>
      </c>
      <c r="Q29">
        <v>0</v>
      </c>
      <c r="R29">
        <v>1</v>
      </c>
      <c r="S29">
        <v>1</v>
      </c>
      <c r="T29">
        <v>0</v>
      </c>
      <c r="U29">
        <v>1</v>
      </c>
      <c r="V29">
        <v>0</v>
      </c>
      <c r="W29">
        <v>0</v>
      </c>
      <c r="X29">
        <v>1</v>
      </c>
      <c r="Y29">
        <v>1</v>
      </c>
      <c r="Z29">
        <v>1</v>
      </c>
      <c r="AA29">
        <v>1</v>
      </c>
      <c r="AB29" s="5">
        <f t="shared" si="0"/>
        <v>0.56000000000000005</v>
      </c>
      <c r="AC29" t="str">
        <f>IF(SUM(C29:AA29)/25&gt;$BG$3,"TAK","NIE")</f>
        <v>TAK</v>
      </c>
      <c r="AD29" t="str">
        <f t="shared" si="1"/>
        <v>NIE</v>
      </c>
      <c r="AE29" t="str">
        <f t="shared" si="2"/>
        <v>NIE</v>
      </c>
    </row>
    <row r="30" spans="2:34" x14ac:dyDescent="0.25">
      <c r="B30" s="1" t="s">
        <v>281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1</v>
      </c>
      <c r="Z30">
        <v>1</v>
      </c>
      <c r="AA30">
        <v>1</v>
      </c>
      <c r="AB30" s="5">
        <f t="shared" si="0"/>
        <v>0.36</v>
      </c>
      <c r="AC30" t="str">
        <f>IF(SUM(C30:AA30)/25&gt;$BG$3,"TAK","NIE")</f>
        <v>NIE</v>
      </c>
      <c r="AD30" t="str">
        <f t="shared" si="1"/>
        <v>NIE</v>
      </c>
      <c r="AE30" t="str">
        <f t="shared" si="2"/>
        <v>NIE</v>
      </c>
    </row>
    <row r="31" spans="2:34" x14ac:dyDescent="0.25">
      <c r="B31" s="1" t="s">
        <v>282</v>
      </c>
      <c r="C31">
        <v>0</v>
      </c>
      <c r="D31">
        <v>1</v>
      </c>
      <c r="E31">
        <v>1</v>
      </c>
      <c r="F31">
        <v>0</v>
      </c>
      <c r="G31">
        <v>1</v>
      </c>
      <c r="H31">
        <v>0</v>
      </c>
      <c r="I31">
        <v>0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  <c r="Z31">
        <v>0</v>
      </c>
      <c r="AA31">
        <v>1</v>
      </c>
      <c r="AB31" s="5">
        <f t="shared" si="0"/>
        <v>0.44</v>
      </c>
      <c r="AC31" t="str">
        <f>IF(SUM(C31:AA31)/25&gt;$BG$3,"TAK","NIE")</f>
        <v>NIE</v>
      </c>
      <c r="AD31" t="str">
        <f t="shared" si="1"/>
        <v>NIE</v>
      </c>
      <c r="AE31" t="str">
        <f t="shared" si="2"/>
        <v>NIE</v>
      </c>
    </row>
    <row r="32" spans="2:34" x14ac:dyDescent="0.25">
      <c r="B32" s="1" t="s">
        <v>283</v>
      </c>
      <c r="C32">
        <v>0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1</v>
      </c>
      <c r="K32">
        <v>1</v>
      </c>
      <c r="L32">
        <v>0</v>
      </c>
      <c r="M32">
        <v>1</v>
      </c>
      <c r="N32">
        <v>1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1</v>
      </c>
      <c r="V32">
        <v>0</v>
      </c>
      <c r="W32">
        <v>1</v>
      </c>
      <c r="X32">
        <v>1</v>
      </c>
      <c r="Y32">
        <v>0</v>
      </c>
      <c r="Z32">
        <v>0</v>
      </c>
      <c r="AA32">
        <v>1</v>
      </c>
      <c r="AB32" s="5">
        <f t="shared" si="0"/>
        <v>0.52</v>
      </c>
      <c r="AC32" t="str">
        <f>IF(SUM(C32:AA32)/25&gt;$BG$3,"TAK","NIE")</f>
        <v>TAK</v>
      </c>
      <c r="AD32" t="str">
        <f t="shared" si="1"/>
        <v>NIE</v>
      </c>
      <c r="AE32" t="str">
        <f t="shared" si="2"/>
        <v>NIE</v>
      </c>
    </row>
    <row r="33" spans="2:31" x14ac:dyDescent="0.25">
      <c r="B33" s="1" t="s">
        <v>284</v>
      </c>
      <c r="C33">
        <v>1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0</v>
      </c>
      <c r="AB33" s="5">
        <f t="shared" si="0"/>
        <v>0.36</v>
      </c>
      <c r="AC33" t="str">
        <f>IF(SUM(C33:AA33)/25&gt;$BG$3,"TAK","NIE")</f>
        <v>NIE</v>
      </c>
      <c r="AD33" t="str">
        <f t="shared" si="1"/>
        <v>NIE</v>
      </c>
      <c r="AE33" t="str">
        <f t="shared" si="2"/>
        <v>NIE</v>
      </c>
    </row>
    <row r="34" spans="2:31" x14ac:dyDescent="0.25">
      <c r="B34" s="1" t="s">
        <v>285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1</v>
      </c>
      <c r="Z34">
        <v>1</v>
      </c>
      <c r="AA34">
        <v>0</v>
      </c>
      <c r="AB34" s="5">
        <f t="shared" si="0"/>
        <v>0.44</v>
      </c>
      <c r="AC34" t="str">
        <f>IF(SUM(C34:AA34)/25&gt;$BG$3,"TAK","NIE")</f>
        <v>NIE</v>
      </c>
      <c r="AD34" t="str">
        <f t="shared" si="1"/>
        <v>NIE</v>
      </c>
      <c r="AE34" t="str">
        <f t="shared" si="2"/>
        <v>NIE</v>
      </c>
    </row>
    <row r="35" spans="2:31" x14ac:dyDescent="0.25">
      <c r="B35" s="1" t="s">
        <v>286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>
        <v>0</v>
      </c>
      <c r="T35">
        <v>0</v>
      </c>
      <c r="U35">
        <v>1</v>
      </c>
      <c r="V35">
        <v>0</v>
      </c>
      <c r="W35">
        <v>1</v>
      </c>
      <c r="X35">
        <v>0</v>
      </c>
      <c r="Y35">
        <v>1</v>
      </c>
      <c r="Z35">
        <v>0</v>
      </c>
      <c r="AA35">
        <v>0</v>
      </c>
      <c r="AB35" s="5">
        <f t="shared" si="0"/>
        <v>0.4</v>
      </c>
      <c r="AC35" t="str">
        <f>IF(SUM(C35:AA35)/25&gt;$BG$3,"TAK","NIE")</f>
        <v>NIE</v>
      </c>
      <c r="AD35" t="str">
        <f t="shared" si="1"/>
        <v>NIE</v>
      </c>
      <c r="AE35" t="str">
        <f t="shared" si="2"/>
        <v>NIE</v>
      </c>
    </row>
    <row r="36" spans="2:31" x14ac:dyDescent="0.25">
      <c r="B36" s="1" t="s">
        <v>287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>
        <v>1</v>
      </c>
      <c r="S36">
        <v>1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 s="5">
        <f t="shared" si="0"/>
        <v>0.32</v>
      </c>
      <c r="AC36" t="str">
        <f>IF(SUM(C36:AA36)/25&gt;$BG$3,"TAK","NIE")</f>
        <v>NIE</v>
      </c>
      <c r="AD36" t="str">
        <f t="shared" si="1"/>
        <v>NIE</v>
      </c>
      <c r="AE36" t="str">
        <f t="shared" si="2"/>
        <v>NIE</v>
      </c>
    </row>
    <row r="37" spans="2:31" x14ac:dyDescent="0.25">
      <c r="B37" s="1" t="s">
        <v>288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1</v>
      </c>
      <c r="S37">
        <v>1</v>
      </c>
      <c r="T37">
        <v>0</v>
      </c>
      <c r="U37">
        <v>1</v>
      </c>
      <c r="V37">
        <v>1</v>
      </c>
      <c r="W37">
        <v>0</v>
      </c>
      <c r="X37">
        <v>1</v>
      </c>
      <c r="Y37">
        <v>0</v>
      </c>
      <c r="Z37">
        <v>0</v>
      </c>
      <c r="AA37">
        <v>1</v>
      </c>
      <c r="AB37" s="5">
        <f t="shared" si="0"/>
        <v>0.4</v>
      </c>
      <c r="AC37" t="str">
        <f>IF(SUM(C37:AA37)/25&gt;$BG$3,"TAK","NIE")</f>
        <v>NIE</v>
      </c>
      <c r="AD37" t="str">
        <f t="shared" si="1"/>
        <v>NIE</v>
      </c>
      <c r="AE37" t="str">
        <f t="shared" si="2"/>
        <v>NIE</v>
      </c>
    </row>
    <row r="38" spans="2:31" x14ac:dyDescent="0.25">
      <c r="B38" s="1" t="s">
        <v>289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0</v>
      </c>
      <c r="Q38">
        <v>0</v>
      </c>
      <c r="R38">
        <v>1</v>
      </c>
      <c r="S38">
        <v>1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 s="5">
        <f t="shared" si="0"/>
        <v>0.64</v>
      </c>
      <c r="AC38" t="str">
        <f>IF(SUM(C38:AA38)/25&gt;$BG$3,"TAK","NIE")</f>
        <v>TAK</v>
      </c>
      <c r="AD38" t="str">
        <f t="shared" si="1"/>
        <v>NIE</v>
      </c>
      <c r="AE38" t="str">
        <f t="shared" si="2"/>
        <v>NIE</v>
      </c>
    </row>
    <row r="39" spans="2:31" x14ac:dyDescent="0.25">
      <c r="B39" s="1" t="s">
        <v>290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1</v>
      </c>
      <c r="P39">
        <v>0</v>
      </c>
      <c r="Q39">
        <v>1</v>
      </c>
      <c r="R39">
        <v>1</v>
      </c>
      <c r="S39">
        <v>0</v>
      </c>
      <c r="T39">
        <v>0</v>
      </c>
      <c r="U39">
        <v>1</v>
      </c>
      <c r="V39">
        <v>1</v>
      </c>
      <c r="W39">
        <v>0</v>
      </c>
      <c r="X39">
        <v>1</v>
      </c>
      <c r="Y39">
        <v>0</v>
      </c>
      <c r="Z39">
        <v>0</v>
      </c>
      <c r="AA39">
        <v>0</v>
      </c>
      <c r="AB39" s="5">
        <f t="shared" si="0"/>
        <v>0.44</v>
      </c>
      <c r="AC39" t="str">
        <f>IF(SUM(C39:AA39)/25&gt;$BG$3,"TAK","NIE")</f>
        <v>NIE</v>
      </c>
      <c r="AD39" t="str">
        <f t="shared" si="1"/>
        <v>NIE</v>
      </c>
      <c r="AE39" t="str">
        <f t="shared" si="2"/>
        <v>NIE</v>
      </c>
    </row>
    <row r="40" spans="2:31" x14ac:dyDescent="0.25">
      <c r="B40" s="1" t="s">
        <v>291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>
        <v>0</v>
      </c>
      <c r="P40">
        <v>1</v>
      </c>
      <c r="Q40">
        <v>0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1</v>
      </c>
      <c r="Z40">
        <v>0</v>
      </c>
      <c r="AA40">
        <v>1</v>
      </c>
      <c r="AB40" s="5">
        <f t="shared" si="0"/>
        <v>0.68</v>
      </c>
      <c r="AC40" t="str">
        <f>IF(SUM(C40:AA40)/25&gt;$BG$3,"TAK","NIE")</f>
        <v>TAK</v>
      </c>
      <c r="AD40" t="str">
        <f t="shared" si="1"/>
        <v>NIE</v>
      </c>
      <c r="AE40" t="str">
        <f t="shared" si="2"/>
        <v>NIE</v>
      </c>
    </row>
    <row r="41" spans="2:31" x14ac:dyDescent="0.25">
      <c r="B41" s="1" t="s">
        <v>292</v>
      </c>
      <c r="C41">
        <v>1</v>
      </c>
      <c r="D41">
        <v>1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S41">
        <v>1</v>
      </c>
      <c r="T41">
        <v>0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0</v>
      </c>
      <c r="AB41" s="5">
        <f t="shared" si="0"/>
        <v>0.76</v>
      </c>
      <c r="AC41" t="str">
        <f>IF(SUM(C41:AA41)/25&gt;$BG$3,"TAK","NIE")</f>
        <v>TAK</v>
      </c>
      <c r="AD41" t="str">
        <f t="shared" si="1"/>
        <v>NIE</v>
      </c>
      <c r="AE41" t="str">
        <f t="shared" si="2"/>
        <v>NIE</v>
      </c>
    </row>
    <row r="42" spans="2:31" x14ac:dyDescent="0.25">
      <c r="B42" s="1" t="s">
        <v>293</v>
      </c>
      <c r="C42">
        <v>1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1</v>
      </c>
      <c r="R42">
        <v>1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1</v>
      </c>
      <c r="Z42">
        <v>1</v>
      </c>
      <c r="AA42">
        <v>1</v>
      </c>
      <c r="AB42" s="5">
        <f t="shared" si="0"/>
        <v>0.52</v>
      </c>
      <c r="AC42" t="str">
        <f>IF(SUM(C42:AA42)/25&gt;$BG$3,"TAK","NIE")</f>
        <v>TAK</v>
      </c>
      <c r="AD42" t="str">
        <f t="shared" si="1"/>
        <v>NIE</v>
      </c>
      <c r="AE42" t="str">
        <f t="shared" si="2"/>
        <v>NIE</v>
      </c>
    </row>
    <row r="43" spans="2:31" x14ac:dyDescent="0.25">
      <c r="B43" s="1" t="s">
        <v>294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1</v>
      </c>
      <c r="Y43">
        <v>1</v>
      </c>
      <c r="Z43">
        <v>0</v>
      </c>
      <c r="AA43">
        <v>0</v>
      </c>
      <c r="AB43" s="5">
        <f t="shared" si="0"/>
        <v>0.52</v>
      </c>
      <c r="AC43" t="str">
        <f>IF(SUM(C43:AA43)/25&gt;$BG$3,"TAK","NIE")</f>
        <v>TAK</v>
      </c>
      <c r="AD43" t="str">
        <f t="shared" si="1"/>
        <v>NIE</v>
      </c>
      <c r="AE43" t="str">
        <f t="shared" si="2"/>
        <v>NIE</v>
      </c>
    </row>
    <row r="44" spans="2:31" x14ac:dyDescent="0.25">
      <c r="B44" s="1" t="s">
        <v>295</v>
      </c>
      <c r="C44">
        <v>1</v>
      </c>
      <c r="D44">
        <v>1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1</v>
      </c>
      <c r="L44">
        <v>1</v>
      </c>
      <c r="M44">
        <v>0</v>
      </c>
      <c r="N44">
        <v>1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1</v>
      </c>
      <c r="Y44">
        <v>0</v>
      </c>
      <c r="Z44">
        <v>1</v>
      </c>
      <c r="AA44">
        <v>0</v>
      </c>
      <c r="AB44" s="5">
        <f t="shared" si="0"/>
        <v>0.56000000000000005</v>
      </c>
      <c r="AC44" t="str">
        <f>IF(SUM(C44:AA44)/25&gt;$BG$3,"TAK","NIE")</f>
        <v>TAK</v>
      </c>
      <c r="AD44" t="str">
        <f t="shared" si="1"/>
        <v>NIE</v>
      </c>
      <c r="AE44" t="str">
        <f t="shared" si="2"/>
        <v>NIE</v>
      </c>
    </row>
    <row r="45" spans="2:31" x14ac:dyDescent="0.25">
      <c r="B45" s="1" t="s">
        <v>296</v>
      </c>
      <c r="C45">
        <v>1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1</v>
      </c>
      <c r="Y45">
        <v>0</v>
      </c>
      <c r="Z45">
        <v>1</v>
      </c>
      <c r="AA45">
        <v>0</v>
      </c>
      <c r="AB45" s="5">
        <f t="shared" si="0"/>
        <v>0.44</v>
      </c>
      <c r="AC45" t="str">
        <f>IF(SUM(C45:AA45)/25&gt;$BG$3,"TAK","NIE")</f>
        <v>NIE</v>
      </c>
      <c r="AD45" t="str">
        <f t="shared" si="1"/>
        <v>NIE</v>
      </c>
      <c r="AE45" t="str">
        <f t="shared" si="2"/>
        <v>NIE</v>
      </c>
    </row>
    <row r="46" spans="2:31" x14ac:dyDescent="0.25">
      <c r="B46" s="1" t="s">
        <v>297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1</v>
      </c>
      <c r="N46">
        <v>1</v>
      </c>
      <c r="O46">
        <v>0</v>
      </c>
      <c r="P46">
        <v>1</v>
      </c>
      <c r="Q46">
        <v>0</v>
      </c>
      <c r="R46">
        <v>1</v>
      </c>
      <c r="S46">
        <v>0</v>
      </c>
      <c r="T46">
        <v>0</v>
      </c>
      <c r="U46">
        <v>0</v>
      </c>
      <c r="V46">
        <v>1</v>
      </c>
      <c r="W46">
        <v>1</v>
      </c>
      <c r="X46">
        <v>1</v>
      </c>
      <c r="Y46">
        <v>1</v>
      </c>
      <c r="Z46">
        <v>0</v>
      </c>
      <c r="AA46">
        <v>1</v>
      </c>
      <c r="AB46" s="5">
        <f t="shared" si="0"/>
        <v>0.52</v>
      </c>
      <c r="AC46" t="str">
        <f>IF(SUM(C46:AA46)/25&gt;$BG$3,"TAK","NIE")</f>
        <v>TAK</v>
      </c>
      <c r="AD46" t="str">
        <f t="shared" si="1"/>
        <v>NIE</v>
      </c>
      <c r="AE46" t="str">
        <f t="shared" si="2"/>
        <v>NIE</v>
      </c>
    </row>
    <row r="47" spans="2:31" x14ac:dyDescent="0.25">
      <c r="B47" s="1" t="s">
        <v>298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1</v>
      </c>
      <c r="X47">
        <v>1</v>
      </c>
      <c r="Y47">
        <v>0</v>
      </c>
      <c r="Z47">
        <v>1</v>
      </c>
      <c r="AA47">
        <v>1</v>
      </c>
      <c r="AB47" s="5">
        <f t="shared" si="0"/>
        <v>0.92</v>
      </c>
      <c r="AC47" t="str">
        <f>IF(SUM(C47:AA47)/25&gt;$BG$3,"TAK","NIE")</f>
        <v>TAK</v>
      </c>
      <c r="AD47" t="str">
        <f t="shared" si="1"/>
        <v>TAK</v>
      </c>
      <c r="AE47" t="str">
        <f t="shared" si="2"/>
        <v>NIE</v>
      </c>
    </row>
    <row r="48" spans="2:31" x14ac:dyDescent="0.25">
      <c r="B48" s="1" t="s">
        <v>299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1</v>
      </c>
      <c r="U48">
        <v>0</v>
      </c>
      <c r="V48">
        <v>1</v>
      </c>
      <c r="W48">
        <v>1</v>
      </c>
      <c r="X48">
        <v>1</v>
      </c>
      <c r="Y48">
        <v>1</v>
      </c>
      <c r="Z48">
        <v>0</v>
      </c>
      <c r="AA48">
        <v>1</v>
      </c>
      <c r="AB48" s="5">
        <f t="shared" si="0"/>
        <v>0.52</v>
      </c>
      <c r="AC48" t="str">
        <f>IF(SUM(C48:AA48)/25&gt;$BG$3,"TAK","NIE")</f>
        <v>TAK</v>
      </c>
      <c r="AD48" t="str">
        <f t="shared" si="1"/>
        <v>NIE</v>
      </c>
      <c r="AE48" t="str">
        <f t="shared" si="2"/>
        <v>NIE</v>
      </c>
    </row>
    <row r="49" spans="2:31" x14ac:dyDescent="0.25">
      <c r="B49" s="1" t="s">
        <v>300</v>
      </c>
      <c r="C49">
        <v>1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 s="5">
        <f t="shared" si="0"/>
        <v>0.32</v>
      </c>
      <c r="AC49" t="str">
        <f>IF(SUM(C49:AA49)/25&gt;$BG$3,"TAK","NIE")</f>
        <v>NIE</v>
      </c>
      <c r="AD49" t="str">
        <f t="shared" si="1"/>
        <v>NIE</v>
      </c>
      <c r="AE49" t="str">
        <f t="shared" si="2"/>
        <v>NIE</v>
      </c>
    </row>
    <row r="50" spans="2:31" x14ac:dyDescent="0.25">
      <c r="B50" s="1" t="s">
        <v>301</v>
      </c>
      <c r="C50">
        <v>1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1</v>
      </c>
      <c r="S50">
        <v>0</v>
      </c>
      <c r="T50">
        <v>1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 s="5">
        <f t="shared" si="0"/>
        <v>0.36</v>
      </c>
      <c r="AC50" t="str">
        <f>IF(SUM(C50:AA50)/25&gt;$BG$3,"TAK","NIE")</f>
        <v>NIE</v>
      </c>
      <c r="AD50" t="str">
        <f t="shared" si="1"/>
        <v>NIE</v>
      </c>
      <c r="AE50" t="str">
        <f t="shared" si="2"/>
        <v>NIE</v>
      </c>
    </row>
    <row r="51" spans="2:31" x14ac:dyDescent="0.25">
      <c r="B51" s="1" t="s">
        <v>302</v>
      </c>
      <c r="C51">
        <v>0</v>
      </c>
      <c r="D51">
        <v>0</v>
      </c>
      <c r="E51">
        <v>1</v>
      </c>
      <c r="F51">
        <v>0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1</v>
      </c>
      <c r="Q51">
        <v>0</v>
      </c>
      <c r="R51">
        <v>1</v>
      </c>
      <c r="S51">
        <v>1</v>
      </c>
      <c r="T51">
        <v>0</v>
      </c>
      <c r="U51">
        <v>1</v>
      </c>
      <c r="V51">
        <v>1</v>
      </c>
      <c r="W51">
        <v>1</v>
      </c>
      <c r="X51">
        <v>0</v>
      </c>
      <c r="Y51">
        <v>0</v>
      </c>
      <c r="Z51">
        <v>1</v>
      </c>
      <c r="AA51">
        <v>0</v>
      </c>
      <c r="AB51" s="5">
        <f t="shared" si="0"/>
        <v>0.52</v>
      </c>
      <c r="AC51" t="str">
        <f>IF(SUM(C51:AA51)/25&gt;$BG$3,"TAK","NIE")</f>
        <v>TAK</v>
      </c>
      <c r="AD51" t="str">
        <f t="shared" si="1"/>
        <v>NIE</v>
      </c>
      <c r="AE51" t="str">
        <f t="shared" si="2"/>
        <v>NIE</v>
      </c>
    </row>
    <row r="52" spans="2:31" x14ac:dyDescent="0.25">
      <c r="B52" s="1" t="s">
        <v>303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1</v>
      </c>
      <c r="X52">
        <v>0</v>
      </c>
      <c r="Y52">
        <v>0</v>
      </c>
      <c r="Z52">
        <v>1</v>
      </c>
      <c r="AA52">
        <v>0</v>
      </c>
      <c r="AB52" s="5">
        <f t="shared" si="0"/>
        <v>0.32</v>
      </c>
      <c r="AC52" t="str">
        <f>IF(SUM(C52:AA52)/25&gt;$BG$3,"TAK","NIE")</f>
        <v>NIE</v>
      </c>
      <c r="AD52" t="str">
        <f t="shared" si="1"/>
        <v>NIE</v>
      </c>
      <c r="AE52" t="str">
        <f t="shared" si="2"/>
        <v>NIE</v>
      </c>
    </row>
    <row r="53" spans="2:31" x14ac:dyDescent="0.25">
      <c r="B53" s="1" t="s">
        <v>304</v>
      </c>
      <c r="C53">
        <v>1</v>
      </c>
      <c r="D53">
        <v>1</v>
      </c>
      <c r="E53">
        <v>0</v>
      </c>
      <c r="F53">
        <v>1</v>
      </c>
      <c r="G53">
        <v>0</v>
      </c>
      <c r="H53">
        <v>1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1</v>
      </c>
      <c r="X53">
        <v>1</v>
      </c>
      <c r="Y53">
        <v>1</v>
      </c>
      <c r="Z53">
        <v>1</v>
      </c>
      <c r="AA53">
        <v>1</v>
      </c>
      <c r="AB53" s="5">
        <f t="shared" si="0"/>
        <v>0.6</v>
      </c>
      <c r="AC53" t="str">
        <f>IF(SUM(C53:AA53)/25&gt;$BG$3,"TAK","NIE")</f>
        <v>TAK</v>
      </c>
      <c r="AD53" t="str">
        <f t="shared" si="1"/>
        <v>NIE</v>
      </c>
      <c r="AE53" t="str">
        <f t="shared" si="2"/>
        <v>NIE</v>
      </c>
    </row>
    <row r="54" spans="2:31" x14ac:dyDescent="0.25">
      <c r="B54" s="1" t="s">
        <v>305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 s="5">
        <f t="shared" si="0"/>
        <v>0.32</v>
      </c>
      <c r="AC54" t="str">
        <f>IF(SUM(C54:AA54)/25&gt;$BG$3,"TAK","NIE")</f>
        <v>NIE</v>
      </c>
      <c r="AD54" t="str">
        <f t="shared" si="1"/>
        <v>NIE</v>
      </c>
      <c r="AE54" t="str">
        <f t="shared" si="2"/>
        <v>NIE</v>
      </c>
    </row>
    <row r="55" spans="2:31" x14ac:dyDescent="0.25">
      <c r="B55" s="1" t="s">
        <v>306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1</v>
      </c>
      <c r="L55">
        <v>1</v>
      </c>
      <c r="M55">
        <v>1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1</v>
      </c>
      <c r="U55">
        <v>0</v>
      </c>
      <c r="V55">
        <v>0</v>
      </c>
      <c r="W55">
        <v>1</v>
      </c>
      <c r="X55">
        <v>0</v>
      </c>
      <c r="Y55">
        <v>0</v>
      </c>
      <c r="Z55">
        <v>1</v>
      </c>
      <c r="AA55">
        <v>0</v>
      </c>
      <c r="AB55" s="5">
        <f t="shared" si="0"/>
        <v>0.44</v>
      </c>
      <c r="AC55" t="str">
        <f>IF(SUM(C55:AA55)/25&gt;$BG$3,"TAK","NIE")</f>
        <v>NIE</v>
      </c>
      <c r="AD55" t="str">
        <f t="shared" si="1"/>
        <v>NIE</v>
      </c>
      <c r="AE55" t="str">
        <f t="shared" si="2"/>
        <v>NIE</v>
      </c>
    </row>
    <row r="56" spans="2:31" x14ac:dyDescent="0.25">
      <c r="B56" s="1" t="s">
        <v>307</v>
      </c>
      <c r="C56">
        <v>1</v>
      </c>
      <c r="D56">
        <v>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1</v>
      </c>
      <c r="T56">
        <v>0</v>
      </c>
      <c r="U56">
        <v>0</v>
      </c>
      <c r="V56">
        <v>1</v>
      </c>
      <c r="W56">
        <v>1</v>
      </c>
      <c r="X56">
        <v>1</v>
      </c>
      <c r="Y56">
        <v>0</v>
      </c>
      <c r="Z56">
        <v>1</v>
      </c>
      <c r="AA56">
        <v>1</v>
      </c>
      <c r="AB56" s="5">
        <f t="shared" si="0"/>
        <v>0.48</v>
      </c>
      <c r="AC56" t="str">
        <f>IF(SUM(C56:AA56)/25&gt;$BG$3,"TAK","NIE")</f>
        <v>TAK</v>
      </c>
      <c r="AD56" t="str">
        <f t="shared" si="1"/>
        <v>NIE</v>
      </c>
      <c r="AE56" t="str">
        <f t="shared" si="2"/>
        <v>NIE</v>
      </c>
    </row>
    <row r="57" spans="2:31" x14ac:dyDescent="0.25">
      <c r="B57" s="1" t="s">
        <v>308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1</v>
      </c>
      <c r="J57">
        <v>1</v>
      </c>
      <c r="K57">
        <v>1</v>
      </c>
      <c r="L57">
        <v>0</v>
      </c>
      <c r="M57">
        <v>1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1</v>
      </c>
      <c r="Z57">
        <v>1</v>
      </c>
      <c r="AA57">
        <v>0</v>
      </c>
      <c r="AB57" s="5">
        <f t="shared" si="0"/>
        <v>0.44</v>
      </c>
      <c r="AC57" t="str">
        <f>IF(SUM(C57:AA57)/25&gt;$BG$3,"TAK","NIE")</f>
        <v>NIE</v>
      </c>
      <c r="AD57" t="str">
        <f t="shared" si="1"/>
        <v>NIE</v>
      </c>
      <c r="AE57" t="str">
        <f t="shared" si="2"/>
        <v>NIE</v>
      </c>
    </row>
    <row r="58" spans="2:31" x14ac:dyDescent="0.25">
      <c r="B58" s="1" t="s">
        <v>309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1</v>
      </c>
      <c r="W58">
        <v>1</v>
      </c>
      <c r="X58">
        <v>0</v>
      </c>
      <c r="Y58">
        <v>1</v>
      </c>
      <c r="Z58">
        <v>1</v>
      </c>
      <c r="AA58">
        <v>0</v>
      </c>
      <c r="AB58" s="5">
        <f t="shared" si="0"/>
        <v>0.36</v>
      </c>
      <c r="AC58" t="str">
        <f>IF(SUM(C58:AA58)/25&gt;$BG$3,"TAK","NIE")</f>
        <v>NIE</v>
      </c>
      <c r="AD58" t="str">
        <f t="shared" si="1"/>
        <v>NIE</v>
      </c>
      <c r="AE58" t="str">
        <f t="shared" si="2"/>
        <v>NIE</v>
      </c>
    </row>
    <row r="59" spans="2:31" x14ac:dyDescent="0.25">
      <c r="B59" s="1" t="s">
        <v>310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s="5">
        <f t="shared" si="0"/>
        <v>0.24</v>
      </c>
      <c r="AC59" t="str">
        <f>IF(SUM(C59:AA59)/25&gt;$BG$3,"TAK","NIE")</f>
        <v>NIE</v>
      </c>
      <c r="AD59" t="str">
        <f t="shared" si="1"/>
        <v>NIE</v>
      </c>
      <c r="AE59" t="str">
        <f t="shared" si="2"/>
        <v>TAK</v>
      </c>
    </row>
    <row r="60" spans="2:31" x14ac:dyDescent="0.25">
      <c r="B60" s="1" t="s">
        <v>311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1</v>
      </c>
      <c r="N60">
        <v>1</v>
      </c>
      <c r="O60">
        <v>1</v>
      </c>
      <c r="P60">
        <v>0</v>
      </c>
      <c r="Q60">
        <v>0</v>
      </c>
      <c r="R60">
        <v>1</v>
      </c>
      <c r="S60">
        <v>1</v>
      </c>
      <c r="T60">
        <v>0</v>
      </c>
      <c r="U60">
        <v>1</v>
      </c>
      <c r="V60">
        <v>1</v>
      </c>
      <c r="W60">
        <v>0</v>
      </c>
      <c r="X60">
        <v>1</v>
      </c>
      <c r="Y60">
        <v>0</v>
      </c>
      <c r="Z60">
        <v>1</v>
      </c>
      <c r="AA60">
        <v>0</v>
      </c>
      <c r="AB60" s="5">
        <f t="shared" si="0"/>
        <v>0.48</v>
      </c>
      <c r="AC60" t="str">
        <f>IF(SUM(C60:AA60)/25&gt;$BG$3,"TAK","NIE")</f>
        <v>TAK</v>
      </c>
      <c r="AD60" t="str">
        <f t="shared" si="1"/>
        <v>NIE</v>
      </c>
      <c r="AE60" t="str">
        <f t="shared" si="2"/>
        <v>NIE</v>
      </c>
    </row>
    <row r="61" spans="2:31" x14ac:dyDescent="0.25">
      <c r="B61" s="1" t="s">
        <v>312</v>
      </c>
      <c r="C61">
        <v>1</v>
      </c>
      <c r="D61">
        <v>0</v>
      </c>
      <c r="E61">
        <v>1</v>
      </c>
      <c r="F61">
        <v>0</v>
      </c>
      <c r="G61">
        <v>1</v>
      </c>
      <c r="H61">
        <v>1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1</v>
      </c>
      <c r="U61">
        <v>0</v>
      </c>
      <c r="V61">
        <v>1</v>
      </c>
      <c r="W61">
        <v>0</v>
      </c>
      <c r="X61">
        <v>0</v>
      </c>
      <c r="Y61">
        <v>0</v>
      </c>
      <c r="Z61">
        <v>1</v>
      </c>
      <c r="AA61">
        <v>0</v>
      </c>
      <c r="AB61" s="5">
        <f t="shared" si="0"/>
        <v>0.44</v>
      </c>
      <c r="AC61" t="str">
        <f>IF(SUM(C61:AA61)/25&gt;$BG$3,"TAK","NIE")</f>
        <v>NIE</v>
      </c>
      <c r="AD61" t="str">
        <f t="shared" si="1"/>
        <v>NIE</v>
      </c>
      <c r="AE61" t="str">
        <f t="shared" si="2"/>
        <v>NIE</v>
      </c>
    </row>
    <row r="62" spans="2:31" x14ac:dyDescent="0.25">
      <c r="B62" s="1" t="s">
        <v>313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1</v>
      </c>
      <c r="Z62">
        <v>1</v>
      </c>
      <c r="AA62">
        <v>1</v>
      </c>
      <c r="AB62" s="5">
        <f t="shared" si="0"/>
        <v>0.44</v>
      </c>
      <c r="AC62" t="str">
        <f>IF(SUM(C62:AA62)/25&gt;$BG$3,"TAK","NIE")</f>
        <v>NIE</v>
      </c>
      <c r="AD62" t="str">
        <f t="shared" si="1"/>
        <v>NIE</v>
      </c>
      <c r="AE62" t="str">
        <f t="shared" si="2"/>
        <v>NIE</v>
      </c>
    </row>
    <row r="63" spans="2:31" x14ac:dyDescent="0.25">
      <c r="B63" s="1" t="s">
        <v>314</v>
      </c>
      <c r="C63">
        <v>0</v>
      </c>
      <c r="D63">
        <v>1</v>
      </c>
      <c r="E63">
        <v>1</v>
      </c>
      <c r="F63">
        <v>0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0</v>
      </c>
      <c r="X63">
        <v>1</v>
      </c>
      <c r="Y63">
        <v>1</v>
      </c>
      <c r="Z63">
        <v>0</v>
      </c>
      <c r="AA63">
        <v>0</v>
      </c>
      <c r="AB63" s="5">
        <f t="shared" si="0"/>
        <v>0.48</v>
      </c>
      <c r="AC63" t="str">
        <f>IF(SUM(C63:AA63)/25&gt;$BG$3,"TAK","NIE")</f>
        <v>TAK</v>
      </c>
      <c r="AD63" t="str">
        <f t="shared" si="1"/>
        <v>NIE</v>
      </c>
      <c r="AE63" t="str">
        <f t="shared" si="2"/>
        <v>NIE</v>
      </c>
    </row>
    <row r="64" spans="2:31" x14ac:dyDescent="0.25">
      <c r="B64" s="1" t="s">
        <v>315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1</v>
      </c>
      <c r="S64">
        <v>1</v>
      </c>
      <c r="T64">
        <v>1</v>
      </c>
      <c r="U64">
        <v>0</v>
      </c>
      <c r="V64">
        <v>0</v>
      </c>
      <c r="W64">
        <v>1</v>
      </c>
      <c r="X64">
        <v>1</v>
      </c>
      <c r="Y64">
        <v>0</v>
      </c>
      <c r="Z64">
        <v>0</v>
      </c>
      <c r="AA64">
        <v>1</v>
      </c>
      <c r="AB64" s="5">
        <f t="shared" si="0"/>
        <v>0.52</v>
      </c>
      <c r="AC64" t="str">
        <f>IF(SUM(C64:AA64)/25&gt;$BG$3,"TAK","NIE")</f>
        <v>TAK</v>
      </c>
      <c r="AD64" t="str">
        <f t="shared" si="1"/>
        <v>NIE</v>
      </c>
      <c r="AE64" t="str">
        <f t="shared" si="2"/>
        <v>NIE</v>
      </c>
    </row>
    <row r="65" spans="2:31" x14ac:dyDescent="0.25">
      <c r="B65" s="1" t="s">
        <v>316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1</v>
      </c>
      <c r="AB65" s="5">
        <f t="shared" si="0"/>
        <v>0.4</v>
      </c>
      <c r="AC65" t="str">
        <f>IF(SUM(C65:AA65)/25&gt;$BG$3,"TAK","NIE")</f>
        <v>NIE</v>
      </c>
      <c r="AD65" t="str">
        <f t="shared" si="1"/>
        <v>NIE</v>
      </c>
      <c r="AE65" t="str">
        <f t="shared" si="2"/>
        <v>NIE</v>
      </c>
    </row>
    <row r="66" spans="2:31" x14ac:dyDescent="0.25">
      <c r="B66" s="1" t="s">
        <v>317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0</v>
      </c>
      <c r="P66">
        <v>1</v>
      </c>
      <c r="Q66">
        <v>1</v>
      </c>
      <c r="R66">
        <v>0</v>
      </c>
      <c r="S66">
        <v>1</v>
      </c>
      <c r="T66">
        <v>0</v>
      </c>
      <c r="U66">
        <v>1</v>
      </c>
      <c r="V66">
        <v>1</v>
      </c>
      <c r="W66">
        <v>0</v>
      </c>
      <c r="X66">
        <v>1</v>
      </c>
      <c r="Y66">
        <v>1</v>
      </c>
      <c r="Z66">
        <v>1</v>
      </c>
      <c r="AA66">
        <v>1</v>
      </c>
      <c r="AB66" s="5">
        <f t="shared" si="0"/>
        <v>0.48</v>
      </c>
      <c r="AC66" t="str">
        <f>IF(SUM(C66:AA66)/25&gt;$BG$3,"TAK","NIE")</f>
        <v>TAK</v>
      </c>
      <c r="AD66" t="str">
        <f t="shared" si="1"/>
        <v>NIE</v>
      </c>
      <c r="AE66" t="str">
        <f t="shared" si="2"/>
        <v>NIE</v>
      </c>
    </row>
    <row r="67" spans="2:31" x14ac:dyDescent="0.25">
      <c r="B67" s="1" t="s">
        <v>318</v>
      </c>
      <c r="C67">
        <v>0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0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1</v>
      </c>
      <c r="Y67">
        <v>1</v>
      </c>
      <c r="Z67">
        <v>1</v>
      </c>
      <c r="AA67">
        <v>1</v>
      </c>
      <c r="AB67" s="5">
        <f t="shared" si="0"/>
        <v>0.56000000000000005</v>
      </c>
      <c r="AC67" t="str">
        <f>IF(SUM(C67:AA67)/25&gt;$BG$3,"TAK","NIE")</f>
        <v>TAK</v>
      </c>
      <c r="AD67" t="str">
        <f t="shared" si="1"/>
        <v>NIE</v>
      </c>
      <c r="AE67" t="str">
        <f t="shared" si="2"/>
        <v>NIE</v>
      </c>
    </row>
    <row r="68" spans="2:31" x14ac:dyDescent="0.25">
      <c r="B68" s="1" t="s">
        <v>319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 s="5">
        <f t="shared" ref="AB68:AB128" si="4">SUM(C68:AA68)/25</f>
        <v>0.4</v>
      </c>
      <c r="AC68" t="str">
        <f>IF(SUM(C68:AA68)/25&gt;$BG$3,"TAK","NIE")</f>
        <v>NIE</v>
      </c>
      <c r="AD68" t="str">
        <f t="shared" ref="AD68:AD128" si="5">IF(AB68&gt;0.9,"TAK","NIE")</f>
        <v>NIE</v>
      </c>
      <c r="AE68" t="str">
        <f t="shared" ref="AE68:AE128" si="6">IF(AB68&lt;=0.3,"TAK","NIE")</f>
        <v>NIE</v>
      </c>
    </row>
    <row r="69" spans="2:31" x14ac:dyDescent="0.25">
      <c r="B69" s="1" t="s">
        <v>320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0</v>
      </c>
      <c r="S69">
        <v>1</v>
      </c>
      <c r="T69">
        <v>0</v>
      </c>
      <c r="U69">
        <v>1</v>
      </c>
      <c r="V69">
        <v>0</v>
      </c>
      <c r="W69">
        <v>0</v>
      </c>
      <c r="X69">
        <v>1</v>
      </c>
      <c r="Y69">
        <v>1</v>
      </c>
      <c r="Z69">
        <v>1</v>
      </c>
      <c r="AA69">
        <v>0</v>
      </c>
      <c r="AB69" s="5">
        <f t="shared" si="4"/>
        <v>0.44</v>
      </c>
      <c r="AC69" t="str">
        <f>IF(SUM(C69:AA69)/25&gt;$BG$3,"TAK","NIE")</f>
        <v>NIE</v>
      </c>
      <c r="AD69" t="str">
        <f t="shared" si="5"/>
        <v>NIE</v>
      </c>
      <c r="AE69" t="str">
        <f t="shared" si="6"/>
        <v>NIE</v>
      </c>
    </row>
    <row r="70" spans="2:31" x14ac:dyDescent="0.25">
      <c r="B70" s="1" t="s">
        <v>321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 s="5">
        <f t="shared" si="4"/>
        <v>0.28000000000000003</v>
      </c>
      <c r="AC70" t="str">
        <f>IF(SUM(C70:AA70)/25&gt;$BG$3,"TAK","NIE")</f>
        <v>NIE</v>
      </c>
      <c r="AD70" t="str">
        <f t="shared" si="5"/>
        <v>NIE</v>
      </c>
      <c r="AE70" t="str">
        <f t="shared" si="6"/>
        <v>TAK</v>
      </c>
    </row>
    <row r="71" spans="2:31" x14ac:dyDescent="0.25">
      <c r="B71" s="1" t="s">
        <v>322</v>
      </c>
      <c r="C71">
        <v>0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1</v>
      </c>
      <c r="S71">
        <v>0</v>
      </c>
      <c r="T71">
        <v>1</v>
      </c>
      <c r="U71">
        <v>0</v>
      </c>
      <c r="V71">
        <v>1</v>
      </c>
      <c r="W71">
        <v>0</v>
      </c>
      <c r="X71">
        <v>0</v>
      </c>
      <c r="Y71">
        <v>1</v>
      </c>
      <c r="Z71">
        <v>0</v>
      </c>
      <c r="AA71">
        <v>0</v>
      </c>
      <c r="AB71" s="5">
        <f t="shared" si="4"/>
        <v>0.36</v>
      </c>
      <c r="AC71" t="str">
        <f>IF(SUM(C71:AA71)/25&gt;$BG$3,"TAK","NIE")</f>
        <v>NIE</v>
      </c>
      <c r="AD71" t="str">
        <f t="shared" si="5"/>
        <v>NIE</v>
      </c>
      <c r="AE71" t="str">
        <f t="shared" si="6"/>
        <v>NIE</v>
      </c>
    </row>
    <row r="72" spans="2:31" x14ac:dyDescent="0.25">
      <c r="B72" s="1" t="s">
        <v>323</v>
      </c>
      <c r="C72">
        <v>0</v>
      </c>
      <c r="D72">
        <v>1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1</v>
      </c>
      <c r="U72">
        <v>1</v>
      </c>
      <c r="V72">
        <v>1</v>
      </c>
      <c r="W72">
        <v>0</v>
      </c>
      <c r="X72">
        <v>0</v>
      </c>
      <c r="Y72">
        <v>0</v>
      </c>
      <c r="Z72">
        <v>0</v>
      </c>
      <c r="AA72">
        <v>1</v>
      </c>
      <c r="AB72" s="5">
        <f t="shared" si="4"/>
        <v>0.52</v>
      </c>
      <c r="AC72" t="str">
        <f>IF(SUM(C72:AA72)/25&gt;$BG$3,"TAK","NIE")</f>
        <v>TAK</v>
      </c>
      <c r="AD72" t="str">
        <f t="shared" si="5"/>
        <v>NIE</v>
      </c>
      <c r="AE72" t="str">
        <f t="shared" si="6"/>
        <v>NIE</v>
      </c>
    </row>
    <row r="73" spans="2:31" x14ac:dyDescent="0.25">
      <c r="B73" s="1" t="s">
        <v>324</v>
      </c>
      <c r="C73">
        <v>0</v>
      </c>
      <c r="D73">
        <v>0</v>
      </c>
      <c r="E73">
        <v>0</v>
      </c>
      <c r="F73">
        <v>1</v>
      </c>
      <c r="G73">
        <v>0</v>
      </c>
      <c r="H73">
        <v>1</v>
      </c>
      <c r="I73">
        <v>1</v>
      </c>
      <c r="J73">
        <v>0</v>
      </c>
      <c r="K73">
        <v>1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0</v>
      </c>
      <c r="Z73">
        <v>1</v>
      </c>
      <c r="AA73">
        <v>0</v>
      </c>
      <c r="AB73" s="5">
        <f t="shared" si="4"/>
        <v>0.6</v>
      </c>
      <c r="AC73" t="str">
        <f>IF(SUM(C73:AA73)/25&gt;$BG$3,"TAK","NIE")</f>
        <v>TAK</v>
      </c>
      <c r="AD73" t="str">
        <f t="shared" si="5"/>
        <v>NIE</v>
      </c>
      <c r="AE73" t="str">
        <f t="shared" si="6"/>
        <v>NIE</v>
      </c>
    </row>
    <row r="74" spans="2:31" x14ac:dyDescent="0.25">
      <c r="B74" s="1" t="s">
        <v>325</v>
      </c>
      <c r="C74">
        <v>1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v>1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1</v>
      </c>
      <c r="AA74">
        <v>1</v>
      </c>
      <c r="AB74" s="5">
        <f t="shared" si="4"/>
        <v>0.4</v>
      </c>
      <c r="AC74" t="str">
        <f>IF(SUM(C74:AA74)/25&gt;$BG$3,"TAK","NIE")</f>
        <v>NIE</v>
      </c>
      <c r="AD74" t="str">
        <f t="shared" si="5"/>
        <v>NIE</v>
      </c>
      <c r="AE74" t="str">
        <f t="shared" si="6"/>
        <v>NIE</v>
      </c>
    </row>
    <row r="75" spans="2:31" x14ac:dyDescent="0.25">
      <c r="B75" s="1" t="s">
        <v>326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  <c r="O75">
        <v>0</v>
      </c>
      <c r="P75">
        <v>1</v>
      </c>
      <c r="Q75">
        <v>0</v>
      </c>
      <c r="R75">
        <v>1</v>
      </c>
      <c r="S75">
        <v>0</v>
      </c>
      <c r="T75">
        <v>1</v>
      </c>
      <c r="U75">
        <v>1</v>
      </c>
      <c r="V75">
        <v>1</v>
      </c>
      <c r="W75">
        <v>0</v>
      </c>
      <c r="X75">
        <v>1</v>
      </c>
      <c r="Y75">
        <v>0</v>
      </c>
      <c r="Z75">
        <v>0</v>
      </c>
      <c r="AA75">
        <v>0</v>
      </c>
      <c r="AB75" s="5">
        <f t="shared" si="4"/>
        <v>0.4</v>
      </c>
      <c r="AC75" t="str">
        <f>IF(SUM(C75:AA75)/25&gt;$BG$3,"TAK","NIE")</f>
        <v>NIE</v>
      </c>
      <c r="AD75" t="str">
        <f t="shared" si="5"/>
        <v>NIE</v>
      </c>
      <c r="AE75" t="str">
        <f t="shared" si="6"/>
        <v>NIE</v>
      </c>
    </row>
    <row r="76" spans="2:31" x14ac:dyDescent="0.25">
      <c r="B76" s="1" t="s">
        <v>327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>
        <v>0</v>
      </c>
      <c r="T76">
        <v>0</v>
      </c>
      <c r="U76">
        <v>1</v>
      </c>
      <c r="V76">
        <v>1</v>
      </c>
      <c r="W76">
        <v>1</v>
      </c>
      <c r="X76">
        <v>1</v>
      </c>
      <c r="Y76">
        <v>0</v>
      </c>
      <c r="Z76">
        <v>0</v>
      </c>
      <c r="AA76">
        <v>1</v>
      </c>
      <c r="AB76" s="5">
        <f t="shared" si="4"/>
        <v>0.48</v>
      </c>
      <c r="AC76" t="str">
        <f>IF(SUM(C76:AA76)/25&gt;$BG$3,"TAK","NIE")</f>
        <v>TAK</v>
      </c>
      <c r="AD76" t="str">
        <f t="shared" si="5"/>
        <v>NIE</v>
      </c>
      <c r="AE76" t="str">
        <f t="shared" si="6"/>
        <v>NIE</v>
      </c>
    </row>
    <row r="77" spans="2:31" x14ac:dyDescent="0.25">
      <c r="B77" s="1" t="s">
        <v>328</v>
      </c>
      <c r="C77">
        <v>1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1</v>
      </c>
      <c r="U77">
        <v>0</v>
      </c>
      <c r="V77">
        <v>1</v>
      </c>
      <c r="W77">
        <v>1</v>
      </c>
      <c r="X77">
        <v>0</v>
      </c>
      <c r="Y77">
        <v>1</v>
      </c>
      <c r="Z77">
        <v>0</v>
      </c>
      <c r="AA77">
        <v>1</v>
      </c>
      <c r="AB77" s="5">
        <f t="shared" si="4"/>
        <v>0.4</v>
      </c>
      <c r="AC77" t="str">
        <f>IF(SUM(C77:AA77)/25&gt;$BG$3,"TAK","NIE")</f>
        <v>NIE</v>
      </c>
      <c r="AD77" t="str">
        <f t="shared" si="5"/>
        <v>NIE</v>
      </c>
      <c r="AE77" t="str">
        <f t="shared" si="6"/>
        <v>NIE</v>
      </c>
    </row>
    <row r="78" spans="2:31" x14ac:dyDescent="0.25">
      <c r="B78" s="1" t="s">
        <v>329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1</v>
      </c>
      <c r="J78">
        <v>1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>
        <v>1</v>
      </c>
      <c r="Z78">
        <v>0</v>
      </c>
      <c r="AA78">
        <v>0</v>
      </c>
      <c r="AB78" s="5">
        <f t="shared" si="4"/>
        <v>0.6</v>
      </c>
      <c r="AC78" t="str">
        <f>IF(SUM(C78:AA78)/25&gt;$BG$3,"TAK","NIE")</f>
        <v>TAK</v>
      </c>
      <c r="AD78" t="str">
        <f t="shared" si="5"/>
        <v>NIE</v>
      </c>
      <c r="AE78" t="str">
        <f t="shared" si="6"/>
        <v>NIE</v>
      </c>
    </row>
    <row r="79" spans="2:31" x14ac:dyDescent="0.25">
      <c r="B79" s="1" t="s">
        <v>330</v>
      </c>
      <c r="C79">
        <v>1</v>
      </c>
      <c r="D79">
        <v>1</v>
      </c>
      <c r="E79">
        <v>1</v>
      </c>
      <c r="F79">
        <v>0</v>
      </c>
      <c r="G79">
        <v>1</v>
      </c>
      <c r="H79">
        <v>0</v>
      </c>
      <c r="I79">
        <v>1</v>
      </c>
      <c r="J79">
        <v>1</v>
      </c>
      <c r="K79">
        <v>1</v>
      </c>
      <c r="L79">
        <v>0</v>
      </c>
      <c r="M79">
        <v>1</v>
      </c>
      <c r="N79">
        <v>1</v>
      </c>
      <c r="O79">
        <v>0</v>
      </c>
      <c r="P79">
        <v>1</v>
      </c>
      <c r="Q79">
        <v>1</v>
      </c>
      <c r="R79">
        <v>0</v>
      </c>
      <c r="S79">
        <v>1</v>
      </c>
      <c r="T79">
        <v>1</v>
      </c>
      <c r="U79">
        <v>0</v>
      </c>
      <c r="V79">
        <v>1</v>
      </c>
      <c r="W79">
        <v>1</v>
      </c>
      <c r="X79">
        <v>0</v>
      </c>
      <c r="Y79">
        <v>1</v>
      </c>
      <c r="Z79">
        <v>0</v>
      </c>
      <c r="AA79">
        <v>0</v>
      </c>
      <c r="AB79" s="5">
        <f t="shared" si="4"/>
        <v>0.64</v>
      </c>
      <c r="AC79" t="str">
        <f>IF(SUM(C79:AA79)/25&gt;$BG$3,"TAK","NIE")</f>
        <v>TAK</v>
      </c>
      <c r="AD79" t="str">
        <f t="shared" si="5"/>
        <v>NIE</v>
      </c>
      <c r="AE79" t="str">
        <f t="shared" si="6"/>
        <v>NIE</v>
      </c>
    </row>
    <row r="80" spans="2:31" x14ac:dyDescent="0.25">
      <c r="B80" s="1" t="s">
        <v>331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0</v>
      </c>
      <c r="R80">
        <v>1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1</v>
      </c>
      <c r="AB80" s="5">
        <f t="shared" si="4"/>
        <v>0.36</v>
      </c>
      <c r="AC80" t="str">
        <f>IF(SUM(C80:AA80)/25&gt;$BG$3,"TAK","NIE")</f>
        <v>NIE</v>
      </c>
      <c r="AD80" t="str">
        <f t="shared" si="5"/>
        <v>NIE</v>
      </c>
      <c r="AE80" t="str">
        <f t="shared" si="6"/>
        <v>NIE</v>
      </c>
    </row>
    <row r="81" spans="2:31" x14ac:dyDescent="0.25">
      <c r="B81" s="1" t="s">
        <v>332</v>
      </c>
      <c r="C81">
        <v>1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1</v>
      </c>
      <c r="K81">
        <v>1</v>
      </c>
      <c r="L81">
        <v>1</v>
      </c>
      <c r="M81">
        <v>0</v>
      </c>
      <c r="N81">
        <v>1</v>
      </c>
      <c r="O81">
        <v>0</v>
      </c>
      <c r="P81">
        <v>0</v>
      </c>
      <c r="Q81">
        <v>1</v>
      </c>
      <c r="R81">
        <v>1</v>
      </c>
      <c r="S81">
        <v>1</v>
      </c>
      <c r="T81">
        <v>0</v>
      </c>
      <c r="U81">
        <v>1</v>
      </c>
      <c r="V81">
        <v>1</v>
      </c>
      <c r="W81">
        <v>0</v>
      </c>
      <c r="X81">
        <v>0</v>
      </c>
      <c r="Y81">
        <v>1</v>
      </c>
      <c r="Z81">
        <v>1</v>
      </c>
      <c r="AA81">
        <v>1</v>
      </c>
      <c r="AB81" s="5">
        <f t="shared" si="4"/>
        <v>0.6</v>
      </c>
      <c r="AC81" t="str">
        <f>IF(SUM(C81:AA81)/25&gt;$BG$3,"TAK","NIE")</f>
        <v>TAK</v>
      </c>
      <c r="AD81" t="str">
        <f t="shared" si="5"/>
        <v>NIE</v>
      </c>
      <c r="AE81" t="str">
        <f t="shared" si="6"/>
        <v>NIE</v>
      </c>
    </row>
    <row r="82" spans="2:31" x14ac:dyDescent="0.25">
      <c r="B82" s="1" t="s">
        <v>333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0</v>
      </c>
      <c r="X82">
        <v>1</v>
      </c>
      <c r="Y82">
        <v>1</v>
      </c>
      <c r="Z82">
        <v>1</v>
      </c>
      <c r="AA82">
        <v>0</v>
      </c>
      <c r="AB82" s="5">
        <f t="shared" si="4"/>
        <v>0.6</v>
      </c>
      <c r="AC82" t="str">
        <f>IF(SUM(C82:AA82)/25&gt;$BG$3,"TAK","NIE")</f>
        <v>TAK</v>
      </c>
      <c r="AD82" t="str">
        <f t="shared" si="5"/>
        <v>NIE</v>
      </c>
      <c r="AE82" t="str">
        <f t="shared" si="6"/>
        <v>NIE</v>
      </c>
    </row>
    <row r="83" spans="2:31" x14ac:dyDescent="0.25">
      <c r="B83" s="1" t="s">
        <v>334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0</v>
      </c>
      <c r="T83">
        <v>1</v>
      </c>
      <c r="U83">
        <v>0</v>
      </c>
      <c r="V83">
        <v>1</v>
      </c>
      <c r="W83">
        <v>1</v>
      </c>
      <c r="X83">
        <v>1</v>
      </c>
      <c r="Y83">
        <v>1</v>
      </c>
      <c r="Z83">
        <v>0</v>
      </c>
      <c r="AA83">
        <v>0</v>
      </c>
      <c r="AB83" s="5">
        <f t="shared" si="4"/>
        <v>0.4</v>
      </c>
      <c r="AC83" t="str">
        <f>IF(SUM(C83:AA83)/25&gt;$BG$3,"TAK","NIE")</f>
        <v>NIE</v>
      </c>
      <c r="AD83" t="str">
        <f t="shared" si="5"/>
        <v>NIE</v>
      </c>
      <c r="AE83" t="str">
        <f t="shared" si="6"/>
        <v>NIE</v>
      </c>
    </row>
    <row r="84" spans="2:31" x14ac:dyDescent="0.25">
      <c r="B84" s="1" t="s">
        <v>335</v>
      </c>
      <c r="C84">
        <v>1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1</v>
      </c>
      <c r="K84">
        <v>1</v>
      </c>
      <c r="L84">
        <v>0</v>
      </c>
      <c r="M84">
        <v>1</v>
      </c>
      <c r="N84">
        <v>0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1</v>
      </c>
      <c r="Y84">
        <v>0</v>
      </c>
      <c r="Z84">
        <v>0</v>
      </c>
      <c r="AA84">
        <v>0</v>
      </c>
      <c r="AB84" s="5">
        <f t="shared" si="4"/>
        <v>0.64</v>
      </c>
      <c r="AC84" t="str">
        <f>IF(SUM(C84:AA84)/25&gt;$BG$3,"TAK","NIE")</f>
        <v>TAK</v>
      </c>
      <c r="AD84" t="str">
        <f t="shared" si="5"/>
        <v>NIE</v>
      </c>
      <c r="AE84" t="str">
        <f t="shared" si="6"/>
        <v>NIE</v>
      </c>
    </row>
    <row r="85" spans="2:31" x14ac:dyDescent="0.25">
      <c r="B85" s="1" t="s">
        <v>336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  <c r="L85">
        <v>1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V85">
        <v>0</v>
      </c>
      <c r="W85">
        <v>1</v>
      </c>
      <c r="X85">
        <v>0</v>
      </c>
      <c r="Y85">
        <v>1</v>
      </c>
      <c r="Z85">
        <v>1</v>
      </c>
      <c r="AA85">
        <v>1</v>
      </c>
      <c r="AB85" s="5">
        <f t="shared" si="4"/>
        <v>0.48</v>
      </c>
      <c r="AC85" t="str">
        <f>IF(SUM(C85:AA85)/25&gt;$BG$3,"TAK","NIE")</f>
        <v>TAK</v>
      </c>
      <c r="AD85" t="str">
        <f t="shared" si="5"/>
        <v>NIE</v>
      </c>
      <c r="AE85" t="str">
        <f t="shared" si="6"/>
        <v>NIE</v>
      </c>
    </row>
    <row r="86" spans="2:31" x14ac:dyDescent="0.25">
      <c r="B86" s="1" t="s">
        <v>337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 s="5">
        <f t="shared" si="4"/>
        <v>0.4</v>
      </c>
      <c r="AC86" t="str">
        <f>IF(SUM(C86:AA86)/25&gt;$BG$3,"TAK","NIE")</f>
        <v>NIE</v>
      </c>
      <c r="AD86" t="str">
        <f t="shared" si="5"/>
        <v>NIE</v>
      </c>
      <c r="AE86" t="str">
        <f t="shared" si="6"/>
        <v>NIE</v>
      </c>
    </row>
    <row r="87" spans="2:31" x14ac:dyDescent="0.25">
      <c r="B87" s="1" t="s">
        <v>338</v>
      </c>
      <c r="C87">
        <v>1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0</v>
      </c>
      <c r="M87">
        <v>1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1</v>
      </c>
      <c r="AB87" s="5">
        <f t="shared" si="4"/>
        <v>0.44</v>
      </c>
      <c r="AC87" t="str">
        <f>IF(SUM(C87:AA87)/25&gt;$BG$3,"TAK","NIE")</f>
        <v>NIE</v>
      </c>
      <c r="AD87" t="str">
        <f t="shared" si="5"/>
        <v>NIE</v>
      </c>
      <c r="AE87" t="str">
        <f t="shared" si="6"/>
        <v>NIE</v>
      </c>
    </row>
    <row r="88" spans="2:31" x14ac:dyDescent="0.25">
      <c r="B88" s="1" t="s">
        <v>339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1</v>
      </c>
      <c r="X88">
        <v>1</v>
      </c>
      <c r="Y88">
        <v>1</v>
      </c>
      <c r="Z88">
        <v>0</v>
      </c>
      <c r="AA88">
        <v>0</v>
      </c>
      <c r="AB88" s="5">
        <f t="shared" si="4"/>
        <v>0.36</v>
      </c>
      <c r="AC88" t="str">
        <f>IF(SUM(C88:AA88)/25&gt;$BG$3,"TAK","NIE")</f>
        <v>NIE</v>
      </c>
      <c r="AD88" t="str">
        <f t="shared" si="5"/>
        <v>NIE</v>
      </c>
      <c r="AE88" t="str">
        <f t="shared" si="6"/>
        <v>NIE</v>
      </c>
    </row>
    <row r="89" spans="2:31" x14ac:dyDescent="0.25">
      <c r="B89" s="1" t="s">
        <v>340</v>
      </c>
      <c r="C89">
        <v>0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1</v>
      </c>
      <c r="K89">
        <v>1</v>
      </c>
      <c r="L89">
        <v>0</v>
      </c>
      <c r="M89">
        <v>1</v>
      </c>
      <c r="N89">
        <v>1</v>
      </c>
      <c r="O89">
        <v>1</v>
      </c>
      <c r="P89">
        <v>0</v>
      </c>
      <c r="Q89">
        <v>1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1</v>
      </c>
      <c r="Y89">
        <v>1</v>
      </c>
      <c r="Z89">
        <v>1</v>
      </c>
      <c r="AA89">
        <v>0</v>
      </c>
      <c r="AB89" s="5">
        <f t="shared" si="4"/>
        <v>0.52</v>
      </c>
      <c r="AC89" t="str">
        <f>IF(SUM(C89:AA89)/25&gt;$BG$3,"TAK","NIE")</f>
        <v>TAK</v>
      </c>
      <c r="AD89" t="str">
        <f t="shared" si="5"/>
        <v>NIE</v>
      </c>
      <c r="AE89" t="str">
        <f t="shared" si="6"/>
        <v>NIE</v>
      </c>
    </row>
    <row r="90" spans="2:31" x14ac:dyDescent="0.25">
      <c r="B90" s="1" t="s">
        <v>341</v>
      </c>
      <c r="C90">
        <v>0</v>
      </c>
      <c r="D90">
        <v>1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  <c r="V90">
        <v>1</v>
      </c>
      <c r="W90">
        <v>0</v>
      </c>
      <c r="X90">
        <v>1</v>
      </c>
      <c r="Y90">
        <v>0</v>
      </c>
      <c r="Z90">
        <v>1</v>
      </c>
      <c r="AA90">
        <v>0</v>
      </c>
      <c r="AB90" s="5">
        <f t="shared" si="4"/>
        <v>0.44</v>
      </c>
      <c r="AC90" t="str">
        <f>IF(SUM(C90:AA90)/25&gt;$BG$3,"TAK","NIE")</f>
        <v>NIE</v>
      </c>
      <c r="AD90" t="str">
        <f t="shared" si="5"/>
        <v>NIE</v>
      </c>
      <c r="AE90" t="str">
        <f t="shared" si="6"/>
        <v>NIE</v>
      </c>
    </row>
    <row r="91" spans="2:31" x14ac:dyDescent="0.25">
      <c r="B91" s="1" t="s">
        <v>342</v>
      </c>
      <c r="C91">
        <v>1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1</v>
      </c>
      <c r="O91">
        <v>1</v>
      </c>
      <c r="P91">
        <v>1</v>
      </c>
      <c r="Q91">
        <v>1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5">
        <f t="shared" si="4"/>
        <v>0.4</v>
      </c>
      <c r="AC91" t="str">
        <f>IF(SUM(C91:AA91)/25&gt;$BG$3,"TAK","NIE")</f>
        <v>NIE</v>
      </c>
      <c r="AD91" t="str">
        <f t="shared" si="5"/>
        <v>NIE</v>
      </c>
      <c r="AE91" t="str">
        <f t="shared" si="6"/>
        <v>NIE</v>
      </c>
    </row>
    <row r="92" spans="2:31" x14ac:dyDescent="0.25">
      <c r="B92" s="1" t="s">
        <v>343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1</v>
      </c>
      <c r="W92">
        <v>0</v>
      </c>
      <c r="X92">
        <v>1</v>
      </c>
      <c r="Y92">
        <v>0</v>
      </c>
      <c r="Z92">
        <v>0</v>
      </c>
      <c r="AA92">
        <v>0</v>
      </c>
      <c r="AB92" s="5">
        <f t="shared" si="4"/>
        <v>0.24</v>
      </c>
      <c r="AC92" t="str">
        <f>IF(SUM(C92:AA92)/25&gt;$BG$3,"TAK","NIE")</f>
        <v>NIE</v>
      </c>
      <c r="AD92" t="str">
        <f t="shared" si="5"/>
        <v>NIE</v>
      </c>
      <c r="AE92" t="str">
        <f t="shared" si="6"/>
        <v>TAK</v>
      </c>
    </row>
    <row r="93" spans="2:31" x14ac:dyDescent="0.25">
      <c r="B93" s="1" t="s">
        <v>344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1</v>
      </c>
      <c r="N93">
        <v>0</v>
      </c>
      <c r="O93">
        <v>0</v>
      </c>
      <c r="P93">
        <v>1</v>
      </c>
      <c r="Q93">
        <v>1</v>
      </c>
      <c r="R93">
        <v>1</v>
      </c>
      <c r="S93">
        <v>0</v>
      </c>
      <c r="T93">
        <v>0</v>
      </c>
      <c r="U93">
        <v>1</v>
      </c>
      <c r="V93">
        <v>1</v>
      </c>
      <c r="W93">
        <v>1</v>
      </c>
      <c r="X93">
        <v>0</v>
      </c>
      <c r="Y93">
        <v>1</v>
      </c>
      <c r="Z93">
        <v>0</v>
      </c>
      <c r="AA93">
        <v>1</v>
      </c>
      <c r="AB93" s="5">
        <f t="shared" si="4"/>
        <v>0.52</v>
      </c>
      <c r="AC93" t="str">
        <f>IF(SUM(C93:AA93)/25&gt;$BG$3,"TAK","NIE")</f>
        <v>TAK</v>
      </c>
      <c r="AD93" t="str">
        <f t="shared" si="5"/>
        <v>NIE</v>
      </c>
      <c r="AE93" t="str">
        <f t="shared" si="6"/>
        <v>NIE</v>
      </c>
    </row>
    <row r="94" spans="2:31" x14ac:dyDescent="0.25">
      <c r="B94" s="1" t="s">
        <v>345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0</v>
      </c>
      <c r="AA94">
        <v>1</v>
      </c>
      <c r="AB94" s="5">
        <f t="shared" si="4"/>
        <v>0.52</v>
      </c>
      <c r="AC94" t="str">
        <f>IF(SUM(C94:AA94)/25&gt;$BG$3,"TAK","NIE")</f>
        <v>TAK</v>
      </c>
      <c r="AD94" t="str">
        <f t="shared" si="5"/>
        <v>NIE</v>
      </c>
      <c r="AE94" t="str">
        <f t="shared" si="6"/>
        <v>NIE</v>
      </c>
    </row>
    <row r="95" spans="2:31" x14ac:dyDescent="0.25">
      <c r="B95" s="1" t="s">
        <v>346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  <c r="S95">
        <v>1</v>
      </c>
      <c r="T95">
        <v>1</v>
      </c>
      <c r="U95">
        <v>0</v>
      </c>
      <c r="V95">
        <v>1</v>
      </c>
      <c r="W95">
        <v>1</v>
      </c>
      <c r="X95">
        <v>1</v>
      </c>
      <c r="Y95">
        <v>0</v>
      </c>
      <c r="Z95">
        <v>1</v>
      </c>
      <c r="AA95">
        <v>1</v>
      </c>
      <c r="AB95" s="5">
        <f t="shared" si="4"/>
        <v>0.44</v>
      </c>
      <c r="AC95" t="str">
        <f>IF(SUM(C95:AA95)/25&gt;$BG$3,"TAK","NIE")</f>
        <v>NIE</v>
      </c>
      <c r="AD95" t="str">
        <f t="shared" si="5"/>
        <v>NIE</v>
      </c>
      <c r="AE95" t="str">
        <f t="shared" si="6"/>
        <v>NIE</v>
      </c>
    </row>
    <row r="96" spans="2:31" x14ac:dyDescent="0.25">
      <c r="B96" s="1" t="s">
        <v>347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1</v>
      </c>
      <c r="Q96">
        <v>0</v>
      </c>
      <c r="R96">
        <v>0</v>
      </c>
      <c r="S96">
        <v>1</v>
      </c>
      <c r="T96">
        <v>0</v>
      </c>
      <c r="U96">
        <v>1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 s="5">
        <f t="shared" si="4"/>
        <v>0.32</v>
      </c>
      <c r="AC96" t="str">
        <f>IF(SUM(C96:AA96)/25&gt;$BG$3,"TAK","NIE")</f>
        <v>NIE</v>
      </c>
      <c r="AD96" t="str">
        <f t="shared" si="5"/>
        <v>NIE</v>
      </c>
      <c r="AE96" t="str">
        <f t="shared" si="6"/>
        <v>NIE</v>
      </c>
    </row>
    <row r="97" spans="2:31" x14ac:dyDescent="0.25">
      <c r="B97" s="1" t="s">
        <v>348</v>
      </c>
      <c r="C97">
        <v>0</v>
      </c>
      <c r="D97">
        <v>1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1</v>
      </c>
      <c r="W97">
        <v>0</v>
      </c>
      <c r="X97">
        <v>0</v>
      </c>
      <c r="Y97">
        <v>1</v>
      </c>
      <c r="Z97">
        <v>0</v>
      </c>
      <c r="AA97">
        <v>0</v>
      </c>
      <c r="AB97" s="5">
        <f t="shared" si="4"/>
        <v>0.32</v>
      </c>
      <c r="AC97" t="str">
        <f>IF(SUM(C97:AA97)/25&gt;$BG$3,"TAK","NIE")</f>
        <v>NIE</v>
      </c>
      <c r="AD97" t="str">
        <f t="shared" si="5"/>
        <v>NIE</v>
      </c>
      <c r="AE97" t="str">
        <f t="shared" si="6"/>
        <v>NIE</v>
      </c>
    </row>
    <row r="98" spans="2:31" x14ac:dyDescent="0.25">
      <c r="B98" s="1" t="s">
        <v>349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1</v>
      </c>
      <c r="S98">
        <v>1</v>
      </c>
      <c r="T98">
        <v>1</v>
      </c>
      <c r="U98">
        <v>0</v>
      </c>
      <c r="V98">
        <v>1</v>
      </c>
      <c r="W98">
        <v>1</v>
      </c>
      <c r="X98">
        <v>1</v>
      </c>
      <c r="Y98">
        <v>0</v>
      </c>
      <c r="Z98">
        <v>0</v>
      </c>
      <c r="AA98">
        <v>1</v>
      </c>
      <c r="AB98" s="5">
        <f t="shared" si="4"/>
        <v>0.6</v>
      </c>
      <c r="AC98" t="str">
        <f>IF(SUM(C98:AA98)/25&gt;$BG$3,"TAK","NIE")</f>
        <v>TAK</v>
      </c>
      <c r="AD98" t="str">
        <f t="shared" si="5"/>
        <v>NIE</v>
      </c>
      <c r="AE98" t="str">
        <f t="shared" si="6"/>
        <v>NIE</v>
      </c>
    </row>
    <row r="99" spans="2:31" x14ac:dyDescent="0.25">
      <c r="B99" s="1" t="s">
        <v>350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1</v>
      </c>
      <c r="M99">
        <v>1</v>
      </c>
      <c r="N99">
        <v>1</v>
      </c>
      <c r="O99">
        <v>0</v>
      </c>
      <c r="P99">
        <v>1</v>
      </c>
      <c r="Q99">
        <v>1</v>
      </c>
      <c r="R99">
        <v>0</v>
      </c>
      <c r="S99">
        <v>0</v>
      </c>
      <c r="T99">
        <v>1</v>
      </c>
      <c r="U99">
        <v>0</v>
      </c>
      <c r="V99">
        <v>1</v>
      </c>
      <c r="W99">
        <v>1</v>
      </c>
      <c r="X99">
        <v>1</v>
      </c>
      <c r="Y99">
        <v>0</v>
      </c>
      <c r="Z99">
        <v>0</v>
      </c>
      <c r="AA99">
        <v>0</v>
      </c>
      <c r="AB99" s="5">
        <f t="shared" si="4"/>
        <v>0.52</v>
      </c>
      <c r="AC99" t="str">
        <f>IF(SUM(C99:AA99)/25&gt;$BG$3,"TAK","NIE")</f>
        <v>TAK</v>
      </c>
      <c r="AD99" t="str">
        <f t="shared" si="5"/>
        <v>NIE</v>
      </c>
      <c r="AE99" t="str">
        <f t="shared" si="6"/>
        <v>NIE</v>
      </c>
    </row>
    <row r="100" spans="2:31" x14ac:dyDescent="0.25">
      <c r="B100" s="1" t="s">
        <v>351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1</v>
      </c>
      <c r="AB100" s="5">
        <f t="shared" si="4"/>
        <v>0.36</v>
      </c>
      <c r="AC100" t="str">
        <f>IF(SUM(C100:AA100)/25&gt;$BG$3,"TAK","NIE")</f>
        <v>NIE</v>
      </c>
      <c r="AD100" t="str">
        <f t="shared" si="5"/>
        <v>NIE</v>
      </c>
      <c r="AE100" t="str">
        <f t="shared" si="6"/>
        <v>NIE</v>
      </c>
    </row>
    <row r="101" spans="2:31" x14ac:dyDescent="0.25">
      <c r="B101" s="1" t="s">
        <v>352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0</v>
      </c>
      <c r="T101">
        <v>1</v>
      </c>
      <c r="U101">
        <v>0</v>
      </c>
      <c r="V101">
        <v>1</v>
      </c>
      <c r="W101">
        <v>0</v>
      </c>
      <c r="X101">
        <v>1</v>
      </c>
      <c r="Y101">
        <v>0</v>
      </c>
      <c r="Z101">
        <v>1</v>
      </c>
      <c r="AA101">
        <v>0</v>
      </c>
      <c r="AB101" s="5">
        <f t="shared" si="4"/>
        <v>0.44</v>
      </c>
      <c r="AC101" t="str">
        <f>IF(SUM(C101:AA101)/25&gt;$BG$3,"TAK","NIE")</f>
        <v>NIE</v>
      </c>
      <c r="AD101" t="str">
        <f t="shared" si="5"/>
        <v>NIE</v>
      </c>
      <c r="AE101" t="str">
        <f t="shared" si="6"/>
        <v>NIE</v>
      </c>
    </row>
    <row r="102" spans="2:31" x14ac:dyDescent="0.25">
      <c r="B102" s="1" t="s">
        <v>353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0</v>
      </c>
      <c r="X102">
        <v>1</v>
      </c>
      <c r="Y102">
        <v>1</v>
      </c>
      <c r="Z102">
        <v>1</v>
      </c>
      <c r="AA102">
        <v>0</v>
      </c>
      <c r="AB102" s="5">
        <f t="shared" si="4"/>
        <v>0.48</v>
      </c>
      <c r="AC102" t="str">
        <f>IF(SUM(C102:AA102)/25&gt;$BG$3,"TAK","NIE")</f>
        <v>TAK</v>
      </c>
      <c r="AD102" t="str">
        <f t="shared" si="5"/>
        <v>NIE</v>
      </c>
      <c r="AE102" t="str">
        <f t="shared" si="6"/>
        <v>NIE</v>
      </c>
    </row>
    <row r="103" spans="2:31" x14ac:dyDescent="0.25">
      <c r="B103" s="1" t="s">
        <v>354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0</v>
      </c>
      <c r="T103">
        <v>1</v>
      </c>
      <c r="U103">
        <v>0</v>
      </c>
      <c r="V103">
        <v>1</v>
      </c>
      <c r="W103">
        <v>1</v>
      </c>
      <c r="X103">
        <v>1</v>
      </c>
      <c r="Y103">
        <v>1</v>
      </c>
      <c r="Z103">
        <v>0</v>
      </c>
      <c r="AA103">
        <v>0</v>
      </c>
      <c r="AB103" s="5">
        <f t="shared" si="4"/>
        <v>0.4</v>
      </c>
      <c r="AC103" t="str">
        <f>IF(SUM(C103:AA103)/25&gt;$BG$3,"TAK","NIE")</f>
        <v>NIE</v>
      </c>
      <c r="AD103" t="str">
        <f t="shared" si="5"/>
        <v>NIE</v>
      </c>
      <c r="AE103" t="str">
        <f t="shared" si="6"/>
        <v>NIE</v>
      </c>
    </row>
    <row r="104" spans="2:31" x14ac:dyDescent="0.25">
      <c r="B104" s="1" t="s">
        <v>355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0</v>
      </c>
      <c r="M104">
        <v>1</v>
      </c>
      <c r="N104">
        <v>0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0</v>
      </c>
      <c r="Z104">
        <v>0</v>
      </c>
      <c r="AA104">
        <v>0</v>
      </c>
      <c r="AB104" s="5">
        <f t="shared" si="4"/>
        <v>0.64</v>
      </c>
      <c r="AC104" t="str">
        <f>IF(SUM(C104:AA104)/25&gt;$BG$3,"TAK","NIE")</f>
        <v>TAK</v>
      </c>
      <c r="AD104" t="str">
        <f t="shared" si="5"/>
        <v>NIE</v>
      </c>
      <c r="AE104" t="str">
        <f t="shared" si="6"/>
        <v>NIE</v>
      </c>
    </row>
    <row r="105" spans="2:31" x14ac:dyDescent="0.25">
      <c r="B105" s="1" t="s">
        <v>356</v>
      </c>
      <c r="C105">
        <v>1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0</v>
      </c>
      <c r="W105">
        <v>1</v>
      </c>
      <c r="X105">
        <v>0</v>
      </c>
      <c r="Y105">
        <v>1</v>
      </c>
      <c r="Z105">
        <v>1</v>
      </c>
      <c r="AA105">
        <v>1</v>
      </c>
      <c r="AB105" s="5">
        <f t="shared" si="4"/>
        <v>0.48</v>
      </c>
      <c r="AC105" t="str">
        <f>IF(SUM(C105:AA105)/25&gt;$BG$3,"TAK","NIE")</f>
        <v>TAK</v>
      </c>
      <c r="AD105" t="str">
        <f t="shared" si="5"/>
        <v>NIE</v>
      </c>
      <c r="AE105" t="str">
        <f t="shared" si="6"/>
        <v>NIE</v>
      </c>
    </row>
    <row r="106" spans="2:31" x14ac:dyDescent="0.25">
      <c r="B106" s="1" t="s">
        <v>357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 s="5">
        <f t="shared" si="4"/>
        <v>0.4</v>
      </c>
      <c r="AC106" t="str">
        <f>IF(SUM(C106:AA106)/25&gt;$BG$3,"TAK","NIE")</f>
        <v>NIE</v>
      </c>
      <c r="AD106" t="str">
        <f t="shared" si="5"/>
        <v>NIE</v>
      </c>
      <c r="AE106" t="str">
        <f t="shared" si="6"/>
        <v>NIE</v>
      </c>
    </row>
    <row r="107" spans="2:31" x14ac:dyDescent="0.25">
      <c r="B107" s="1" t="s">
        <v>358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1</v>
      </c>
      <c r="AB107" s="5">
        <f t="shared" si="4"/>
        <v>0.44</v>
      </c>
      <c r="AC107" t="str">
        <f>IF(SUM(C107:AA107)/25&gt;$BG$3,"TAK","NIE")</f>
        <v>NIE</v>
      </c>
      <c r="AD107" t="str">
        <f t="shared" si="5"/>
        <v>NIE</v>
      </c>
      <c r="AE107" t="str">
        <f t="shared" si="6"/>
        <v>NIE</v>
      </c>
    </row>
    <row r="108" spans="2:31" x14ac:dyDescent="0.25">
      <c r="B108" s="1" t="s">
        <v>359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1</v>
      </c>
      <c r="X108">
        <v>1</v>
      </c>
      <c r="Y108">
        <v>1</v>
      </c>
      <c r="Z108">
        <v>0</v>
      </c>
      <c r="AA108">
        <v>0</v>
      </c>
      <c r="AB108" s="5">
        <f t="shared" si="4"/>
        <v>0.36</v>
      </c>
      <c r="AC108" t="str">
        <f>IF(SUM(C108:AA108)/25&gt;$BG$3,"TAK","NIE")</f>
        <v>NIE</v>
      </c>
      <c r="AD108" t="str">
        <f t="shared" si="5"/>
        <v>NIE</v>
      </c>
      <c r="AE108" t="str">
        <f t="shared" si="6"/>
        <v>NIE</v>
      </c>
    </row>
    <row r="109" spans="2:31" x14ac:dyDescent="0.25">
      <c r="B109" s="1" t="s">
        <v>360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1</v>
      </c>
      <c r="N109">
        <v>1</v>
      </c>
      <c r="O109">
        <v>1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1</v>
      </c>
      <c r="Y109">
        <v>1</v>
      </c>
      <c r="Z109">
        <v>1</v>
      </c>
      <c r="AA109">
        <v>0</v>
      </c>
      <c r="AB109" s="5">
        <f t="shared" si="4"/>
        <v>0.52</v>
      </c>
      <c r="AC109" t="str">
        <f>IF(SUM(C109:AA109)/25&gt;$BG$3,"TAK","NIE")</f>
        <v>TAK</v>
      </c>
      <c r="AD109" t="str">
        <f t="shared" si="5"/>
        <v>NIE</v>
      </c>
      <c r="AE109" t="str">
        <f t="shared" si="6"/>
        <v>NIE</v>
      </c>
    </row>
    <row r="110" spans="2:31" x14ac:dyDescent="0.25">
      <c r="B110" s="1" t="s">
        <v>361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1</v>
      </c>
      <c r="V110">
        <v>1</v>
      </c>
      <c r="W110">
        <v>0</v>
      </c>
      <c r="X110">
        <v>1</v>
      </c>
      <c r="Y110">
        <v>0</v>
      </c>
      <c r="Z110">
        <v>1</v>
      </c>
      <c r="AA110">
        <v>0</v>
      </c>
      <c r="AB110" s="5">
        <f t="shared" si="4"/>
        <v>0.4</v>
      </c>
      <c r="AC110" t="str">
        <f>IF(SUM(C110:AA110)/25&gt;$BG$3,"TAK","NIE")</f>
        <v>NIE</v>
      </c>
      <c r="AD110" t="str">
        <f t="shared" si="5"/>
        <v>NIE</v>
      </c>
      <c r="AE110" t="str">
        <f t="shared" si="6"/>
        <v>NIE</v>
      </c>
    </row>
    <row r="111" spans="2:31" x14ac:dyDescent="0.25">
      <c r="B111" s="1" t="s">
        <v>362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s="5">
        <f t="shared" si="4"/>
        <v>0.4</v>
      </c>
      <c r="AC111" t="str">
        <f>IF(SUM(C111:AA111)/25&gt;$BG$3,"TAK","NIE")</f>
        <v>NIE</v>
      </c>
      <c r="AD111" t="str">
        <f t="shared" si="5"/>
        <v>NIE</v>
      </c>
      <c r="AE111" t="str">
        <f t="shared" si="6"/>
        <v>NIE</v>
      </c>
    </row>
    <row r="112" spans="2:31" x14ac:dyDescent="0.25">
      <c r="B112" s="1" t="s">
        <v>363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1</v>
      </c>
      <c r="Y112">
        <v>0</v>
      </c>
      <c r="Z112">
        <v>0</v>
      </c>
      <c r="AA112">
        <v>0</v>
      </c>
      <c r="AB112" s="5">
        <f t="shared" si="4"/>
        <v>0.24</v>
      </c>
      <c r="AC112" t="str">
        <f>IF(SUM(C112:AA112)/25&gt;$BG$3,"TAK","NIE")</f>
        <v>NIE</v>
      </c>
      <c r="AD112" t="str">
        <f t="shared" si="5"/>
        <v>NIE</v>
      </c>
      <c r="AE112" t="str">
        <f t="shared" si="6"/>
        <v>TAK</v>
      </c>
    </row>
    <row r="113" spans="2:31" x14ac:dyDescent="0.25">
      <c r="B113" s="1" t="s">
        <v>364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1</v>
      </c>
      <c r="R113">
        <v>1</v>
      </c>
      <c r="S113">
        <v>0</v>
      </c>
      <c r="T113">
        <v>0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0</v>
      </c>
      <c r="AA113">
        <v>1</v>
      </c>
      <c r="AB113" s="5">
        <f t="shared" si="4"/>
        <v>0.48</v>
      </c>
      <c r="AC113" t="str">
        <f>IF(SUM(C113:AA113)/25&gt;$BG$3,"TAK","NIE")</f>
        <v>TAK</v>
      </c>
      <c r="AD113" t="str">
        <f t="shared" si="5"/>
        <v>NIE</v>
      </c>
      <c r="AE113" t="str">
        <f t="shared" si="6"/>
        <v>NIE</v>
      </c>
    </row>
    <row r="114" spans="2:31" x14ac:dyDescent="0.25">
      <c r="B114" s="1" t="s">
        <v>365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0</v>
      </c>
      <c r="AA114">
        <v>1</v>
      </c>
      <c r="AB114" s="5">
        <f t="shared" si="4"/>
        <v>0.52</v>
      </c>
      <c r="AC114" t="str">
        <f>IF(SUM(C114:AA114)/25&gt;$BG$3,"TAK","NIE")</f>
        <v>TAK</v>
      </c>
      <c r="AD114" t="str">
        <f t="shared" si="5"/>
        <v>NIE</v>
      </c>
      <c r="AE114" t="str">
        <f t="shared" si="6"/>
        <v>NIE</v>
      </c>
    </row>
    <row r="115" spans="2:31" x14ac:dyDescent="0.25">
      <c r="B115" s="1" t="s">
        <v>366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1</v>
      </c>
      <c r="W115">
        <v>1</v>
      </c>
      <c r="X115">
        <v>1</v>
      </c>
      <c r="Y115">
        <v>0</v>
      </c>
      <c r="Z115">
        <v>1</v>
      </c>
      <c r="AA115">
        <v>1</v>
      </c>
      <c r="AB115" s="5">
        <f t="shared" si="4"/>
        <v>0.44</v>
      </c>
      <c r="AC115" t="str">
        <f>IF(SUM(C115:AA115)/25&gt;$BG$3,"TAK","NIE")</f>
        <v>NIE</v>
      </c>
      <c r="AD115" t="str">
        <f t="shared" si="5"/>
        <v>NIE</v>
      </c>
      <c r="AE115" t="str">
        <f t="shared" si="6"/>
        <v>NIE</v>
      </c>
    </row>
    <row r="116" spans="2:31" x14ac:dyDescent="0.25">
      <c r="B116" s="1" t="s">
        <v>367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1</v>
      </c>
      <c r="T116">
        <v>0</v>
      </c>
      <c r="U116">
        <v>1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 s="5">
        <f t="shared" si="4"/>
        <v>0.32</v>
      </c>
      <c r="AC116" t="str">
        <f>IF(SUM(C116:AA116)/25&gt;$BG$3,"TAK","NIE")</f>
        <v>NIE</v>
      </c>
      <c r="AD116" t="str">
        <f t="shared" si="5"/>
        <v>NIE</v>
      </c>
      <c r="AE116" t="str">
        <f t="shared" si="6"/>
        <v>NIE</v>
      </c>
    </row>
    <row r="117" spans="2:31" x14ac:dyDescent="0.25">
      <c r="B117" s="1" t="s">
        <v>368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1</v>
      </c>
      <c r="Z117">
        <v>0</v>
      </c>
      <c r="AA117">
        <v>0</v>
      </c>
      <c r="AB117" s="5">
        <f t="shared" si="4"/>
        <v>0.28000000000000003</v>
      </c>
      <c r="AC117" t="str">
        <f>IF(SUM(C117:AA117)/25&gt;$BG$3,"TAK","NIE")</f>
        <v>NIE</v>
      </c>
      <c r="AD117" t="str">
        <f t="shared" si="5"/>
        <v>NIE</v>
      </c>
      <c r="AE117" t="str">
        <f t="shared" si="6"/>
        <v>TAK</v>
      </c>
    </row>
    <row r="118" spans="2:31" x14ac:dyDescent="0.25">
      <c r="B118" s="1" t="s">
        <v>369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1</v>
      </c>
      <c r="S118">
        <v>1</v>
      </c>
      <c r="T118">
        <v>1</v>
      </c>
      <c r="U118">
        <v>0</v>
      </c>
      <c r="V118">
        <v>1</v>
      </c>
      <c r="W118">
        <v>1</v>
      </c>
      <c r="X118">
        <v>1</v>
      </c>
      <c r="Y118">
        <v>0</v>
      </c>
      <c r="Z118">
        <v>0</v>
      </c>
      <c r="AA118">
        <v>1</v>
      </c>
      <c r="AB118" s="5">
        <f t="shared" si="4"/>
        <v>0.56000000000000005</v>
      </c>
      <c r="AC118" t="str">
        <f>IF(SUM(C118:AA118)/25&gt;$BG$3,"TAK","NIE")</f>
        <v>TAK</v>
      </c>
      <c r="AD118" t="str">
        <f t="shared" si="5"/>
        <v>NIE</v>
      </c>
      <c r="AE118" t="str">
        <f t="shared" si="6"/>
        <v>NIE</v>
      </c>
    </row>
    <row r="119" spans="2:31" x14ac:dyDescent="0.25">
      <c r="B119" s="1" t="s">
        <v>370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1</v>
      </c>
      <c r="U119">
        <v>0</v>
      </c>
      <c r="V119">
        <v>1</v>
      </c>
      <c r="W119">
        <v>1</v>
      </c>
      <c r="X119">
        <v>1</v>
      </c>
      <c r="Y119">
        <v>0</v>
      </c>
      <c r="Z119">
        <v>0</v>
      </c>
      <c r="AA119">
        <v>0</v>
      </c>
      <c r="AB119" s="5">
        <f t="shared" si="4"/>
        <v>0.48</v>
      </c>
      <c r="AC119" t="str">
        <f>IF(SUM(C119:AA119)/25&gt;$BG$3,"TAK","NIE")</f>
        <v>TAK</v>
      </c>
      <c r="AD119" t="str">
        <f t="shared" si="5"/>
        <v>NIE</v>
      </c>
      <c r="AE119" t="str">
        <f t="shared" si="6"/>
        <v>NIE</v>
      </c>
    </row>
    <row r="120" spans="2:31" x14ac:dyDescent="0.25">
      <c r="B120" s="1" t="s">
        <v>371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1</v>
      </c>
      <c r="AB120" s="5">
        <f t="shared" si="4"/>
        <v>0.36</v>
      </c>
      <c r="AC120" t="str">
        <f>IF(SUM(C120:AA120)/25&gt;$BG$3,"TAK","NIE")</f>
        <v>NIE</v>
      </c>
      <c r="AD120" t="str">
        <f t="shared" si="5"/>
        <v>NIE</v>
      </c>
      <c r="AE120" t="str">
        <f t="shared" si="6"/>
        <v>NIE</v>
      </c>
    </row>
    <row r="121" spans="2:31" x14ac:dyDescent="0.25">
      <c r="B121" s="1" t="s">
        <v>372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1</v>
      </c>
      <c r="O121">
        <v>1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1</v>
      </c>
      <c r="AA121">
        <v>0</v>
      </c>
      <c r="AB121" s="5">
        <f t="shared" si="4"/>
        <v>0.4</v>
      </c>
      <c r="AC121" t="str">
        <f>IF(SUM(C121:AA121)/25&gt;$BG$3,"TAK","NIE")</f>
        <v>NIE</v>
      </c>
      <c r="AD121" t="str">
        <f t="shared" si="5"/>
        <v>NIE</v>
      </c>
      <c r="AE121" t="str">
        <f t="shared" si="6"/>
        <v>NIE</v>
      </c>
    </row>
    <row r="122" spans="2:31" x14ac:dyDescent="0.25">
      <c r="B122" s="1" t="s">
        <v>373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0</v>
      </c>
      <c r="X122">
        <v>1</v>
      </c>
      <c r="Y122">
        <v>1</v>
      </c>
      <c r="Z122">
        <v>1</v>
      </c>
      <c r="AA122">
        <v>0</v>
      </c>
      <c r="AB122" s="5">
        <f t="shared" si="4"/>
        <v>0.48</v>
      </c>
      <c r="AC122" t="str">
        <f>IF(SUM(C122:AA122)/25&gt;$BG$3,"TAK","NIE")</f>
        <v>TAK</v>
      </c>
      <c r="AD122" t="str">
        <f t="shared" si="5"/>
        <v>NIE</v>
      </c>
      <c r="AE122" t="str">
        <f t="shared" si="6"/>
        <v>NIE</v>
      </c>
    </row>
    <row r="123" spans="2:31" x14ac:dyDescent="0.25">
      <c r="B123" s="1" t="s">
        <v>374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1</v>
      </c>
      <c r="Z123">
        <v>0</v>
      </c>
      <c r="AA123">
        <v>0</v>
      </c>
      <c r="AB123" s="5">
        <f t="shared" si="4"/>
        <v>0.28000000000000003</v>
      </c>
      <c r="AC123" t="str">
        <f>IF(SUM(C123:AA123)/25&gt;$BG$3,"TAK","NIE")</f>
        <v>NIE</v>
      </c>
      <c r="AD123" t="str">
        <f t="shared" si="5"/>
        <v>NIE</v>
      </c>
      <c r="AE123" t="str">
        <f t="shared" si="6"/>
        <v>TAK</v>
      </c>
    </row>
    <row r="124" spans="2:31" x14ac:dyDescent="0.25">
      <c r="B124" s="1" t="s">
        <v>375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1</v>
      </c>
      <c r="S124">
        <v>1</v>
      </c>
      <c r="T124">
        <v>1</v>
      </c>
      <c r="U124">
        <v>0</v>
      </c>
      <c r="V124">
        <v>1</v>
      </c>
      <c r="W124">
        <v>1</v>
      </c>
      <c r="X124">
        <v>1</v>
      </c>
      <c r="Y124">
        <v>0</v>
      </c>
      <c r="Z124">
        <v>0</v>
      </c>
      <c r="AA124">
        <v>1</v>
      </c>
      <c r="AB124" s="5">
        <f t="shared" si="4"/>
        <v>0.6</v>
      </c>
      <c r="AC124" t="str">
        <f>IF(SUM(C124:AA124)/25&gt;$BG$3,"TAK","NIE")</f>
        <v>TAK</v>
      </c>
      <c r="AD124" t="str">
        <f t="shared" si="5"/>
        <v>NIE</v>
      </c>
      <c r="AE124" t="str">
        <f t="shared" si="6"/>
        <v>NIE</v>
      </c>
    </row>
    <row r="125" spans="2:31" x14ac:dyDescent="0.25">
      <c r="B125" s="1" t="s">
        <v>376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1</v>
      </c>
      <c r="M125">
        <v>1</v>
      </c>
      <c r="N125">
        <v>0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1</v>
      </c>
      <c r="U125">
        <v>0</v>
      </c>
      <c r="V125">
        <v>1</v>
      </c>
      <c r="W125">
        <v>1</v>
      </c>
      <c r="X125">
        <v>1</v>
      </c>
      <c r="Y125">
        <v>0</v>
      </c>
      <c r="Z125">
        <v>0</v>
      </c>
      <c r="AA125">
        <v>0</v>
      </c>
      <c r="AB125" s="5">
        <f t="shared" si="4"/>
        <v>0.48</v>
      </c>
      <c r="AC125" t="str">
        <f>IF(SUM(C125:AA125)/25&gt;$BG$3,"TAK","NIE")</f>
        <v>TAK</v>
      </c>
      <c r="AD125" t="str">
        <f t="shared" si="5"/>
        <v>NIE</v>
      </c>
      <c r="AE125" t="str">
        <f t="shared" si="6"/>
        <v>NIE</v>
      </c>
    </row>
    <row r="126" spans="2:31" x14ac:dyDescent="0.25">
      <c r="B126" s="1" t="s">
        <v>377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1</v>
      </c>
      <c r="AB126" s="5">
        <f t="shared" si="4"/>
        <v>0.32</v>
      </c>
      <c r="AC126" t="str">
        <f>IF(SUM(C126:AA126)/25&gt;$BG$3,"TAK","NIE")</f>
        <v>NIE</v>
      </c>
      <c r="AD126" t="str">
        <f t="shared" si="5"/>
        <v>NIE</v>
      </c>
      <c r="AE126" t="str">
        <f t="shared" si="6"/>
        <v>NIE</v>
      </c>
    </row>
    <row r="127" spans="2:31" x14ac:dyDescent="0.25">
      <c r="B127" s="1" t="s">
        <v>378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1</v>
      </c>
      <c r="L127">
        <v>1</v>
      </c>
      <c r="M127">
        <v>0</v>
      </c>
      <c r="N127">
        <v>1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1</v>
      </c>
      <c r="W127">
        <v>0</v>
      </c>
      <c r="X127">
        <v>1</v>
      </c>
      <c r="Y127">
        <v>0</v>
      </c>
      <c r="Z127">
        <v>1</v>
      </c>
      <c r="AA127">
        <v>0</v>
      </c>
      <c r="AB127" s="5">
        <f t="shared" si="4"/>
        <v>0.44</v>
      </c>
      <c r="AC127" t="str">
        <f>IF(SUM(C127:AA127)/25&gt;$BG$3,"TAK","NIE")</f>
        <v>NIE</v>
      </c>
      <c r="AD127" t="str">
        <f t="shared" si="5"/>
        <v>NIE</v>
      </c>
      <c r="AE127" t="str">
        <f t="shared" si="6"/>
        <v>NIE</v>
      </c>
    </row>
    <row r="128" spans="2:31" x14ac:dyDescent="0.25">
      <c r="B128" s="1" t="s">
        <v>379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0</v>
      </c>
      <c r="X128">
        <v>1</v>
      </c>
      <c r="Y128">
        <v>0</v>
      </c>
      <c r="Z128">
        <v>0</v>
      </c>
      <c r="AA128">
        <v>0</v>
      </c>
      <c r="AB128" s="5">
        <f t="shared" si="4"/>
        <v>0.36</v>
      </c>
      <c r="AC128" t="str">
        <f>IF(SUM(C128:AA128)/25&gt;$BG$3,"TAK","NIE")</f>
        <v>NIE</v>
      </c>
      <c r="AD128" t="str">
        <f t="shared" si="5"/>
        <v>NIE</v>
      </c>
      <c r="AE128" t="str">
        <f t="shared" si="6"/>
        <v>NIE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1EE-B496-4B27-BCE0-DB8909A4207F}">
  <dimension ref="B1:K404"/>
  <sheetViews>
    <sheetView tabSelected="1" zoomScaleNormal="100" workbookViewId="0">
      <selection activeCell="L3" sqref="L3"/>
    </sheetView>
  </sheetViews>
  <sheetFormatPr defaultRowHeight="15" x14ac:dyDescent="0.25"/>
  <cols>
    <col min="2" max="4" width="3.7109375" bestFit="1" customWidth="1"/>
  </cols>
  <sheetData>
    <row r="1" spans="2:11" x14ac:dyDescent="0.25">
      <c r="F1" t="s">
        <v>396</v>
      </c>
      <c r="G1" t="s">
        <v>397</v>
      </c>
      <c r="H1" t="s">
        <v>398</v>
      </c>
      <c r="I1" t="s">
        <v>399</v>
      </c>
      <c r="J1" t="s">
        <v>400</v>
      </c>
      <c r="K1" t="s">
        <v>401</v>
      </c>
    </row>
    <row r="2" spans="2:11" x14ac:dyDescent="0.25">
      <c r="F2">
        <v>0</v>
      </c>
      <c r="G2">
        <v>200</v>
      </c>
      <c r="H2">
        <v>200</v>
      </c>
      <c r="I2">
        <v>200</v>
      </c>
      <c r="J2" t="s">
        <v>402</v>
      </c>
      <c r="K2" t="s">
        <v>402</v>
      </c>
    </row>
    <row r="3" spans="2:11" x14ac:dyDescent="0.25">
      <c r="B3">
        <v>-2</v>
      </c>
      <c r="C3">
        <v>-1</v>
      </c>
      <c r="D3">
        <v>-5</v>
      </c>
      <c r="F3">
        <v>1</v>
      </c>
      <c r="G3">
        <f>SUM(200,B3)</f>
        <v>198</v>
      </c>
      <c r="H3">
        <f t="shared" ref="H3:I3" si="0">SUM(200,C3)</f>
        <v>199</v>
      </c>
      <c r="I3">
        <f t="shared" si="0"/>
        <v>195</v>
      </c>
      <c r="J3" t="str">
        <f>IF(SUM(B3:D3)&lt;-20,"TAK","NIE")</f>
        <v>NIE</v>
      </c>
      <c r="K3" t="str">
        <f>IF(G3&gt;MAX($G$2),"TAK","NIE")</f>
        <v>NIE</v>
      </c>
    </row>
    <row r="4" spans="2:11" x14ac:dyDescent="0.25">
      <c r="B4">
        <v>-3</v>
      </c>
      <c r="C4">
        <v>3</v>
      </c>
      <c r="D4">
        <v>-3</v>
      </c>
      <c r="F4">
        <v>2</v>
      </c>
      <c r="G4">
        <f>SUM($G3,B4)</f>
        <v>195</v>
      </c>
      <c r="H4">
        <f>SUM($H3,C4)</f>
        <v>202</v>
      </c>
      <c r="I4">
        <f>SUM($I3,D4)</f>
        <v>192</v>
      </c>
      <c r="J4" t="str">
        <f t="shared" ref="J4:J67" si="1">IF(SUM(B4:D4)&lt;-20,"TAK","NIE")</f>
        <v>NIE</v>
      </c>
      <c r="K4" t="str">
        <f>IF(G4&gt;MAX($G$2:G3),"TAK","NIE")</f>
        <v>NIE</v>
      </c>
    </row>
    <row r="5" spans="2:11" x14ac:dyDescent="0.25">
      <c r="B5">
        <v>3</v>
      </c>
      <c r="C5">
        <v>8</v>
      </c>
      <c r="D5">
        <v>-8</v>
      </c>
      <c r="F5">
        <v>3</v>
      </c>
      <c r="G5">
        <f>SUM($G4,B5)</f>
        <v>198</v>
      </c>
      <c r="H5">
        <f t="shared" ref="H5:H68" si="2">SUM($H4,C5)</f>
        <v>210</v>
      </c>
      <c r="I5">
        <f t="shared" ref="I5:I68" si="3">SUM($I4,D5)</f>
        <v>184</v>
      </c>
      <c r="J5" t="str">
        <f t="shared" si="1"/>
        <v>NIE</v>
      </c>
      <c r="K5" t="str">
        <f>IF(G5&gt;MAX($G$2:G4),"TAK","NIE")</f>
        <v>NIE</v>
      </c>
    </row>
    <row r="6" spans="2:11" x14ac:dyDescent="0.25">
      <c r="B6">
        <v>-4</v>
      </c>
      <c r="C6">
        <v>-4</v>
      </c>
      <c r="D6">
        <v>-3</v>
      </c>
      <c r="F6">
        <v>4</v>
      </c>
      <c r="G6">
        <f t="shared" ref="G6:G69" si="4">SUM($G5,B6)</f>
        <v>194</v>
      </c>
      <c r="H6">
        <f t="shared" si="2"/>
        <v>206</v>
      </c>
      <c r="I6">
        <f t="shared" si="3"/>
        <v>181</v>
      </c>
      <c r="J6" t="str">
        <f t="shared" si="1"/>
        <v>NIE</v>
      </c>
      <c r="K6" t="str">
        <f>IF(G6&gt;MAX($G$2:G5),"TAK","NIE")</f>
        <v>NIE</v>
      </c>
    </row>
    <row r="7" spans="2:11" x14ac:dyDescent="0.25">
      <c r="B7">
        <v>6</v>
      </c>
      <c r="C7">
        <v>-7</v>
      </c>
      <c r="D7">
        <v>2</v>
      </c>
      <c r="F7">
        <v>5</v>
      </c>
      <c r="G7">
        <f t="shared" si="4"/>
        <v>200</v>
      </c>
      <c r="H7">
        <f t="shared" si="2"/>
        <v>199</v>
      </c>
      <c r="I7">
        <f t="shared" si="3"/>
        <v>183</v>
      </c>
      <c r="J7" t="str">
        <f t="shared" si="1"/>
        <v>NIE</v>
      </c>
      <c r="K7" t="str">
        <f>IF(G7&gt;MAX($G$2:G6),"TAK","NIE")</f>
        <v>NIE</v>
      </c>
    </row>
    <row r="8" spans="2:11" x14ac:dyDescent="0.25">
      <c r="B8">
        <v>7</v>
      </c>
      <c r="C8">
        <v>-4</v>
      </c>
      <c r="D8">
        <v>-6</v>
      </c>
      <c r="F8">
        <v>6</v>
      </c>
      <c r="G8">
        <f t="shared" si="4"/>
        <v>207</v>
      </c>
      <c r="H8">
        <f t="shared" si="2"/>
        <v>195</v>
      </c>
      <c r="I8">
        <f t="shared" si="3"/>
        <v>177</v>
      </c>
      <c r="J8" t="str">
        <f t="shared" si="1"/>
        <v>NIE</v>
      </c>
      <c r="K8" t="str">
        <f>IF(G8&gt;MAX($G$2:G7),"TAK","NIE")</f>
        <v>TAK</v>
      </c>
    </row>
    <row r="9" spans="2:11" x14ac:dyDescent="0.25">
      <c r="B9">
        <v>2</v>
      </c>
      <c r="C9">
        <v>-6</v>
      </c>
      <c r="D9">
        <v>1</v>
      </c>
      <c r="F9">
        <v>7</v>
      </c>
      <c r="G9">
        <f t="shared" si="4"/>
        <v>209</v>
      </c>
      <c r="H9">
        <f t="shared" si="2"/>
        <v>189</v>
      </c>
      <c r="I9">
        <f t="shared" si="3"/>
        <v>178</v>
      </c>
      <c r="J9" t="str">
        <f t="shared" si="1"/>
        <v>NIE</v>
      </c>
      <c r="K9" t="str">
        <f>IF(G9&gt;MAX($G$2:G8),"TAK","NIE")</f>
        <v>TAK</v>
      </c>
    </row>
    <row r="10" spans="2:11" x14ac:dyDescent="0.25">
      <c r="B10">
        <v>-2</v>
      </c>
      <c r="C10">
        <v>-4</v>
      </c>
      <c r="D10">
        <v>6</v>
      </c>
      <c r="F10">
        <v>8</v>
      </c>
      <c r="G10">
        <f t="shared" si="4"/>
        <v>207</v>
      </c>
      <c r="H10">
        <f t="shared" si="2"/>
        <v>185</v>
      </c>
      <c r="I10">
        <f t="shared" si="3"/>
        <v>184</v>
      </c>
      <c r="J10" t="str">
        <f t="shared" si="1"/>
        <v>NIE</v>
      </c>
      <c r="K10" t="str">
        <f>IF(G10&gt;MAX($G$2:G9),"TAK","NIE")</f>
        <v>NIE</v>
      </c>
    </row>
    <row r="11" spans="2:11" x14ac:dyDescent="0.25">
      <c r="B11">
        <v>-8</v>
      </c>
      <c r="C11">
        <v>-1</v>
      </c>
      <c r="D11">
        <v>-7</v>
      </c>
      <c r="F11">
        <v>9</v>
      </c>
      <c r="G11">
        <f t="shared" si="4"/>
        <v>199</v>
      </c>
      <c r="H11">
        <f t="shared" si="2"/>
        <v>184</v>
      </c>
      <c r="I11">
        <f t="shared" si="3"/>
        <v>177</v>
      </c>
      <c r="J11" t="str">
        <f t="shared" si="1"/>
        <v>NIE</v>
      </c>
      <c r="K11" t="str">
        <f>IF(G11&gt;MAX($G$2:G10),"TAK","NIE")</f>
        <v>NIE</v>
      </c>
    </row>
    <row r="12" spans="2:11" x14ac:dyDescent="0.25">
      <c r="B12">
        <v>2</v>
      </c>
      <c r="C12">
        <v>8</v>
      </c>
      <c r="D12">
        <v>4</v>
      </c>
      <c r="F12">
        <v>10</v>
      </c>
      <c r="G12">
        <f t="shared" si="4"/>
        <v>201</v>
      </c>
      <c r="H12">
        <f t="shared" si="2"/>
        <v>192</v>
      </c>
      <c r="I12">
        <f t="shared" si="3"/>
        <v>181</v>
      </c>
      <c r="J12" t="str">
        <f t="shared" si="1"/>
        <v>NIE</v>
      </c>
      <c r="K12" t="str">
        <f>IF(G12&gt;MAX($G$2:G11),"TAK","NIE")</f>
        <v>NIE</v>
      </c>
    </row>
    <row r="13" spans="2:11" x14ac:dyDescent="0.25">
      <c r="B13">
        <v>-7</v>
      </c>
      <c r="C13">
        <v>7</v>
      </c>
      <c r="D13">
        <v>-3</v>
      </c>
      <c r="F13">
        <v>11</v>
      </c>
      <c r="G13">
        <f t="shared" si="4"/>
        <v>194</v>
      </c>
      <c r="H13">
        <f t="shared" si="2"/>
        <v>199</v>
      </c>
      <c r="I13">
        <f t="shared" si="3"/>
        <v>178</v>
      </c>
      <c r="J13" t="str">
        <f t="shared" si="1"/>
        <v>NIE</v>
      </c>
      <c r="K13" t="str">
        <f>IF(G13&gt;MAX($G$2:G12),"TAK","NIE")</f>
        <v>NIE</v>
      </c>
    </row>
    <row r="14" spans="2:11" x14ac:dyDescent="0.25">
      <c r="B14">
        <v>9</v>
      </c>
      <c r="C14">
        <v>3</v>
      </c>
      <c r="D14">
        <v>-9</v>
      </c>
      <c r="F14">
        <v>12</v>
      </c>
      <c r="G14">
        <f t="shared" si="4"/>
        <v>203</v>
      </c>
      <c r="H14">
        <f t="shared" si="2"/>
        <v>202</v>
      </c>
      <c r="I14">
        <f t="shared" si="3"/>
        <v>169</v>
      </c>
      <c r="J14" t="str">
        <f t="shared" si="1"/>
        <v>NIE</v>
      </c>
      <c r="K14" t="str">
        <f>IF(G14&gt;MAX($G$2:G13),"TAK","NIE")</f>
        <v>NIE</v>
      </c>
    </row>
    <row r="15" spans="2:11" x14ac:dyDescent="0.25">
      <c r="B15">
        <v>9</v>
      </c>
      <c r="C15">
        <v>-10</v>
      </c>
      <c r="D15">
        <v>-4</v>
      </c>
      <c r="F15">
        <v>13</v>
      </c>
      <c r="G15">
        <f t="shared" si="4"/>
        <v>212</v>
      </c>
      <c r="H15">
        <f t="shared" si="2"/>
        <v>192</v>
      </c>
      <c r="I15">
        <f t="shared" si="3"/>
        <v>165</v>
      </c>
      <c r="J15" t="str">
        <f t="shared" si="1"/>
        <v>NIE</v>
      </c>
      <c r="K15" t="str">
        <f>IF(G15&gt;MAX($G$2:G14),"TAK","NIE")</f>
        <v>TAK</v>
      </c>
    </row>
    <row r="16" spans="2:11" x14ac:dyDescent="0.25">
      <c r="B16">
        <v>9</v>
      </c>
      <c r="C16">
        <v>-10</v>
      </c>
      <c r="D16">
        <v>4</v>
      </c>
      <c r="F16">
        <v>14</v>
      </c>
      <c r="G16">
        <f t="shared" si="4"/>
        <v>221</v>
      </c>
      <c r="H16">
        <f t="shared" si="2"/>
        <v>182</v>
      </c>
      <c r="I16">
        <f t="shared" si="3"/>
        <v>169</v>
      </c>
      <c r="J16" t="str">
        <f t="shared" si="1"/>
        <v>NIE</v>
      </c>
      <c r="K16" t="str">
        <f>IF(G16&gt;MAX($G$2:G15),"TAK","NIE")</f>
        <v>TAK</v>
      </c>
    </row>
    <row r="17" spans="2:11" x14ac:dyDescent="0.25">
      <c r="B17">
        <v>-2</v>
      </c>
      <c r="C17">
        <v>7</v>
      </c>
      <c r="D17">
        <v>-4</v>
      </c>
      <c r="F17">
        <v>15</v>
      </c>
      <c r="G17">
        <f t="shared" si="4"/>
        <v>219</v>
      </c>
      <c r="H17">
        <f t="shared" si="2"/>
        <v>189</v>
      </c>
      <c r="I17">
        <f t="shared" si="3"/>
        <v>165</v>
      </c>
      <c r="J17" t="str">
        <f t="shared" si="1"/>
        <v>NIE</v>
      </c>
      <c r="K17" t="str">
        <f>IF(G17&gt;MAX($G$2:G16),"TAK","NIE")</f>
        <v>NIE</v>
      </c>
    </row>
    <row r="18" spans="2:11" x14ac:dyDescent="0.25">
      <c r="B18">
        <v>-1</v>
      </c>
      <c r="C18">
        <v>6</v>
      </c>
      <c r="D18">
        <v>-9</v>
      </c>
      <c r="F18">
        <v>16</v>
      </c>
      <c r="G18">
        <f t="shared" si="4"/>
        <v>218</v>
      </c>
      <c r="H18">
        <f t="shared" si="2"/>
        <v>195</v>
      </c>
      <c r="I18">
        <f t="shared" si="3"/>
        <v>156</v>
      </c>
      <c r="J18" t="str">
        <f t="shared" si="1"/>
        <v>NIE</v>
      </c>
      <c r="K18" t="str">
        <f>IF(G18&gt;MAX($G$2:G17),"TAK","NIE")</f>
        <v>NIE</v>
      </c>
    </row>
    <row r="19" spans="2:11" x14ac:dyDescent="0.25">
      <c r="B19">
        <v>8</v>
      </c>
      <c r="C19">
        <v>-4</v>
      </c>
      <c r="D19">
        <v>-8</v>
      </c>
      <c r="F19">
        <v>17</v>
      </c>
      <c r="G19">
        <f t="shared" si="4"/>
        <v>226</v>
      </c>
      <c r="H19">
        <f t="shared" si="2"/>
        <v>191</v>
      </c>
      <c r="I19">
        <f t="shared" si="3"/>
        <v>148</v>
      </c>
      <c r="J19" t="str">
        <f t="shared" si="1"/>
        <v>NIE</v>
      </c>
      <c r="K19" t="str">
        <f>IF(G19&gt;MAX($G$2:G18),"TAK","NIE")</f>
        <v>TAK</v>
      </c>
    </row>
    <row r="20" spans="2:11" x14ac:dyDescent="0.25">
      <c r="B20">
        <v>1</v>
      </c>
      <c r="C20">
        <v>-8</v>
      </c>
      <c r="D20">
        <v>8</v>
      </c>
      <c r="F20">
        <v>18</v>
      </c>
      <c r="G20">
        <f t="shared" si="4"/>
        <v>227</v>
      </c>
      <c r="H20">
        <f t="shared" si="2"/>
        <v>183</v>
      </c>
      <c r="I20">
        <f t="shared" si="3"/>
        <v>156</v>
      </c>
      <c r="J20" t="str">
        <f t="shared" si="1"/>
        <v>NIE</v>
      </c>
      <c r="K20" t="str">
        <f>IF(G20&gt;MAX($G$2:G19),"TAK","NIE")</f>
        <v>TAK</v>
      </c>
    </row>
    <row r="21" spans="2:11" x14ac:dyDescent="0.25">
      <c r="B21">
        <v>3</v>
      </c>
      <c r="C21">
        <v>-7</v>
      </c>
      <c r="D21">
        <v>0</v>
      </c>
      <c r="F21">
        <v>19</v>
      </c>
      <c r="G21">
        <f t="shared" si="4"/>
        <v>230</v>
      </c>
      <c r="H21">
        <f t="shared" si="2"/>
        <v>176</v>
      </c>
      <c r="I21">
        <f t="shared" si="3"/>
        <v>156</v>
      </c>
      <c r="J21" t="str">
        <f t="shared" si="1"/>
        <v>NIE</v>
      </c>
      <c r="K21" t="str">
        <f>IF(G21&gt;MAX($G$2:G20),"TAK","NIE")</f>
        <v>TAK</v>
      </c>
    </row>
    <row r="22" spans="2:11" x14ac:dyDescent="0.25">
      <c r="B22">
        <v>-9</v>
      </c>
      <c r="C22">
        <v>7</v>
      </c>
      <c r="D22">
        <v>8</v>
      </c>
      <c r="F22">
        <v>20</v>
      </c>
      <c r="G22">
        <f t="shared" si="4"/>
        <v>221</v>
      </c>
      <c r="H22">
        <f t="shared" si="2"/>
        <v>183</v>
      </c>
      <c r="I22">
        <f t="shared" si="3"/>
        <v>164</v>
      </c>
      <c r="J22" t="str">
        <f t="shared" si="1"/>
        <v>NIE</v>
      </c>
      <c r="K22" t="str">
        <f>IF(G22&gt;MAX($G$2:G21),"TAK","NIE")</f>
        <v>NIE</v>
      </c>
    </row>
    <row r="23" spans="2:11" x14ac:dyDescent="0.25">
      <c r="B23">
        <v>-9</v>
      </c>
      <c r="C23">
        <v>-2</v>
      </c>
      <c r="D23">
        <v>2</v>
      </c>
      <c r="F23">
        <v>21</v>
      </c>
      <c r="G23">
        <f t="shared" si="4"/>
        <v>212</v>
      </c>
      <c r="H23">
        <f t="shared" si="2"/>
        <v>181</v>
      </c>
      <c r="I23">
        <f t="shared" si="3"/>
        <v>166</v>
      </c>
      <c r="J23" t="str">
        <f t="shared" si="1"/>
        <v>NIE</v>
      </c>
      <c r="K23" t="str">
        <f>IF(G23&gt;MAX($G$2:G22),"TAK","NIE")</f>
        <v>NIE</v>
      </c>
    </row>
    <row r="24" spans="2:11" x14ac:dyDescent="0.25">
      <c r="B24">
        <v>6</v>
      </c>
      <c r="C24">
        <v>-4</v>
      </c>
      <c r="D24">
        <v>-3</v>
      </c>
      <c r="F24">
        <v>22</v>
      </c>
      <c r="G24">
        <f t="shared" si="4"/>
        <v>218</v>
      </c>
      <c r="H24">
        <f t="shared" si="2"/>
        <v>177</v>
      </c>
      <c r="I24">
        <f t="shared" si="3"/>
        <v>163</v>
      </c>
      <c r="J24" t="str">
        <f t="shared" si="1"/>
        <v>NIE</v>
      </c>
      <c r="K24" t="str">
        <f>IF(G24&gt;MAX($G$2:G23),"TAK","NIE")</f>
        <v>NIE</v>
      </c>
    </row>
    <row r="25" spans="2:11" x14ac:dyDescent="0.25">
      <c r="B25">
        <v>10</v>
      </c>
      <c r="C25">
        <v>-3</v>
      </c>
      <c r="D25">
        <v>0</v>
      </c>
      <c r="F25">
        <v>23</v>
      </c>
      <c r="G25">
        <f t="shared" si="4"/>
        <v>228</v>
      </c>
      <c r="H25">
        <f t="shared" si="2"/>
        <v>174</v>
      </c>
      <c r="I25">
        <f t="shared" si="3"/>
        <v>163</v>
      </c>
      <c r="J25" t="str">
        <f t="shared" si="1"/>
        <v>NIE</v>
      </c>
      <c r="K25" t="str">
        <f>IF(G25&gt;MAX($G$2:G24),"TAK","NIE")</f>
        <v>NIE</v>
      </c>
    </row>
    <row r="26" spans="2:11" x14ac:dyDescent="0.25">
      <c r="B26">
        <v>0</v>
      </c>
      <c r="C26">
        <v>-1</v>
      </c>
      <c r="D26">
        <v>-2</v>
      </c>
      <c r="F26">
        <v>24</v>
      </c>
      <c r="G26">
        <f t="shared" si="4"/>
        <v>228</v>
      </c>
      <c r="H26">
        <f t="shared" si="2"/>
        <v>173</v>
      </c>
      <c r="I26">
        <f t="shared" si="3"/>
        <v>161</v>
      </c>
      <c r="J26" t="str">
        <f t="shared" si="1"/>
        <v>NIE</v>
      </c>
      <c r="K26" t="str">
        <f>IF(G26&gt;MAX($G$2:G25),"TAK","NIE")</f>
        <v>NIE</v>
      </c>
    </row>
    <row r="27" spans="2:11" x14ac:dyDescent="0.25">
      <c r="B27">
        <v>5</v>
      </c>
      <c r="C27">
        <v>-7</v>
      </c>
      <c r="D27">
        <v>3</v>
      </c>
      <c r="F27">
        <v>25</v>
      </c>
      <c r="G27">
        <f t="shared" si="4"/>
        <v>233</v>
      </c>
      <c r="H27">
        <f t="shared" si="2"/>
        <v>166</v>
      </c>
      <c r="I27">
        <f t="shared" si="3"/>
        <v>164</v>
      </c>
      <c r="J27" t="str">
        <f t="shared" si="1"/>
        <v>NIE</v>
      </c>
      <c r="K27" t="str">
        <f>IF(G27&gt;MAX($G$2:G26),"TAK","NIE")</f>
        <v>TAK</v>
      </c>
    </row>
    <row r="28" spans="2:11" x14ac:dyDescent="0.25">
      <c r="B28">
        <v>-8</v>
      </c>
      <c r="C28">
        <v>-6</v>
      </c>
      <c r="D28">
        <v>-10</v>
      </c>
      <c r="F28">
        <v>26</v>
      </c>
      <c r="G28">
        <f t="shared" si="4"/>
        <v>225</v>
      </c>
      <c r="H28">
        <f t="shared" si="2"/>
        <v>160</v>
      </c>
      <c r="I28">
        <f t="shared" si="3"/>
        <v>154</v>
      </c>
      <c r="J28" t="str">
        <f t="shared" si="1"/>
        <v>TAK</v>
      </c>
      <c r="K28" t="str">
        <f>IF(G28&gt;MAX($G$2:G27),"TAK","NIE")</f>
        <v>NIE</v>
      </c>
    </row>
    <row r="29" spans="2:11" x14ac:dyDescent="0.25">
      <c r="B29">
        <v>-6</v>
      </c>
      <c r="C29">
        <v>-9</v>
      </c>
      <c r="D29">
        <v>4</v>
      </c>
      <c r="F29">
        <v>27</v>
      </c>
      <c r="G29">
        <f t="shared" si="4"/>
        <v>219</v>
      </c>
      <c r="H29">
        <f t="shared" si="2"/>
        <v>151</v>
      </c>
      <c r="I29">
        <f t="shared" si="3"/>
        <v>158</v>
      </c>
      <c r="J29" t="str">
        <f t="shared" si="1"/>
        <v>NIE</v>
      </c>
      <c r="K29" t="str">
        <f>IF(G29&gt;MAX($G$2:G28),"TAK","NIE")</f>
        <v>NIE</v>
      </c>
    </row>
    <row r="30" spans="2:11" x14ac:dyDescent="0.25">
      <c r="B30">
        <v>-8</v>
      </c>
      <c r="C30">
        <v>5</v>
      </c>
      <c r="D30">
        <v>0</v>
      </c>
      <c r="F30">
        <v>28</v>
      </c>
      <c r="G30">
        <f t="shared" si="4"/>
        <v>211</v>
      </c>
      <c r="H30">
        <f t="shared" si="2"/>
        <v>156</v>
      </c>
      <c r="I30">
        <f t="shared" si="3"/>
        <v>158</v>
      </c>
      <c r="J30" t="str">
        <f t="shared" si="1"/>
        <v>NIE</v>
      </c>
      <c r="K30" t="str">
        <f>IF(G30&gt;MAX($G$2:G29),"TAK","NIE")</f>
        <v>NIE</v>
      </c>
    </row>
    <row r="31" spans="2:11" x14ac:dyDescent="0.25">
      <c r="B31">
        <v>-4</v>
      </c>
      <c r="C31">
        <v>-4</v>
      </c>
      <c r="D31">
        <v>-3</v>
      </c>
      <c r="F31">
        <v>29</v>
      </c>
      <c r="G31">
        <f t="shared" si="4"/>
        <v>207</v>
      </c>
      <c r="H31">
        <f t="shared" si="2"/>
        <v>152</v>
      </c>
      <c r="I31">
        <f t="shared" si="3"/>
        <v>155</v>
      </c>
      <c r="J31" t="str">
        <f t="shared" si="1"/>
        <v>NIE</v>
      </c>
      <c r="K31" t="str">
        <f>IF(G31&gt;MAX($G$2:G30),"TAK","NIE")</f>
        <v>NIE</v>
      </c>
    </row>
    <row r="32" spans="2:11" x14ac:dyDescent="0.25">
      <c r="B32">
        <v>-8</v>
      </c>
      <c r="C32">
        <v>1</v>
      </c>
      <c r="D32">
        <v>-8</v>
      </c>
      <c r="F32">
        <v>30</v>
      </c>
      <c r="G32">
        <f t="shared" si="4"/>
        <v>199</v>
      </c>
      <c r="H32">
        <f t="shared" si="2"/>
        <v>153</v>
      </c>
      <c r="I32">
        <f t="shared" si="3"/>
        <v>147</v>
      </c>
      <c r="J32" t="str">
        <f t="shared" si="1"/>
        <v>NIE</v>
      </c>
      <c r="K32" t="str">
        <f>IF(G32&gt;MAX($G$2:G31),"TAK","NIE")</f>
        <v>NIE</v>
      </c>
    </row>
    <row r="33" spans="2:11" x14ac:dyDescent="0.25">
      <c r="B33">
        <v>-8</v>
      </c>
      <c r="C33">
        <v>1</v>
      </c>
      <c r="D33">
        <v>-2</v>
      </c>
      <c r="F33">
        <v>31</v>
      </c>
      <c r="G33">
        <f t="shared" si="4"/>
        <v>191</v>
      </c>
      <c r="H33">
        <f t="shared" si="2"/>
        <v>154</v>
      </c>
      <c r="I33">
        <f t="shared" si="3"/>
        <v>145</v>
      </c>
      <c r="J33" t="str">
        <f t="shared" si="1"/>
        <v>NIE</v>
      </c>
      <c r="K33" t="str">
        <f>IF(G33&gt;MAX($G$2:G32),"TAK","NIE")</f>
        <v>NIE</v>
      </c>
    </row>
    <row r="34" spans="2:11" x14ac:dyDescent="0.25">
      <c r="B34">
        <v>5</v>
      </c>
      <c r="C34">
        <v>0</v>
      </c>
      <c r="D34">
        <v>4</v>
      </c>
      <c r="F34">
        <v>32</v>
      </c>
      <c r="G34">
        <f t="shared" si="4"/>
        <v>196</v>
      </c>
      <c r="H34">
        <f t="shared" si="2"/>
        <v>154</v>
      </c>
      <c r="I34">
        <f t="shared" si="3"/>
        <v>149</v>
      </c>
      <c r="J34" t="str">
        <f t="shared" si="1"/>
        <v>NIE</v>
      </c>
      <c r="K34" t="str">
        <f>IF(G34&gt;MAX($G$2:G33),"TAK","NIE")</f>
        <v>NIE</v>
      </c>
    </row>
    <row r="35" spans="2:11" x14ac:dyDescent="0.25">
      <c r="B35">
        <v>-6</v>
      </c>
      <c r="C35">
        <v>7</v>
      </c>
      <c r="D35">
        <v>3</v>
      </c>
      <c r="F35">
        <v>33</v>
      </c>
      <c r="G35">
        <f t="shared" si="4"/>
        <v>190</v>
      </c>
      <c r="H35">
        <f t="shared" si="2"/>
        <v>161</v>
      </c>
      <c r="I35">
        <f t="shared" si="3"/>
        <v>152</v>
      </c>
      <c r="J35" t="str">
        <f t="shared" si="1"/>
        <v>NIE</v>
      </c>
      <c r="K35" t="str">
        <f>IF(G35&gt;MAX($G$2:G34),"TAK","NIE")</f>
        <v>NIE</v>
      </c>
    </row>
    <row r="36" spans="2:11" x14ac:dyDescent="0.25">
      <c r="B36">
        <v>-1</v>
      </c>
      <c r="C36">
        <v>-4</v>
      </c>
      <c r="D36">
        <v>-3</v>
      </c>
      <c r="F36">
        <v>34</v>
      </c>
      <c r="G36">
        <f t="shared" si="4"/>
        <v>189</v>
      </c>
      <c r="H36">
        <f t="shared" si="2"/>
        <v>157</v>
      </c>
      <c r="I36">
        <f t="shared" si="3"/>
        <v>149</v>
      </c>
      <c r="J36" t="str">
        <f t="shared" si="1"/>
        <v>NIE</v>
      </c>
      <c r="K36" t="str">
        <f>IF(G36&gt;MAX($G$2:G35),"TAK","NIE")</f>
        <v>NIE</v>
      </c>
    </row>
    <row r="37" spans="2:11" x14ac:dyDescent="0.25">
      <c r="B37">
        <v>-7</v>
      </c>
      <c r="C37">
        <v>-10</v>
      </c>
      <c r="D37">
        <v>8</v>
      </c>
      <c r="F37">
        <v>35</v>
      </c>
      <c r="G37">
        <f t="shared" si="4"/>
        <v>182</v>
      </c>
      <c r="H37">
        <f t="shared" si="2"/>
        <v>147</v>
      </c>
      <c r="I37">
        <f t="shared" si="3"/>
        <v>157</v>
      </c>
      <c r="J37" t="str">
        <f t="shared" si="1"/>
        <v>NIE</v>
      </c>
      <c r="K37" t="str">
        <f>IF(G37&gt;MAX($G$2:G36),"TAK","NIE")</f>
        <v>NIE</v>
      </c>
    </row>
    <row r="38" spans="2:11" x14ac:dyDescent="0.25">
      <c r="B38">
        <v>9</v>
      </c>
      <c r="C38">
        <v>-2</v>
      </c>
      <c r="D38">
        <v>-9</v>
      </c>
      <c r="F38">
        <v>36</v>
      </c>
      <c r="G38">
        <f t="shared" si="4"/>
        <v>191</v>
      </c>
      <c r="H38">
        <f t="shared" si="2"/>
        <v>145</v>
      </c>
      <c r="I38">
        <f t="shared" si="3"/>
        <v>148</v>
      </c>
      <c r="J38" t="str">
        <f t="shared" si="1"/>
        <v>NIE</v>
      </c>
      <c r="K38" t="str">
        <f>IF(G38&gt;MAX($G$2:G37),"TAK","NIE")</f>
        <v>NIE</v>
      </c>
    </row>
    <row r="39" spans="2:11" x14ac:dyDescent="0.25">
      <c r="B39">
        <v>-9</v>
      </c>
      <c r="C39">
        <v>9</v>
      </c>
      <c r="D39">
        <v>-8</v>
      </c>
      <c r="F39">
        <v>37</v>
      </c>
      <c r="G39">
        <f t="shared" si="4"/>
        <v>182</v>
      </c>
      <c r="H39">
        <f t="shared" si="2"/>
        <v>154</v>
      </c>
      <c r="I39">
        <f t="shared" si="3"/>
        <v>140</v>
      </c>
      <c r="J39" t="str">
        <f t="shared" si="1"/>
        <v>NIE</v>
      </c>
      <c r="K39" t="str">
        <f>IF(G39&gt;MAX($G$2:G38),"TAK","NIE")</f>
        <v>NIE</v>
      </c>
    </row>
    <row r="40" spans="2:11" x14ac:dyDescent="0.25">
      <c r="B40">
        <v>-5</v>
      </c>
      <c r="C40">
        <v>-6</v>
      </c>
      <c r="D40">
        <v>7</v>
      </c>
      <c r="F40">
        <v>38</v>
      </c>
      <c r="G40">
        <f t="shared" si="4"/>
        <v>177</v>
      </c>
      <c r="H40">
        <f t="shared" si="2"/>
        <v>148</v>
      </c>
      <c r="I40">
        <f t="shared" si="3"/>
        <v>147</v>
      </c>
      <c r="J40" t="str">
        <f t="shared" si="1"/>
        <v>NIE</v>
      </c>
      <c r="K40" t="str">
        <f>IF(G40&gt;MAX($G$2:G39),"TAK","NIE")</f>
        <v>NIE</v>
      </c>
    </row>
    <row r="41" spans="2:11" x14ac:dyDescent="0.25">
      <c r="B41">
        <v>-10</v>
      </c>
      <c r="C41">
        <v>9</v>
      </c>
      <c r="D41">
        <v>2</v>
      </c>
      <c r="F41">
        <v>39</v>
      </c>
      <c r="G41">
        <f t="shared" si="4"/>
        <v>167</v>
      </c>
      <c r="H41">
        <f t="shared" si="2"/>
        <v>157</v>
      </c>
      <c r="I41">
        <f t="shared" si="3"/>
        <v>149</v>
      </c>
      <c r="J41" t="str">
        <f t="shared" si="1"/>
        <v>NIE</v>
      </c>
      <c r="K41" t="str">
        <f>IF(G41&gt;MAX($G$2:G40),"TAK","NIE")</f>
        <v>NIE</v>
      </c>
    </row>
    <row r="42" spans="2:11" x14ac:dyDescent="0.25">
      <c r="B42">
        <v>5</v>
      </c>
      <c r="C42">
        <v>1</v>
      </c>
      <c r="D42">
        <v>1</v>
      </c>
      <c r="F42">
        <v>40</v>
      </c>
      <c r="G42">
        <f t="shared" si="4"/>
        <v>172</v>
      </c>
      <c r="H42">
        <f t="shared" si="2"/>
        <v>158</v>
      </c>
      <c r="I42">
        <f t="shared" si="3"/>
        <v>150</v>
      </c>
      <c r="J42" t="str">
        <f t="shared" si="1"/>
        <v>NIE</v>
      </c>
      <c r="K42" t="str">
        <f>IF(G42&gt;MAX($G$2:G41),"TAK","NIE")</f>
        <v>NIE</v>
      </c>
    </row>
    <row r="43" spans="2:11" x14ac:dyDescent="0.25">
      <c r="B43">
        <v>9</v>
      </c>
      <c r="C43">
        <v>1</v>
      </c>
      <c r="D43">
        <v>-8</v>
      </c>
      <c r="F43">
        <v>41</v>
      </c>
      <c r="G43">
        <f t="shared" si="4"/>
        <v>181</v>
      </c>
      <c r="H43">
        <f t="shared" si="2"/>
        <v>159</v>
      </c>
      <c r="I43">
        <f t="shared" si="3"/>
        <v>142</v>
      </c>
      <c r="J43" t="str">
        <f t="shared" si="1"/>
        <v>NIE</v>
      </c>
      <c r="K43" t="str">
        <f>IF(G43&gt;MAX($G$2:G42),"TAK","NIE")</f>
        <v>NIE</v>
      </c>
    </row>
    <row r="44" spans="2:11" x14ac:dyDescent="0.25">
      <c r="B44">
        <v>2</v>
      </c>
      <c r="C44">
        <v>1</v>
      </c>
      <c r="D44">
        <v>-5</v>
      </c>
      <c r="F44">
        <v>42</v>
      </c>
      <c r="G44">
        <f t="shared" si="4"/>
        <v>183</v>
      </c>
      <c r="H44">
        <f t="shared" si="2"/>
        <v>160</v>
      </c>
      <c r="I44">
        <f t="shared" si="3"/>
        <v>137</v>
      </c>
      <c r="J44" t="str">
        <f t="shared" si="1"/>
        <v>NIE</v>
      </c>
      <c r="K44" t="str">
        <f>IF(G44&gt;MAX($G$2:G43),"TAK","NIE")</f>
        <v>NIE</v>
      </c>
    </row>
    <row r="45" spans="2:11" x14ac:dyDescent="0.25">
      <c r="B45">
        <v>8</v>
      </c>
      <c r="C45">
        <v>8</v>
      </c>
      <c r="D45">
        <v>-5</v>
      </c>
      <c r="F45">
        <v>43</v>
      </c>
      <c r="G45">
        <f t="shared" si="4"/>
        <v>191</v>
      </c>
      <c r="H45">
        <f t="shared" si="2"/>
        <v>168</v>
      </c>
      <c r="I45">
        <f t="shared" si="3"/>
        <v>132</v>
      </c>
      <c r="J45" t="str">
        <f t="shared" si="1"/>
        <v>NIE</v>
      </c>
      <c r="K45" t="str">
        <f>IF(G45&gt;MAX($G$2:G44),"TAK","NIE")</f>
        <v>NIE</v>
      </c>
    </row>
    <row r="46" spans="2:11" x14ac:dyDescent="0.25">
      <c r="B46">
        <v>5</v>
      </c>
      <c r="C46">
        <v>2</v>
      </c>
      <c r="D46">
        <v>1</v>
      </c>
      <c r="F46">
        <v>44</v>
      </c>
      <c r="G46">
        <f t="shared" si="4"/>
        <v>196</v>
      </c>
      <c r="H46">
        <f t="shared" si="2"/>
        <v>170</v>
      </c>
      <c r="I46">
        <f t="shared" si="3"/>
        <v>133</v>
      </c>
      <c r="J46" t="str">
        <f t="shared" si="1"/>
        <v>NIE</v>
      </c>
      <c r="K46" t="str">
        <f>IF(G46&gt;MAX($G$2:G45),"TAK","NIE")</f>
        <v>NIE</v>
      </c>
    </row>
    <row r="47" spans="2:11" x14ac:dyDescent="0.25">
      <c r="B47">
        <v>10</v>
      </c>
      <c r="C47">
        <v>-1</v>
      </c>
      <c r="D47">
        <v>0</v>
      </c>
      <c r="F47">
        <v>45</v>
      </c>
      <c r="G47">
        <f t="shared" si="4"/>
        <v>206</v>
      </c>
      <c r="H47">
        <f t="shared" si="2"/>
        <v>169</v>
      </c>
      <c r="I47">
        <f t="shared" si="3"/>
        <v>133</v>
      </c>
      <c r="J47" t="str">
        <f t="shared" si="1"/>
        <v>NIE</v>
      </c>
      <c r="K47" t="str">
        <f>IF(G47&gt;MAX($G$2:G46),"TAK","NIE")</f>
        <v>NIE</v>
      </c>
    </row>
    <row r="48" spans="2:11" x14ac:dyDescent="0.25">
      <c r="B48">
        <v>-4</v>
      </c>
      <c r="C48">
        <v>-5</v>
      </c>
      <c r="D48">
        <v>-7</v>
      </c>
      <c r="F48">
        <v>46</v>
      </c>
      <c r="G48">
        <f t="shared" si="4"/>
        <v>202</v>
      </c>
      <c r="H48">
        <f t="shared" si="2"/>
        <v>164</v>
      </c>
      <c r="I48">
        <f t="shared" si="3"/>
        <v>126</v>
      </c>
      <c r="J48" t="str">
        <f t="shared" si="1"/>
        <v>NIE</v>
      </c>
      <c r="K48" t="str">
        <f>IF(G48&gt;MAX($G$2:G47),"TAK","NIE")</f>
        <v>NIE</v>
      </c>
    </row>
    <row r="49" spans="2:11" x14ac:dyDescent="0.25">
      <c r="B49">
        <v>-5</v>
      </c>
      <c r="C49">
        <v>-3</v>
      </c>
      <c r="D49">
        <v>8</v>
      </c>
      <c r="F49">
        <v>47</v>
      </c>
      <c r="G49">
        <f t="shared" si="4"/>
        <v>197</v>
      </c>
      <c r="H49">
        <f t="shared" si="2"/>
        <v>161</v>
      </c>
      <c r="I49">
        <f t="shared" si="3"/>
        <v>134</v>
      </c>
      <c r="J49" t="str">
        <f t="shared" si="1"/>
        <v>NIE</v>
      </c>
      <c r="K49" t="str">
        <f>IF(G49&gt;MAX($G$2:G48),"TAK","NIE")</f>
        <v>NIE</v>
      </c>
    </row>
    <row r="50" spans="2:11" x14ac:dyDescent="0.25">
      <c r="B50">
        <v>-5</v>
      </c>
      <c r="C50">
        <v>8</v>
      </c>
      <c r="D50">
        <v>7</v>
      </c>
      <c r="F50">
        <v>48</v>
      </c>
      <c r="G50">
        <f t="shared" si="4"/>
        <v>192</v>
      </c>
      <c r="H50">
        <f t="shared" si="2"/>
        <v>169</v>
      </c>
      <c r="I50">
        <f t="shared" si="3"/>
        <v>141</v>
      </c>
      <c r="J50" t="str">
        <f t="shared" si="1"/>
        <v>NIE</v>
      </c>
      <c r="K50" t="str">
        <f>IF(G50&gt;MAX($G$2:G49),"TAK","NIE")</f>
        <v>NIE</v>
      </c>
    </row>
    <row r="51" spans="2:11" x14ac:dyDescent="0.25">
      <c r="B51">
        <v>-3</v>
      </c>
      <c r="C51">
        <v>-6</v>
      </c>
      <c r="D51">
        <v>7</v>
      </c>
      <c r="F51">
        <v>49</v>
      </c>
      <c r="G51">
        <f t="shared" si="4"/>
        <v>189</v>
      </c>
      <c r="H51">
        <f t="shared" si="2"/>
        <v>163</v>
      </c>
      <c r="I51">
        <f t="shared" si="3"/>
        <v>148</v>
      </c>
      <c r="J51" t="str">
        <f t="shared" si="1"/>
        <v>NIE</v>
      </c>
      <c r="K51" t="str">
        <f>IF(G51&gt;MAX($G$2:G50),"TAK","NIE")</f>
        <v>NIE</v>
      </c>
    </row>
    <row r="52" spans="2:11" x14ac:dyDescent="0.25">
      <c r="B52">
        <v>9</v>
      </c>
      <c r="C52">
        <v>-10</v>
      </c>
      <c r="D52">
        <v>-9</v>
      </c>
      <c r="F52">
        <v>50</v>
      </c>
      <c r="G52">
        <f t="shared" si="4"/>
        <v>198</v>
      </c>
      <c r="H52">
        <f t="shared" si="2"/>
        <v>153</v>
      </c>
      <c r="I52">
        <f t="shared" si="3"/>
        <v>139</v>
      </c>
      <c r="J52" t="str">
        <f t="shared" si="1"/>
        <v>NIE</v>
      </c>
      <c r="K52" t="str">
        <f>IF(G52&gt;MAX($G$2:G51),"TAK","NIE")</f>
        <v>NIE</v>
      </c>
    </row>
    <row r="53" spans="2:11" x14ac:dyDescent="0.25">
      <c r="B53">
        <v>8</v>
      </c>
      <c r="C53">
        <v>-1</v>
      </c>
      <c r="D53">
        <v>-8</v>
      </c>
      <c r="F53">
        <v>51</v>
      </c>
      <c r="G53">
        <f t="shared" si="4"/>
        <v>206</v>
      </c>
      <c r="H53">
        <f t="shared" si="2"/>
        <v>152</v>
      </c>
      <c r="I53">
        <f t="shared" si="3"/>
        <v>131</v>
      </c>
      <c r="J53" t="str">
        <f t="shared" si="1"/>
        <v>NIE</v>
      </c>
      <c r="K53" t="str">
        <f>IF(G53&gt;MAX($G$2:G52),"TAK","NIE")</f>
        <v>NIE</v>
      </c>
    </row>
    <row r="54" spans="2:11" x14ac:dyDescent="0.25">
      <c r="B54">
        <v>-6</v>
      </c>
      <c r="C54">
        <v>-4</v>
      </c>
      <c r="D54">
        <v>2</v>
      </c>
      <c r="F54">
        <v>52</v>
      </c>
      <c r="G54">
        <f t="shared" si="4"/>
        <v>200</v>
      </c>
      <c r="H54">
        <f t="shared" si="2"/>
        <v>148</v>
      </c>
      <c r="I54">
        <f t="shared" si="3"/>
        <v>133</v>
      </c>
      <c r="J54" t="str">
        <f t="shared" si="1"/>
        <v>NIE</v>
      </c>
      <c r="K54" t="str">
        <f>IF(G54&gt;MAX($G$2:G53),"TAK","NIE")</f>
        <v>NIE</v>
      </c>
    </row>
    <row r="55" spans="2:11" x14ac:dyDescent="0.25">
      <c r="B55">
        <v>-8</v>
      </c>
      <c r="C55">
        <v>-1</v>
      </c>
      <c r="D55">
        <v>-10</v>
      </c>
      <c r="F55">
        <v>53</v>
      </c>
      <c r="G55">
        <f t="shared" si="4"/>
        <v>192</v>
      </c>
      <c r="H55">
        <f t="shared" si="2"/>
        <v>147</v>
      </c>
      <c r="I55">
        <f t="shared" si="3"/>
        <v>123</v>
      </c>
      <c r="J55" t="str">
        <f t="shared" si="1"/>
        <v>NIE</v>
      </c>
      <c r="K55" t="str">
        <f>IF(G55&gt;MAX($G$2:G54),"TAK","NIE")</f>
        <v>NIE</v>
      </c>
    </row>
    <row r="56" spans="2:11" x14ac:dyDescent="0.25">
      <c r="B56">
        <v>-3</v>
      </c>
      <c r="C56">
        <v>-2</v>
      </c>
      <c r="D56">
        <v>-5</v>
      </c>
      <c r="F56">
        <v>54</v>
      </c>
      <c r="G56">
        <f t="shared" si="4"/>
        <v>189</v>
      </c>
      <c r="H56">
        <f t="shared" si="2"/>
        <v>145</v>
      </c>
      <c r="I56">
        <f t="shared" si="3"/>
        <v>118</v>
      </c>
      <c r="J56" t="str">
        <f t="shared" si="1"/>
        <v>NIE</v>
      </c>
      <c r="K56" t="str">
        <f>IF(G56&gt;MAX($G$2:G55),"TAK","NIE")</f>
        <v>NIE</v>
      </c>
    </row>
    <row r="57" spans="2:11" x14ac:dyDescent="0.25">
      <c r="B57">
        <v>-1</v>
      </c>
      <c r="C57">
        <v>7</v>
      </c>
      <c r="D57">
        <v>9</v>
      </c>
      <c r="F57">
        <v>55</v>
      </c>
      <c r="G57">
        <f t="shared" si="4"/>
        <v>188</v>
      </c>
      <c r="H57">
        <f t="shared" si="2"/>
        <v>152</v>
      </c>
      <c r="I57">
        <f t="shared" si="3"/>
        <v>127</v>
      </c>
      <c r="J57" t="str">
        <f t="shared" si="1"/>
        <v>NIE</v>
      </c>
      <c r="K57" t="str">
        <f>IF(G57&gt;MAX($G$2:G56),"TAK","NIE")</f>
        <v>NIE</v>
      </c>
    </row>
    <row r="58" spans="2:11" x14ac:dyDescent="0.25">
      <c r="B58">
        <v>9</v>
      </c>
      <c r="C58">
        <v>-7</v>
      </c>
      <c r="D58">
        <v>-4</v>
      </c>
      <c r="F58">
        <v>56</v>
      </c>
      <c r="G58">
        <f t="shared" si="4"/>
        <v>197</v>
      </c>
      <c r="H58">
        <f t="shared" si="2"/>
        <v>145</v>
      </c>
      <c r="I58">
        <f t="shared" si="3"/>
        <v>123</v>
      </c>
      <c r="J58" t="str">
        <f t="shared" si="1"/>
        <v>NIE</v>
      </c>
      <c r="K58" t="str">
        <f>IF(G58&gt;MAX($G$2:G57),"TAK","NIE")</f>
        <v>NIE</v>
      </c>
    </row>
    <row r="59" spans="2:11" x14ac:dyDescent="0.25">
      <c r="B59">
        <v>8</v>
      </c>
      <c r="C59">
        <v>-3</v>
      </c>
      <c r="D59">
        <v>9</v>
      </c>
      <c r="F59">
        <v>57</v>
      </c>
      <c r="G59">
        <f t="shared" si="4"/>
        <v>205</v>
      </c>
      <c r="H59">
        <f t="shared" si="2"/>
        <v>142</v>
      </c>
      <c r="I59">
        <f t="shared" si="3"/>
        <v>132</v>
      </c>
      <c r="J59" t="str">
        <f t="shared" si="1"/>
        <v>NIE</v>
      </c>
      <c r="K59" t="str">
        <f>IF(G59&gt;MAX($G$2:G58),"TAK","NIE")</f>
        <v>NIE</v>
      </c>
    </row>
    <row r="60" spans="2:11" x14ac:dyDescent="0.25">
      <c r="B60">
        <v>4</v>
      </c>
      <c r="C60">
        <v>2</v>
      </c>
      <c r="D60">
        <v>10</v>
      </c>
      <c r="F60">
        <v>58</v>
      </c>
      <c r="G60">
        <f t="shared" si="4"/>
        <v>209</v>
      </c>
      <c r="H60">
        <f t="shared" si="2"/>
        <v>144</v>
      </c>
      <c r="I60">
        <f t="shared" si="3"/>
        <v>142</v>
      </c>
      <c r="J60" t="str">
        <f t="shared" si="1"/>
        <v>NIE</v>
      </c>
      <c r="K60" t="str">
        <f>IF(G60&gt;MAX($G$2:G59),"TAK","NIE")</f>
        <v>NIE</v>
      </c>
    </row>
    <row r="61" spans="2:11" x14ac:dyDescent="0.25">
      <c r="B61">
        <v>-10</v>
      </c>
      <c r="C61">
        <v>-8</v>
      </c>
      <c r="D61">
        <v>6</v>
      </c>
      <c r="F61">
        <v>59</v>
      </c>
      <c r="G61">
        <f t="shared" si="4"/>
        <v>199</v>
      </c>
      <c r="H61">
        <f t="shared" si="2"/>
        <v>136</v>
      </c>
      <c r="I61">
        <f t="shared" si="3"/>
        <v>148</v>
      </c>
      <c r="J61" t="str">
        <f t="shared" si="1"/>
        <v>NIE</v>
      </c>
      <c r="K61" t="str">
        <f>IF(G61&gt;MAX($G$2:G60),"TAK","NIE")</f>
        <v>NIE</v>
      </c>
    </row>
    <row r="62" spans="2:11" x14ac:dyDescent="0.25">
      <c r="B62">
        <v>8</v>
      </c>
      <c r="C62">
        <v>-1</v>
      </c>
      <c r="D62">
        <v>6</v>
      </c>
      <c r="F62">
        <v>60</v>
      </c>
      <c r="G62">
        <f t="shared" si="4"/>
        <v>207</v>
      </c>
      <c r="H62">
        <f t="shared" si="2"/>
        <v>135</v>
      </c>
      <c r="I62">
        <f t="shared" si="3"/>
        <v>154</v>
      </c>
      <c r="J62" t="str">
        <f t="shared" si="1"/>
        <v>NIE</v>
      </c>
      <c r="K62" t="str">
        <f>IF(G62&gt;MAX($G$2:G61),"TAK","NIE")</f>
        <v>NIE</v>
      </c>
    </row>
    <row r="63" spans="2:11" x14ac:dyDescent="0.25">
      <c r="B63">
        <v>-5</v>
      </c>
      <c r="C63">
        <v>-7</v>
      </c>
      <c r="D63">
        <v>0</v>
      </c>
      <c r="F63">
        <v>61</v>
      </c>
      <c r="G63">
        <f t="shared" si="4"/>
        <v>202</v>
      </c>
      <c r="H63">
        <f t="shared" si="2"/>
        <v>128</v>
      </c>
      <c r="I63">
        <f t="shared" si="3"/>
        <v>154</v>
      </c>
      <c r="J63" t="str">
        <f t="shared" si="1"/>
        <v>NIE</v>
      </c>
      <c r="K63" t="str">
        <f>IF(G63&gt;MAX($G$2:G62),"TAK","NIE")</f>
        <v>NIE</v>
      </c>
    </row>
    <row r="64" spans="2:11" x14ac:dyDescent="0.25">
      <c r="B64">
        <v>1</v>
      </c>
      <c r="C64">
        <v>-4</v>
      </c>
      <c r="D64">
        <v>2</v>
      </c>
      <c r="F64">
        <v>62</v>
      </c>
      <c r="G64">
        <f t="shared" si="4"/>
        <v>203</v>
      </c>
      <c r="H64">
        <f t="shared" si="2"/>
        <v>124</v>
      </c>
      <c r="I64">
        <f t="shared" si="3"/>
        <v>156</v>
      </c>
      <c r="J64" t="str">
        <f t="shared" si="1"/>
        <v>NIE</v>
      </c>
      <c r="K64" t="str">
        <f>IF(G64&gt;MAX($G$2:G63),"TAK","NIE")</f>
        <v>NIE</v>
      </c>
    </row>
    <row r="65" spans="2:11" x14ac:dyDescent="0.25">
      <c r="B65">
        <v>3</v>
      </c>
      <c r="C65">
        <v>0</v>
      </c>
      <c r="D65">
        <v>10</v>
      </c>
      <c r="F65">
        <v>63</v>
      </c>
      <c r="G65">
        <f t="shared" si="4"/>
        <v>206</v>
      </c>
      <c r="H65">
        <f t="shared" si="2"/>
        <v>124</v>
      </c>
      <c r="I65">
        <f t="shared" si="3"/>
        <v>166</v>
      </c>
      <c r="J65" t="str">
        <f t="shared" si="1"/>
        <v>NIE</v>
      </c>
      <c r="K65" t="str">
        <f>IF(G65&gt;MAX($G$2:G64),"TAK","NIE")</f>
        <v>NIE</v>
      </c>
    </row>
    <row r="66" spans="2:11" x14ac:dyDescent="0.25">
      <c r="B66">
        <v>-6</v>
      </c>
      <c r="C66">
        <v>-3</v>
      </c>
      <c r="D66">
        <v>-10</v>
      </c>
      <c r="F66">
        <v>64</v>
      </c>
      <c r="G66">
        <f t="shared" si="4"/>
        <v>200</v>
      </c>
      <c r="H66">
        <f t="shared" si="2"/>
        <v>121</v>
      </c>
      <c r="I66">
        <f t="shared" si="3"/>
        <v>156</v>
      </c>
      <c r="J66" t="str">
        <f t="shared" si="1"/>
        <v>NIE</v>
      </c>
      <c r="K66" t="str">
        <f>IF(G66&gt;MAX($G$2:G65),"TAK","NIE")</f>
        <v>NIE</v>
      </c>
    </row>
    <row r="67" spans="2:11" x14ac:dyDescent="0.25">
      <c r="B67">
        <v>-6</v>
      </c>
      <c r="C67">
        <v>7</v>
      </c>
      <c r="D67">
        <v>-4</v>
      </c>
      <c r="F67">
        <v>65</v>
      </c>
      <c r="G67">
        <f t="shared" si="4"/>
        <v>194</v>
      </c>
      <c r="H67">
        <f t="shared" si="2"/>
        <v>128</v>
      </c>
      <c r="I67">
        <f t="shared" si="3"/>
        <v>152</v>
      </c>
      <c r="J67" t="str">
        <f t="shared" si="1"/>
        <v>NIE</v>
      </c>
      <c r="K67" t="str">
        <f>IF(G67&gt;MAX($G$2:G66),"TAK","NIE")</f>
        <v>NIE</v>
      </c>
    </row>
    <row r="68" spans="2:11" x14ac:dyDescent="0.25">
      <c r="B68">
        <v>4</v>
      </c>
      <c r="C68">
        <v>1</v>
      </c>
      <c r="D68">
        <v>9</v>
      </c>
      <c r="F68">
        <v>66</v>
      </c>
      <c r="G68">
        <f t="shared" si="4"/>
        <v>198</v>
      </c>
      <c r="H68">
        <f t="shared" si="2"/>
        <v>129</v>
      </c>
      <c r="I68">
        <f t="shared" si="3"/>
        <v>161</v>
      </c>
      <c r="J68" t="str">
        <f t="shared" ref="J68:J131" si="5">IF(SUM(B68:D68)&lt;-20,"TAK","NIE")</f>
        <v>NIE</v>
      </c>
      <c r="K68" t="str">
        <f>IF(G68&gt;MAX($G$2:G67),"TAK","NIE")</f>
        <v>NIE</v>
      </c>
    </row>
    <row r="69" spans="2:11" x14ac:dyDescent="0.25">
      <c r="B69">
        <v>-4</v>
      </c>
      <c r="C69">
        <v>-5</v>
      </c>
      <c r="D69">
        <v>-4</v>
      </c>
      <c r="F69">
        <v>67</v>
      </c>
      <c r="G69">
        <f t="shared" si="4"/>
        <v>194</v>
      </c>
      <c r="H69">
        <f t="shared" ref="H69:H132" si="6">SUM($H68,C69)</f>
        <v>124</v>
      </c>
      <c r="I69">
        <f t="shared" ref="I69:I132" si="7">SUM($I68,D69)</f>
        <v>157</v>
      </c>
      <c r="J69" t="str">
        <f t="shared" si="5"/>
        <v>NIE</v>
      </c>
      <c r="K69" t="str">
        <f>IF(G69&gt;MAX($G$2:G68),"TAK","NIE")</f>
        <v>NIE</v>
      </c>
    </row>
    <row r="70" spans="2:11" x14ac:dyDescent="0.25">
      <c r="B70">
        <v>4</v>
      </c>
      <c r="C70">
        <v>8</v>
      </c>
      <c r="D70">
        <v>-5</v>
      </c>
      <c r="F70">
        <v>68</v>
      </c>
      <c r="G70">
        <f t="shared" ref="G70:G133" si="8">SUM($G69,B70)</f>
        <v>198</v>
      </c>
      <c r="H70">
        <f t="shared" si="6"/>
        <v>132</v>
      </c>
      <c r="I70">
        <f t="shared" si="7"/>
        <v>152</v>
      </c>
      <c r="J70" t="str">
        <f t="shared" si="5"/>
        <v>NIE</v>
      </c>
      <c r="K70" t="str">
        <f>IF(G70&gt;MAX($G$2:G69),"TAK","NIE")</f>
        <v>NIE</v>
      </c>
    </row>
    <row r="71" spans="2:11" x14ac:dyDescent="0.25">
      <c r="B71">
        <v>6</v>
      </c>
      <c r="C71">
        <v>-5</v>
      </c>
      <c r="D71">
        <v>-4</v>
      </c>
      <c r="F71">
        <v>69</v>
      </c>
      <c r="G71">
        <f t="shared" si="8"/>
        <v>204</v>
      </c>
      <c r="H71">
        <f t="shared" si="6"/>
        <v>127</v>
      </c>
      <c r="I71">
        <f t="shared" si="7"/>
        <v>148</v>
      </c>
      <c r="J71" t="str">
        <f t="shared" si="5"/>
        <v>NIE</v>
      </c>
      <c r="K71" t="str">
        <f>IF(G71&gt;MAX($G$2:G70),"TAK","NIE")</f>
        <v>NIE</v>
      </c>
    </row>
    <row r="72" spans="2:11" x14ac:dyDescent="0.25">
      <c r="B72">
        <v>8</v>
      </c>
      <c r="C72">
        <v>1</v>
      </c>
      <c r="D72">
        <v>-8</v>
      </c>
      <c r="F72">
        <v>70</v>
      </c>
      <c r="G72">
        <f t="shared" si="8"/>
        <v>212</v>
      </c>
      <c r="H72">
        <f t="shared" si="6"/>
        <v>128</v>
      </c>
      <c r="I72">
        <f t="shared" si="7"/>
        <v>140</v>
      </c>
      <c r="J72" t="str">
        <f t="shared" si="5"/>
        <v>NIE</v>
      </c>
      <c r="K72" t="str">
        <f>IF(G72&gt;MAX($G$2:G71),"TAK","NIE")</f>
        <v>NIE</v>
      </c>
    </row>
    <row r="73" spans="2:11" x14ac:dyDescent="0.25">
      <c r="B73">
        <v>-2</v>
      </c>
      <c r="C73">
        <v>1</v>
      </c>
      <c r="D73">
        <v>-5</v>
      </c>
      <c r="F73">
        <v>71</v>
      </c>
      <c r="G73">
        <f t="shared" si="8"/>
        <v>210</v>
      </c>
      <c r="H73">
        <f t="shared" si="6"/>
        <v>129</v>
      </c>
      <c r="I73">
        <f t="shared" si="7"/>
        <v>135</v>
      </c>
      <c r="J73" t="str">
        <f t="shared" si="5"/>
        <v>NIE</v>
      </c>
      <c r="K73" t="str">
        <f>IF(G73&gt;MAX($G$2:G72),"TAK","NIE")</f>
        <v>NIE</v>
      </c>
    </row>
    <row r="74" spans="2:11" x14ac:dyDescent="0.25">
      <c r="B74">
        <v>-4</v>
      </c>
      <c r="C74">
        <v>0</v>
      </c>
      <c r="D74">
        <v>-4</v>
      </c>
      <c r="F74">
        <v>72</v>
      </c>
      <c r="G74">
        <f t="shared" si="8"/>
        <v>206</v>
      </c>
      <c r="H74">
        <f t="shared" si="6"/>
        <v>129</v>
      </c>
      <c r="I74">
        <f t="shared" si="7"/>
        <v>131</v>
      </c>
      <c r="J74" t="str">
        <f t="shared" si="5"/>
        <v>NIE</v>
      </c>
      <c r="K74" t="str">
        <f>IF(G74&gt;MAX($G$2:G73),"TAK","NIE")</f>
        <v>NIE</v>
      </c>
    </row>
    <row r="75" spans="2:11" x14ac:dyDescent="0.25">
      <c r="B75">
        <v>4</v>
      </c>
      <c r="C75">
        <v>-4</v>
      </c>
      <c r="D75">
        <v>9</v>
      </c>
      <c r="F75">
        <v>73</v>
      </c>
      <c r="G75">
        <f t="shared" si="8"/>
        <v>210</v>
      </c>
      <c r="H75">
        <f t="shared" si="6"/>
        <v>125</v>
      </c>
      <c r="I75">
        <f t="shared" si="7"/>
        <v>140</v>
      </c>
      <c r="J75" t="str">
        <f t="shared" si="5"/>
        <v>NIE</v>
      </c>
      <c r="K75" t="str">
        <f>IF(G75&gt;MAX($G$2:G74),"TAK","NIE")</f>
        <v>NIE</v>
      </c>
    </row>
    <row r="76" spans="2:11" x14ac:dyDescent="0.25">
      <c r="B76">
        <v>1</v>
      </c>
      <c r="C76">
        <v>-10</v>
      </c>
      <c r="D76">
        <v>3</v>
      </c>
      <c r="F76">
        <v>74</v>
      </c>
      <c r="G76">
        <f t="shared" si="8"/>
        <v>211</v>
      </c>
      <c r="H76">
        <f t="shared" si="6"/>
        <v>115</v>
      </c>
      <c r="I76">
        <f t="shared" si="7"/>
        <v>143</v>
      </c>
      <c r="J76" t="str">
        <f t="shared" si="5"/>
        <v>NIE</v>
      </c>
      <c r="K76" t="str">
        <f>IF(G76&gt;MAX($G$2:G75),"TAK","NIE")</f>
        <v>NIE</v>
      </c>
    </row>
    <row r="77" spans="2:11" x14ac:dyDescent="0.25">
      <c r="B77">
        <v>6</v>
      </c>
      <c r="C77">
        <v>-8</v>
      </c>
      <c r="D77">
        <v>-5</v>
      </c>
      <c r="F77">
        <v>75</v>
      </c>
      <c r="G77">
        <f t="shared" si="8"/>
        <v>217</v>
      </c>
      <c r="H77">
        <f t="shared" si="6"/>
        <v>107</v>
      </c>
      <c r="I77">
        <f t="shared" si="7"/>
        <v>138</v>
      </c>
      <c r="J77" t="str">
        <f t="shared" si="5"/>
        <v>NIE</v>
      </c>
      <c r="K77" t="str">
        <f>IF(G77&gt;MAX($G$2:G76),"TAK","NIE")</f>
        <v>NIE</v>
      </c>
    </row>
    <row r="78" spans="2:11" x14ac:dyDescent="0.25">
      <c r="B78">
        <v>-7</v>
      </c>
      <c r="C78">
        <v>8</v>
      </c>
      <c r="D78">
        <v>-2</v>
      </c>
      <c r="F78">
        <v>76</v>
      </c>
      <c r="G78">
        <f t="shared" si="8"/>
        <v>210</v>
      </c>
      <c r="H78">
        <f t="shared" si="6"/>
        <v>115</v>
      </c>
      <c r="I78">
        <f t="shared" si="7"/>
        <v>136</v>
      </c>
      <c r="J78" t="str">
        <f t="shared" si="5"/>
        <v>NIE</v>
      </c>
      <c r="K78" t="str">
        <f>IF(G78&gt;MAX($G$2:G77),"TAK","NIE")</f>
        <v>NIE</v>
      </c>
    </row>
    <row r="79" spans="2:11" x14ac:dyDescent="0.25">
      <c r="B79">
        <v>1</v>
      </c>
      <c r="C79">
        <v>-8</v>
      </c>
      <c r="D79">
        <v>1</v>
      </c>
      <c r="F79">
        <v>77</v>
      </c>
      <c r="G79">
        <f t="shared" si="8"/>
        <v>211</v>
      </c>
      <c r="H79">
        <f t="shared" si="6"/>
        <v>107</v>
      </c>
      <c r="I79">
        <f t="shared" si="7"/>
        <v>137</v>
      </c>
      <c r="J79" t="str">
        <f t="shared" si="5"/>
        <v>NIE</v>
      </c>
      <c r="K79" t="str">
        <f>IF(G79&gt;MAX($G$2:G78),"TAK","NIE")</f>
        <v>NIE</v>
      </c>
    </row>
    <row r="80" spans="2:11" x14ac:dyDescent="0.25">
      <c r="B80">
        <v>-8</v>
      </c>
      <c r="C80">
        <v>8</v>
      </c>
      <c r="D80">
        <v>-7</v>
      </c>
      <c r="F80">
        <v>78</v>
      </c>
      <c r="G80">
        <f t="shared" si="8"/>
        <v>203</v>
      </c>
      <c r="H80">
        <f t="shared" si="6"/>
        <v>115</v>
      </c>
      <c r="I80">
        <f t="shared" si="7"/>
        <v>130</v>
      </c>
      <c r="J80" t="str">
        <f t="shared" si="5"/>
        <v>NIE</v>
      </c>
      <c r="K80" t="str">
        <f>IF(G80&gt;MAX($G$2:G79),"TAK","NIE")</f>
        <v>NIE</v>
      </c>
    </row>
    <row r="81" spans="2:11" x14ac:dyDescent="0.25">
      <c r="B81">
        <v>5</v>
      </c>
      <c r="C81">
        <v>9</v>
      </c>
      <c r="D81">
        <v>3</v>
      </c>
      <c r="F81">
        <v>79</v>
      </c>
      <c r="G81">
        <f t="shared" si="8"/>
        <v>208</v>
      </c>
      <c r="H81">
        <f t="shared" si="6"/>
        <v>124</v>
      </c>
      <c r="I81">
        <f t="shared" si="7"/>
        <v>133</v>
      </c>
      <c r="J81" t="str">
        <f t="shared" si="5"/>
        <v>NIE</v>
      </c>
      <c r="K81" t="str">
        <f>IF(G81&gt;MAX($G$2:G80),"TAK","NIE")</f>
        <v>NIE</v>
      </c>
    </row>
    <row r="82" spans="2:11" x14ac:dyDescent="0.25">
      <c r="B82">
        <v>-9</v>
      </c>
      <c r="C82">
        <v>-1</v>
      </c>
      <c r="D82">
        <v>3</v>
      </c>
      <c r="F82">
        <v>80</v>
      </c>
      <c r="G82">
        <f t="shared" si="8"/>
        <v>199</v>
      </c>
      <c r="H82">
        <f t="shared" si="6"/>
        <v>123</v>
      </c>
      <c r="I82">
        <f t="shared" si="7"/>
        <v>136</v>
      </c>
      <c r="J82" t="str">
        <f t="shared" si="5"/>
        <v>NIE</v>
      </c>
      <c r="K82" t="str">
        <f>IF(G82&gt;MAX($G$2:G81),"TAK","NIE")</f>
        <v>NIE</v>
      </c>
    </row>
    <row r="83" spans="2:11" x14ac:dyDescent="0.25">
      <c r="B83">
        <v>0</v>
      </c>
      <c r="C83">
        <v>-2</v>
      </c>
      <c r="D83">
        <v>-4</v>
      </c>
      <c r="F83">
        <v>81</v>
      </c>
      <c r="G83">
        <f t="shared" si="8"/>
        <v>199</v>
      </c>
      <c r="H83">
        <f t="shared" si="6"/>
        <v>121</v>
      </c>
      <c r="I83">
        <f t="shared" si="7"/>
        <v>132</v>
      </c>
      <c r="J83" t="str">
        <f t="shared" si="5"/>
        <v>NIE</v>
      </c>
      <c r="K83" t="str">
        <f>IF(G83&gt;MAX($G$2:G82),"TAK","NIE")</f>
        <v>NIE</v>
      </c>
    </row>
    <row r="84" spans="2:11" x14ac:dyDescent="0.25">
      <c r="B84">
        <v>6</v>
      </c>
      <c r="C84">
        <v>-7</v>
      </c>
      <c r="D84">
        <v>8</v>
      </c>
      <c r="F84">
        <v>82</v>
      </c>
      <c r="G84">
        <f t="shared" si="8"/>
        <v>205</v>
      </c>
      <c r="H84">
        <f t="shared" si="6"/>
        <v>114</v>
      </c>
      <c r="I84">
        <f t="shared" si="7"/>
        <v>140</v>
      </c>
      <c r="J84" t="str">
        <f t="shared" si="5"/>
        <v>NIE</v>
      </c>
      <c r="K84" t="str">
        <f>IF(G84&gt;MAX($G$2:G83),"TAK","NIE")</f>
        <v>NIE</v>
      </c>
    </row>
    <row r="85" spans="2:11" x14ac:dyDescent="0.25">
      <c r="B85">
        <v>1</v>
      </c>
      <c r="C85">
        <v>-9</v>
      </c>
      <c r="D85">
        <v>-10</v>
      </c>
      <c r="F85">
        <v>83</v>
      </c>
      <c r="G85">
        <f t="shared" si="8"/>
        <v>206</v>
      </c>
      <c r="H85">
        <f t="shared" si="6"/>
        <v>105</v>
      </c>
      <c r="I85">
        <f t="shared" si="7"/>
        <v>130</v>
      </c>
      <c r="J85" t="str">
        <f t="shared" si="5"/>
        <v>NIE</v>
      </c>
      <c r="K85" t="str">
        <f>IF(G85&gt;MAX($G$2:G84),"TAK","NIE")</f>
        <v>NIE</v>
      </c>
    </row>
    <row r="86" spans="2:11" x14ac:dyDescent="0.25">
      <c r="B86">
        <v>3</v>
      </c>
      <c r="C86">
        <v>2</v>
      </c>
      <c r="D86">
        <v>1</v>
      </c>
      <c r="F86">
        <v>84</v>
      </c>
      <c r="G86">
        <f t="shared" si="8"/>
        <v>209</v>
      </c>
      <c r="H86">
        <f t="shared" si="6"/>
        <v>107</v>
      </c>
      <c r="I86">
        <f t="shared" si="7"/>
        <v>131</v>
      </c>
      <c r="J86" t="str">
        <f t="shared" si="5"/>
        <v>NIE</v>
      </c>
      <c r="K86" t="str">
        <f>IF(G86&gt;MAX($G$2:G85),"TAK","NIE")</f>
        <v>NIE</v>
      </c>
    </row>
    <row r="87" spans="2:11" x14ac:dyDescent="0.25">
      <c r="B87">
        <v>-3</v>
      </c>
      <c r="C87">
        <v>-9</v>
      </c>
      <c r="D87">
        <v>-2</v>
      </c>
      <c r="F87">
        <v>85</v>
      </c>
      <c r="G87">
        <f t="shared" si="8"/>
        <v>206</v>
      </c>
      <c r="H87">
        <f t="shared" si="6"/>
        <v>98</v>
      </c>
      <c r="I87">
        <f t="shared" si="7"/>
        <v>129</v>
      </c>
      <c r="J87" t="str">
        <f t="shared" si="5"/>
        <v>NIE</v>
      </c>
      <c r="K87" t="str">
        <f>IF(G87&gt;MAX($G$2:G86),"TAK","NIE")</f>
        <v>NIE</v>
      </c>
    </row>
    <row r="88" spans="2:11" x14ac:dyDescent="0.25">
      <c r="B88">
        <v>9</v>
      </c>
      <c r="C88">
        <v>1</v>
      </c>
      <c r="D88">
        <v>5</v>
      </c>
      <c r="F88">
        <v>86</v>
      </c>
      <c r="G88">
        <f t="shared" si="8"/>
        <v>215</v>
      </c>
      <c r="H88">
        <f t="shared" si="6"/>
        <v>99</v>
      </c>
      <c r="I88">
        <f t="shared" si="7"/>
        <v>134</v>
      </c>
      <c r="J88" t="str">
        <f t="shared" si="5"/>
        <v>NIE</v>
      </c>
      <c r="K88" t="str">
        <f>IF(G88&gt;MAX($G$2:G87),"TAK","NIE")</f>
        <v>NIE</v>
      </c>
    </row>
    <row r="89" spans="2:11" x14ac:dyDescent="0.25">
      <c r="B89">
        <v>-7</v>
      </c>
      <c r="C89">
        <v>-5</v>
      </c>
      <c r="D89">
        <v>2</v>
      </c>
      <c r="F89">
        <v>87</v>
      </c>
      <c r="G89">
        <f t="shared" si="8"/>
        <v>208</v>
      </c>
      <c r="H89">
        <f t="shared" si="6"/>
        <v>94</v>
      </c>
      <c r="I89">
        <f t="shared" si="7"/>
        <v>136</v>
      </c>
      <c r="J89" t="str">
        <f t="shared" si="5"/>
        <v>NIE</v>
      </c>
      <c r="K89" t="str">
        <f>IF(G89&gt;MAX($G$2:G88),"TAK","NIE")</f>
        <v>NIE</v>
      </c>
    </row>
    <row r="90" spans="2:11" x14ac:dyDescent="0.25">
      <c r="B90">
        <v>3</v>
      </c>
      <c r="C90">
        <v>3</v>
      </c>
      <c r="D90">
        <v>4</v>
      </c>
      <c r="F90">
        <v>88</v>
      </c>
      <c r="G90">
        <f t="shared" si="8"/>
        <v>211</v>
      </c>
      <c r="H90">
        <f t="shared" si="6"/>
        <v>97</v>
      </c>
      <c r="I90">
        <f t="shared" si="7"/>
        <v>140</v>
      </c>
      <c r="J90" t="str">
        <f t="shared" si="5"/>
        <v>NIE</v>
      </c>
      <c r="K90" t="str">
        <f>IF(G90&gt;MAX($G$2:G89),"TAK","NIE")</f>
        <v>NIE</v>
      </c>
    </row>
    <row r="91" spans="2:11" x14ac:dyDescent="0.25">
      <c r="B91">
        <v>-8</v>
      </c>
      <c r="C91">
        <v>7</v>
      </c>
      <c r="D91">
        <v>4</v>
      </c>
      <c r="F91">
        <v>89</v>
      </c>
      <c r="G91">
        <f t="shared" si="8"/>
        <v>203</v>
      </c>
      <c r="H91">
        <f t="shared" si="6"/>
        <v>104</v>
      </c>
      <c r="I91">
        <f t="shared" si="7"/>
        <v>144</v>
      </c>
      <c r="J91" t="str">
        <f t="shared" si="5"/>
        <v>NIE</v>
      </c>
      <c r="K91" t="str">
        <f>IF(G91&gt;MAX($G$2:G90),"TAK","NIE")</f>
        <v>NIE</v>
      </c>
    </row>
    <row r="92" spans="2:11" x14ac:dyDescent="0.25">
      <c r="B92">
        <v>-8</v>
      </c>
      <c r="C92">
        <v>-8</v>
      </c>
      <c r="D92">
        <v>5</v>
      </c>
      <c r="F92">
        <v>90</v>
      </c>
      <c r="G92">
        <f t="shared" si="8"/>
        <v>195</v>
      </c>
      <c r="H92">
        <f t="shared" si="6"/>
        <v>96</v>
      </c>
      <c r="I92">
        <f t="shared" si="7"/>
        <v>149</v>
      </c>
      <c r="J92" t="str">
        <f t="shared" si="5"/>
        <v>NIE</v>
      </c>
      <c r="K92" t="str">
        <f>IF(G92&gt;MAX($G$2:G91),"TAK","NIE")</f>
        <v>NIE</v>
      </c>
    </row>
    <row r="93" spans="2:11" x14ac:dyDescent="0.25">
      <c r="B93">
        <v>7</v>
      </c>
      <c r="C93">
        <v>-7</v>
      </c>
      <c r="D93">
        <v>8</v>
      </c>
      <c r="F93">
        <v>91</v>
      </c>
      <c r="G93">
        <f t="shared" si="8"/>
        <v>202</v>
      </c>
      <c r="H93">
        <f t="shared" si="6"/>
        <v>89</v>
      </c>
      <c r="I93">
        <f t="shared" si="7"/>
        <v>157</v>
      </c>
      <c r="J93" t="str">
        <f t="shared" si="5"/>
        <v>NIE</v>
      </c>
      <c r="K93" t="str">
        <f>IF(G93&gt;MAX($G$2:G92),"TAK","NIE")</f>
        <v>NIE</v>
      </c>
    </row>
    <row r="94" spans="2:11" x14ac:dyDescent="0.25">
      <c r="B94">
        <v>-8</v>
      </c>
      <c r="C94">
        <v>10</v>
      </c>
      <c r="D94">
        <v>0</v>
      </c>
      <c r="F94">
        <v>92</v>
      </c>
      <c r="G94">
        <f t="shared" si="8"/>
        <v>194</v>
      </c>
      <c r="H94">
        <f t="shared" si="6"/>
        <v>99</v>
      </c>
      <c r="I94">
        <f t="shared" si="7"/>
        <v>157</v>
      </c>
      <c r="J94" t="str">
        <f t="shared" si="5"/>
        <v>NIE</v>
      </c>
      <c r="K94" t="str">
        <f>IF(G94&gt;MAX($G$2:G93),"TAK","NIE")</f>
        <v>NIE</v>
      </c>
    </row>
    <row r="95" spans="2:11" x14ac:dyDescent="0.25">
      <c r="B95">
        <v>-8</v>
      </c>
      <c r="C95">
        <v>-2</v>
      </c>
      <c r="D95">
        <v>8</v>
      </c>
      <c r="F95">
        <v>93</v>
      </c>
      <c r="G95">
        <f t="shared" si="8"/>
        <v>186</v>
      </c>
      <c r="H95">
        <f t="shared" si="6"/>
        <v>97</v>
      </c>
      <c r="I95">
        <f t="shared" si="7"/>
        <v>165</v>
      </c>
      <c r="J95" t="str">
        <f t="shared" si="5"/>
        <v>NIE</v>
      </c>
      <c r="K95" t="str">
        <f>IF(G95&gt;MAX($G$2:G94),"TAK","NIE")</f>
        <v>NIE</v>
      </c>
    </row>
    <row r="96" spans="2:11" x14ac:dyDescent="0.25">
      <c r="B96">
        <v>-4</v>
      </c>
      <c r="C96">
        <v>8</v>
      </c>
      <c r="D96">
        <v>-6</v>
      </c>
      <c r="F96">
        <v>94</v>
      </c>
      <c r="G96">
        <f t="shared" si="8"/>
        <v>182</v>
      </c>
      <c r="H96">
        <f t="shared" si="6"/>
        <v>105</v>
      </c>
      <c r="I96">
        <f t="shared" si="7"/>
        <v>159</v>
      </c>
      <c r="J96" t="str">
        <f t="shared" si="5"/>
        <v>NIE</v>
      </c>
      <c r="K96" t="str">
        <f>IF(G96&gt;MAX($G$2:G95),"TAK","NIE")</f>
        <v>NIE</v>
      </c>
    </row>
    <row r="97" spans="2:11" x14ac:dyDescent="0.25">
      <c r="B97">
        <v>-7</v>
      </c>
      <c r="C97">
        <v>2</v>
      </c>
      <c r="D97">
        <v>-10</v>
      </c>
      <c r="F97">
        <v>95</v>
      </c>
      <c r="G97">
        <f t="shared" si="8"/>
        <v>175</v>
      </c>
      <c r="H97">
        <f t="shared" si="6"/>
        <v>107</v>
      </c>
      <c r="I97">
        <f t="shared" si="7"/>
        <v>149</v>
      </c>
      <c r="J97" t="str">
        <f t="shared" si="5"/>
        <v>NIE</v>
      </c>
      <c r="K97" t="str">
        <f>IF(G97&gt;MAX($G$2:G96),"TAK","NIE")</f>
        <v>NIE</v>
      </c>
    </row>
    <row r="98" spans="2:11" x14ac:dyDescent="0.25">
      <c r="B98">
        <v>4</v>
      </c>
      <c r="C98">
        <v>9</v>
      </c>
      <c r="D98">
        <v>1</v>
      </c>
      <c r="F98">
        <v>96</v>
      </c>
      <c r="G98">
        <f t="shared" si="8"/>
        <v>179</v>
      </c>
      <c r="H98">
        <f t="shared" si="6"/>
        <v>116</v>
      </c>
      <c r="I98">
        <f t="shared" si="7"/>
        <v>150</v>
      </c>
      <c r="J98" t="str">
        <f t="shared" si="5"/>
        <v>NIE</v>
      </c>
      <c r="K98" t="str">
        <f>IF(G98&gt;MAX($G$2:G97),"TAK","NIE")</f>
        <v>NIE</v>
      </c>
    </row>
    <row r="99" spans="2:11" x14ac:dyDescent="0.25">
      <c r="B99">
        <v>7</v>
      </c>
      <c r="C99">
        <v>-4</v>
      </c>
      <c r="D99">
        <v>3</v>
      </c>
      <c r="F99">
        <v>97</v>
      </c>
      <c r="G99">
        <f t="shared" si="8"/>
        <v>186</v>
      </c>
      <c r="H99">
        <f t="shared" si="6"/>
        <v>112</v>
      </c>
      <c r="I99">
        <f t="shared" si="7"/>
        <v>153</v>
      </c>
      <c r="J99" t="str">
        <f t="shared" si="5"/>
        <v>NIE</v>
      </c>
      <c r="K99" t="str">
        <f>IF(G99&gt;MAX($G$2:G98),"TAK","NIE")</f>
        <v>NIE</v>
      </c>
    </row>
    <row r="100" spans="2:11" x14ac:dyDescent="0.25">
      <c r="B100">
        <v>3</v>
      </c>
      <c r="C100">
        <v>-9</v>
      </c>
      <c r="D100">
        <v>1</v>
      </c>
      <c r="F100">
        <v>98</v>
      </c>
      <c r="G100">
        <f t="shared" si="8"/>
        <v>189</v>
      </c>
      <c r="H100">
        <f t="shared" si="6"/>
        <v>103</v>
      </c>
      <c r="I100">
        <f t="shared" si="7"/>
        <v>154</v>
      </c>
      <c r="J100" t="str">
        <f t="shared" si="5"/>
        <v>NIE</v>
      </c>
      <c r="K100" t="str">
        <f>IF(G100&gt;MAX($G$2:G99),"TAK","NIE")</f>
        <v>NIE</v>
      </c>
    </row>
    <row r="101" spans="2:11" x14ac:dyDescent="0.25">
      <c r="B101">
        <v>-7</v>
      </c>
      <c r="C101">
        <v>-10</v>
      </c>
      <c r="D101">
        <v>-9</v>
      </c>
      <c r="F101">
        <v>99</v>
      </c>
      <c r="G101">
        <f t="shared" si="8"/>
        <v>182</v>
      </c>
      <c r="H101">
        <f t="shared" si="6"/>
        <v>93</v>
      </c>
      <c r="I101">
        <f t="shared" si="7"/>
        <v>145</v>
      </c>
      <c r="J101" t="str">
        <f t="shared" si="5"/>
        <v>TAK</v>
      </c>
      <c r="K101" t="str">
        <f>IF(G101&gt;MAX($G$2:G100),"TAK","NIE")</f>
        <v>NIE</v>
      </c>
    </row>
    <row r="102" spans="2:11" x14ac:dyDescent="0.25">
      <c r="B102">
        <v>7</v>
      </c>
      <c r="C102">
        <v>-9</v>
      </c>
      <c r="D102">
        <v>2</v>
      </c>
      <c r="F102">
        <v>100</v>
      </c>
      <c r="G102">
        <f t="shared" si="8"/>
        <v>189</v>
      </c>
      <c r="H102">
        <f t="shared" si="6"/>
        <v>84</v>
      </c>
      <c r="I102">
        <f t="shared" si="7"/>
        <v>147</v>
      </c>
      <c r="J102" t="str">
        <f t="shared" si="5"/>
        <v>NIE</v>
      </c>
      <c r="K102" t="str">
        <f>IF(G102&gt;MAX($G$2:G101),"TAK","NIE")</f>
        <v>NIE</v>
      </c>
    </row>
    <row r="103" spans="2:11" x14ac:dyDescent="0.25">
      <c r="B103">
        <v>1</v>
      </c>
      <c r="C103">
        <v>-2</v>
      </c>
      <c r="D103">
        <v>0</v>
      </c>
      <c r="F103">
        <v>101</v>
      </c>
      <c r="G103">
        <f t="shared" si="8"/>
        <v>190</v>
      </c>
      <c r="H103">
        <f t="shared" si="6"/>
        <v>82</v>
      </c>
      <c r="I103">
        <f t="shared" si="7"/>
        <v>147</v>
      </c>
      <c r="J103" t="str">
        <f t="shared" si="5"/>
        <v>NIE</v>
      </c>
      <c r="K103" t="str">
        <f>IF(G103&gt;MAX($G$2:G102),"TAK","NIE")</f>
        <v>NIE</v>
      </c>
    </row>
    <row r="104" spans="2:11" x14ac:dyDescent="0.25">
      <c r="B104">
        <v>7</v>
      </c>
      <c r="C104">
        <v>3</v>
      </c>
      <c r="D104">
        <v>9</v>
      </c>
      <c r="F104">
        <v>102</v>
      </c>
      <c r="G104">
        <f t="shared" si="8"/>
        <v>197</v>
      </c>
      <c r="H104">
        <f t="shared" si="6"/>
        <v>85</v>
      </c>
      <c r="I104">
        <f t="shared" si="7"/>
        <v>156</v>
      </c>
      <c r="J104" t="str">
        <f t="shared" si="5"/>
        <v>NIE</v>
      </c>
      <c r="K104" t="str">
        <f>IF(G104&gt;MAX($G$2:G103),"TAK","NIE")</f>
        <v>NIE</v>
      </c>
    </row>
    <row r="105" spans="2:11" x14ac:dyDescent="0.25">
      <c r="B105">
        <v>10</v>
      </c>
      <c r="C105">
        <v>-5</v>
      </c>
      <c r="D105">
        <v>0</v>
      </c>
      <c r="F105">
        <v>103</v>
      </c>
      <c r="G105">
        <f t="shared" si="8"/>
        <v>207</v>
      </c>
      <c r="H105">
        <f t="shared" si="6"/>
        <v>80</v>
      </c>
      <c r="I105">
        <f t="shared" si="7"/>
        <v>156</v>
      </c>
      <c r="J105" t="str">
        <f t="shared" si="5"/>
        <v>NIE</v>
      </c>
      <c r="K105" t="str">
        <f>IF(G105&gt;MAX($G$2:G104),"TAK","NIE")</f>
        <v>NIE</v>
      </c>
    </row>
    <row r="106" spans="2:11" x14ac:dyDescent="0.25">
      <c r="B106">
        <v>-8</v>
      </c>
      <c r="C106">
        <v>-7</v>
      </c>
      <c r="D106">
        <v>3</v>
      </c>
      <c r="F106">
        <v>104</v>
      </c>
      <c r="G106">
        <f t="shared" si="8"/>
        <v>199</v>
      </c>
      <c r="H106">
        <f t="shared" si="6"/>
        <v>73</v>
      </c>
      <c r="I106">
        <f t="shared" si="7"/>
        <v>159</v>
      </c>
      <c r="J106" t="str">
        <f t="shared" si="5"/>
        <v>NIE</v>
      </c>
      <c r="K106" t="str">
        <f>IF(G106&gt;MAX($G$2:G105),"TAK","NIE")</f>
        <v>NIE</v>
      </c>
    </row>
    <row r="107" spans="2:11" x14ac:dyDescent="0.25">
      <c r="B107">
        <v>7</v>
      </c>
      <c r="C107">
        <v>-10</v>
      </c>
      <c r="D107">
        <v>5</v>
      </c>
      <c r="F107">
        <v>105</v>
      </c>
      <c r="G107">
        <f t="shared" si="8"/>
        <v>206</v>
      </c>
      <c r="H107">
        <f t="shared" si="6"/>
        <v>63</v>
      </c>
      <c r="I107">
        <f t="shared" si="7"/>
        <v>164</v>
      </c>
      <c r="J107" t="str">
        <f t="shared" si="5"/>
        <v>NIE</v>
      </c>
      <c r="K107" t="str">
        <f>IF(G107&gt;MAX($G$2:G106),"TAK","NIE")</f>
        <v>NIE</v>
      </c>
    </row>
    <row r="108" spans="2:11" x14ac:dyDescent="0.25">
      <c r="B108">
        <v>3</v>
      </c>
      <c r="C108">
        <v>8</v>
      </c>
      <c r="D108">
        <v>1</v>
      </c>
      <c r="F108">
        <v>106</v>
      </c>
      <c r="G108">
        <f t="shared" si="8"/>
        <v>209</v>
      </c>
      <c r="H108">
        <f t="shared" si="6"/>
        <v>71</v>
      </c>
      <c r="I108">
        <f t="shared" si="7"/>
        <v>165</v>
      </c>
      <c r="J108" t="str">
        <f t="shared" si="5"/>
        <v>NIE</v>
      </c>
      <c r="K108" t="str">
        <f>IF(G108&gt;MAX($G$2:G107),"TAK","NIE")</f>
        <v>NIE</v>
      </c>
    </row>
    <row r="109" spans="2:11" x14ac:dyDescent="0.25">
      <c r="B109">
        <v>-6</v>
      </c>
      <c r="C109">
        <v>1</v>
      </c>
      <c r="D109">
        <v>-7</v>
      </c>
      <c r="F109">
        <v>107</v>
      </c>
      <c r="G109">
        <f t="shared" si="8"/>
        <v>203</v>
      </c>
      <c r="H109">
        <f t="shared" si="6"/>
        <v>72</v>
      </c>
      <c r="I109">
        <f t="shared" si="7"/>
        <v>158</v>
      </c>
      <c r="J109" t="str">
        <f t="shared" si="5"/>
        <v>NIE</v>
      </c>
      <c r="K109" t="str">
        <f>IF(G109&gt;MAX($G$2:G108),"TAK","NIE")</f>
        <v>NIE</v>
      </c>
    </row>
    <row r="110" spans="2:11" x14ac:dyDescent="0.25">
      <c r="B110">
        <v>-9</v>
      </c>
      <c r="C110">
        <v>8</v>
      </c>
      <c r="D110">
        <v>0</v>
      </c>
      <c r="F110">
        <v>108</v>
      </c>
      <c r="G110">
        <f t="shared" si="8"/>
        <v>194</v>
      </c>
      <c r="H110">
        <f t="shared" si="6"/>
        <v>80</v>
      </c>
      <c r="I110">
        <f t="shared" si="7"/>
        <v>158</v>
      </c>
      <c r="J110" t="str">
        <f t="shared" si="5"/>
        <v>NIE</v>
      </c>
      <c r="K110" t="str">
        <f>IF(G110&gt;MAX($G$2:G109),"TAK","NIE")</f>
        <v>NIE</v>
      </c>
    </row>
    <row r="111" spans="2:11" x14ac:dyDescent="0.25">
      <c r="B111">
        <v>-9</v>
      </c>
      <c r="C111">
        <v>-3</v>
      </c>
      <c r="D111">
        <v>-6</v>
      </c>
      <c r="F111">
        <v>109</v>
      </c>
      <c r="G111">
        <f t="shared" si="8"/>
        <v>185</v>
      </c>
      <c r="H111">
        <f t="shared" si="6"/>
        <v>77</v>
      </c>
      <c r="I111">
        <f t="shared" si="7"/>
        <v>152</v>
      </c>
      <c r="J111" t="str">
        <f t="shared" si="5"/>
        <v>NIE</v>
      </c>
      <c r="K111" t="str">
        <f>IF(G111&gt;MAX($G$2:G110),"TAK","NIE")</f>
        <v>NIE</v>
      </c>
    </row>
    <row r="112" spans="2:11" x14ac:dyDescent="0.25">
      <c r="B112">
        <v>-6</v>
      </c>
      <c r="C112">
        <v>2</v>
      </c>
      <c r="D112">
        <v>-3</v>
      </c>
      <c r="F112">
        <v>110</v>
      </c>
      <c r="G112">
        <f t="shared" si="8"/>
        <v>179</v>
      </c>
      <c r="H112">
        <f t="shared" si="6"/>
        <v>79</v>
      </c>
      <c r="I112">
        <f t="shared" si="7"/>
        <v>149</v>
      </c>
      <c r="J112" t="str">
        <f t="shared" si="5"/>
        <v>NIE</v>
      </c>
      <c r="K112" t="str">
        <f>IF(G112&gt;MAX($G$2:G111),"TAK","NIE")</f>
        <v>NIE</v>
      </c>
    </row>
    <row r="113" spans="2:11" x14ac:dyDescent="0.25">
      <c r="B113">
        <v>4</v>
      </c>
      <c r="C113">
        <v>10</v>
      </c>
      <c r="D113">
        <v>7</v>
      </c>
      <c r="F113">
        <v>111</v>
      </c>
      <c r="G113">
        <f t="shared" si="8"/>
        <v>183</v>
      </c>
      <c r="H113">
        <f t="shared" si="6"/>
        <v>89</v>
      </c>
      <c r="I113">
        <f t="shared" si="7"/>
        <v>156</v>
      </c>
      <c r="J113" t="str">
        <f t="shared" si="5"/>
        <v>NIE</v>
      </c>
      <c r="K113" t="str">
        <f>IF(G113&gt;MAX($G$2:G112),"TAK","NIE")</f>
        <v>NIE</v>
      </c>
    </row>
    <row r="114" spans="2:11" x14ac:dyDescent="0.25">
      <c r="B114">
        <v>4</v>
      </c>
      <c r="C114">
        <v>0</v>
      </c>
      <c r="D114">
        <v>0</v>
      </c>
      <c r="F114">
        <v>112</v>
      </c>
      <c r="G114">
        <f t="shared" si="8"/>
        <v>187</v>
      </c>
      <c r="H114">
        <f t="shared" si="6"/>
        <v>89</v>
      </c>
      <c r="I114">
        <f t="shared" si="7"/>
        <v>156</v>
      </c>
      <c r="J114" t="str">
        <f t="shared" si="5"/>
        <v>NIE</v>
      </c>
      <c r="K114" t="str">
        <f>IF(G114&gt;MAX($G$2:G113),"TAK","NIE")</f>
        <v>NIE</v>
      </c>
    </row>
    <row r="115" spans="2:11" x14ac:dyDescent="0.25">
      <c r="B115">
        <v>9</v>
      </c>
      <c r="C115">
        <v>-7</v>
      </c>
      <c r="D115">
        <v>-8</v>
      </c>
      <c r="F115">
        <v>113</v>
      </c>
      <c r="G115">
        <f t="shared" si="8"/>
        <v>196</v>
      </c>
      <c r="H115">
        <f t="shared" si="6"/>
        <v>82</v>
      </c>
      <c r="I115">
        <f t="shared" si="7"/>
        <v>148</v>
      </c>
      <c r="J115" t="str">
        <f t="shared" si="5"/>
        <v>NIE</v>
      </c>
      <c r="K115" t="str">
        <f>IF(G115&gt;MAX($G$2:G114),"TAK","NIE")</f>
        <v>NIE</v>
      </c>
    </row>
    <row r="116" spans="2:11" x14ac:dyDescent="0.25">
      <c r="B116">
        <v>7</v>
      </c>
      <c r="C116">
        <v>8</v>
      </c>
      <c r="D116">
        <v>3</v>
      </c>
      <c r="F116">
        <v>114</v>
      </c>
      <c r="G116">
        <f t="shared" si="8"/>
        <v>203</v>
      </c>
      <c r="H116">
        <f t="shared" si="6"/>
        <v>90</v>
      </c>
      <c r="I116">
        <f t="shared" si="7"/>
        <v>151</v>
      </c>
      <c r="J116" t="str">
        <f t="shared" si="5"/>
        <v>NIE</v>
      </c>
      <c r="K116" t="str">
        <f>IF(G116&gt;MAX($G$2:G115),"TAK","NIE")</f>
        <v>NIE</v>
      </c>
    </row>
    <row r="117" spans="2:11" x14ac:dyDescent="0.25">
      <c r="B117">
        <v>-8</v>
      </c>
      <c r="C117">
        <v>-8</v>
      </c>
      <c r="D117">
        <v>-7</v>
      </c>
      <c r="F117">
        <v>115</v>
      </c>
      <c r="G117">
        <f t="shared" si="8"/>
        <v>195</v>
      </c>
      <c r="H117">
        <f t="shared" si="6"/>
        <v>82</v>
      </c>
      <c r="I117">
        <f t="shared" si="7"/>
        <v>144</v>
      </c>
      <c r="J117" t="str">
        <f t="shared" si="5"/>
        <v>TAK</v>
      </c>
      <c r="K117" t="str">
        <f>IF(G117&gt;MAX($G$2:G116),"TAK","NIE")</f>
        <v>NIE</v>
      </c>
    </row>
    <row r="118" spans="2:11" x14ac:dyDescent="0.25">
      <c r="B118">
        <v>1</v>
      </c>
      <c r="C118">
        <v>4</v>
      </c>
      <c r="D118">
        <v>-8</v>
      </c>
      <c r="F118">
        <v>116</v>
      </c>
      <c r="G118">
        <f t="shared" si="8"/>
        <v>196</v>
      </c>
      <c r="H118">
        <f t="shared" si="6"/>
        <v>86</v>
      </c>
      <c r="I118">
        <f t="shared" si="7"/>
        <v>136</v>
      </c>
      <c r="J118" t="str">
        <f t="shared" si="5"/>
        <v>NIE</v>
      </c>
      <c r="K118" t="str">
        <f>IF(G118&gt;MAX($G$2:G117),"TAK","NIE")</f>
        <v>NIE</v>
      </c>
    </row>
    <row r="119" spans="2:11" x14ac:dyDescent="0.25">
      <c r="B119">
        <v>-5</v>
      </c>
      <c r="C119">
        <v>-3</v>
      </c>
      <c r="D119">
        <v>-2</v>
      </c>
      <c r="F119">
        <v>117</v>
      </c>
      <c r="G119">
        <f t="shared" si="8"/>
        <v>191</v>
      </c>
      <c r="H119">
        <f t="shared" si="6"/>
        <v>83</v>
      </c>
      <c r="I119">
        <f t="shared" si="7"/>
        <v>134</v>
      </c>
      <c r="J119" t="str">
        <f t="shared" si="5"/>
        <v>NIE</v>
      </c>
      <c r="K119" t="str">
        <f>IF(G119&gt;MAX($G$2:G118),"TAK","NIE")</f>
        <v>NIE</v>
      </c>
    </row>
    <row r="120" spans="2:11" x14ac:dyDescent="0.25">
      <c r="B120">
        <v>7</v>
      </c>
      <c r="C120">
        <v>-2</v>
      </c>
      <c r="D120">
        <v>-7</v>
      </c>
      <c r="F120">
        <v>118</v>
      </c>
      <c r="G120">
        <f t="shared" si="8"/>
        <v>198</v>
      </c>
      <c r="H120">
        <f t="shared" si="6"/>
        <v>81</v>
      </c>
      <c r="I120">
        <f t="shared" si="7"/>
        <v>127</v>
      </c>
      <c r="J120" t="str">
        <f t="shared" si="5"/>
        <v>NIE</v>
      </c>
      <c r="K120" t="str">
        <f>IF(G120&gt;MAX($G$2:G119),"TAK","NIE")</f>
        <v>NIE</v>
      </c>
    </row>
    <row r="121" spans="2:11" x14ac:dyDescent="0.25">
      <c r="B121">
        <v>6</v>
      </c>
      <c r="C121">
        <v>-7</v>
      </c>
      <c r="D121">
        <v>-9</v>
      </c>
      <c r="F121">
        <v>119</v>
      </c>
      <c r="G121">
        <f t="shared" si="8"/>
        <v>204</v>
      </c>
      <c r="H121">
        <f t="shared" si="6"/>
        <v>74</v>
      </c>
      <c r="I121">
        <f t="shared" si="7"/>
        <v>118</v>
      </c>
      <c r="J121" t="str">
        <f t="shared" si="5"/>
        <v>NIE</v>
      </c>
      <c r="K121" t="str">
        <f>IF(G121&gt;MAX($G$2:G120),"TAK","NIE")</f>
        <v>NIE</v>
      </c>
    </row>
    <row r="122" spans="2:11" x14ac:dyDescent="0.25">
      <c r="B122">
        <v>-1</v>
      </c>
      <c r="C122">
        <v>7</v>
      </c>
      <c r="D122">
        <v>4</v>
      </c>
      <c r="F122">
        <v>120</v>
      </c>
      <c r="G122">
        <f t="shared" si="8"/>
        <v>203</v>
      </c>
      <c r="H122">
        <f t="shared" si="6"/>
        <v>81</v>
      </c>
      <c r="I122">
        <f t="shared" si="7"/>
        <v>122</v>
      </c>
      <c r="J122" t="str">
        <f t="shared" si="5"/>
        <v>NIE</v>
      </c>
      <c r="K122" t="str">
        <f>IF(G122&gt;MAX($G$2:G121),"TAK","NIE")</f>
        <v>NIE</v>
      </c>
    </row>
    <row r="123" spans="2:11" x14ac:dyDescent="0.25">
      <c r="B123">
        <v>-8</v>
      </c>
      <c r="C123">
        <v>-10</v>
      </c>
      <c r="D123">
        <v>-2</v>
      </c>
      <c r="F123">
        <v>121</v>
      </c>
      <c r="G123">
        <f t="shared" si="8"/>
        <v>195</v>
      </c>
      <c r="H123">
        <f t="shared" si="6"/>
        <v>71</v>
      </c>
      <c r="I123">
        <f t="shared" si="7"/>
        <v>120</v>
      </c>
      <c r="J123" t="str">
        <f t="shared" si="5"/>
        <v>NIE</v>
      </c>
      <c r="K123" t="str">
        <f>IF(G123&gt;MAX($G$2:G122),"TAK","NIE")</f>
        <v>NIE</v>
      </c>
    </row>
    <row r="124" spans="2:11" x14ac:dyDescent="0.25">
      <c r="B124">
        <v>-4</v>
      </c>
      <c r="C124">
        <v>-9</v>
      </c>
      <c r="D124">
        <v>6</v>
      </c>
      <c r="F124">
        <v>122</v>
      </c>
      <c r="G124">
        <f t="shared" si="8"/>
        <v>191</v>
      </c>
      <c r="H124">
        <f t="shared" si="6"/>
        <v>62</v>
      </c>
      <c r="I124">
        <f t="shared" si="7"/>
        <v>126</v>
      </c>
      <c r="J124" t="str">
        <f t="shared" si="5"/>
        <v>NIE</v>
      </c>
      <c r="K124" t="str">
        <f>IF(G124&gt;MAX($G$2:G123),"TAK","NIE")</f>
        <v>NIE</v>
      </c>
    </row>
    <row r="125" spans="2:11" x14ac:dyDescent="0.25">
      <c r="B125">
        <v>-7</v>
      </c>
      <c r="C125">
        <v>5</v>
      </c>
      <c r="D125">
        <v>-5</v>
      </c>
      <c r="F125">
        <v>123</v>
      </c>
      <c r="G125">
        <f t="shared" si="8"/>
        <v>184</v>
      </c>
      <c r="H125">
        <f t="shared" si="6"/>
        <v>67</v>
      </c>
      <c r="I125">
        <f t="shared" si="7"/>
        <v>121</v>
      </c>
      <c r="J125" t="str">
        <f t="shared" si="5"/>
        <v>NIE</v>
      </c>
      <c r="K125" t="str">
        <f>IF(G125&gt;MAX($G$2:G124),"TAK","NIE")</f>
        <v>NIE</v>
      </c>
    </row>
    <row r="126" spans="2:11" x14ac:dyDescent="0.25">
      <c r="B126">
        <v>8</v>
      </c>
      <c r="C126">
        <v>8</v>
      </c>
      <c r="D126">
        <v>7</v>
      </c>
      <c r="F126">
        <v>124</v>
      </c>
      <c r="G126">
        <f t="shared" si="8"/>
        <v>192</v>
      </c>
      <c r="H126">
        <f t="shared" si="6"/>
        <v>75</v>
      </c>
      <c r="I126">
        <f t="shared" si="7"/>
        <v>128</v>
      </c>
      <c r="J126" t="str">
        <f t="shared" si="5"/>
        <v>NIE</v>
      </c>
      <c r="K126" t="str">
        <f>IF(G126&gt;MAX($G$2:G125),"TAK","NIE")</f>
        <v>NIE</v>
      </c>
    </row>
    <row r="127" spans="2:11" x14ac:dyDescent="0.25">
      <c r="B127">
        <v>-7</v>
      </c>
      <c r="C127">
        <v>1</v>
      </c>
      <c r="D127">
        <v>-6</v>
      </c>
      <c r="F127">
        <v>125</v>
      </c>
      <c r="G127">
        <f t="shared" si="8"/>
        <v>185</v>
      </c>
      <c r="H127">
        <f t="shared" si="6"/>
        <v>76</v>
      </c>
      <c r="I127">
        <f t="shared" si="7"/>
        <v>122</v>
      </c>
      <c r="J127" t="str">
        <f t="shared" si="5"/>
        <v>NIE</v>
      </c>
      <c r="K127" t="str">
        <f>IF(G127&gt;MAX($G$2:G126),"TAK","NIE")</f>
        <v>NIE</v>
      </c>
    </row>
    <row r="128" spans="2:11" x14ac:dyDescent="0.25">
      <c r="B128">
        <v>-8</v>
      </c>
      <c r="C128">
        <v>6</v>
      </c>
      <c r="D128">
        <v>-10</v>
      </c>
      <c r="F128">
        <v>126</v>
      </c>
      <c r="G128">
        <f t="shared" si="8"/>
        <v>177</v>
      </c>
      <c r="H128">
        <f t="shared" si="6"/>
        <v>82</v>
      </c>
      <c r="I128">
        <f t="shared" si="7"/>
        <v>112</v>
      </c>
      <c r="J128" t="str">
        <f t="shared" si="5"/>
        <v>NIE</v>
      </c>
      <c r="K128" t="str">
        <f>IF(G128&gt;MAX($G$2:G127),"TAK","NIE")</f>
        <v>NIE</v>
      </c>
    </row>
    <row r="129" spans="2:11" x14ac:dyDescent="0.25">
      <c r="B129">
        <v>3</v>
      </c>
      <c r="C129">
        <v>-2</v>
      </c>
      <c r="D129">
        <v>2</v>
      </c>
      <c r="F129">
        <v>127</v>
      </c>
      <c r="G129">
        <f t="shared" si="8"/>
        <v>180</v>
      </c>
      <c r="H129">
        <f t="shared" si="6"/>
        <v>80</v>
      </c>
      <c r="I129">
        <f t="shared" si="7"/>
        <v>114</v>
      </c>
      <c r="J129" t="str">
        <f t="shared" si="5"/>
        <v>NIE</v>
      </c>
      <c r="K129" t="str">
        <f>IF(G129&gt;MAX($G$2:G128),"TAK","NIE")</f>
        <v>NIE</v>
      </c>
    </row>
    <row r="130" spans="2:11" x14ac:dyDescent="0.25">
      <c r="B130">
        <v>3</v>
      </c>
      <c r="C130">
        <v>7</v>
      </c>
      <c r="D130">
        <v>8</v>
      </c>
      <c r="F130">
        <v>128</v>
      </c>
      <c r="G130">
        <f t="shared" si="8"/>
        <v>183</v>
      </c>
      <c r="H130">
        <f t="shared" si="6"/>
        <v>87</v>
      </c>
      <c r="I130">
        <f t="shared" si="7"/>
        <v>122</v>
      </c>
      <c r="J130" t="str">
        <f t="shared" si="5"/>
        <v>NIE</v>
      </c>
      <c r="K130" t="str">
        <f>IF(G130&gt;MAX($G$2:G129),"TAK","NIE")</f>
        <v>NIE</v>
      </c>
    </row>
    <row r="131" spans="2:11" x14ac:dyDescent="0.25">
      <c r="B131">
        <v>0</v>
      </c>
      <c r="C131">
        <v>3</v>
      </c>
      <c r="D131">
        <v>10</v>
      </c>
      <c r="F131">
        <v>129</v>
      </c>
      <c r="G131">
        <f t="shared" si="8"/>
        <v>183</v>
      </c>
      <c r="H131">
        <f t="shared" si="6"/>
        <v>90</v>
      </c>
      <c r="I131">
        <f t="shared" si="7"/>
        <v>132</v>
      </c>
      <c r="J131" t="str">
        <f t="shared" si="5"/>
        <v>NIE</v>
      </c>
      <c r="K131" t="str">
        <f>IF(G131&gt;MAX($G$2:G130),"TAK","NIE")</f>
        <v>NIE</v>
      </c>
    </row>
    <row r="132" spans="2:11" x14ac:dyDescent="0.25">
      <c r="B132">
        <v>10</v>
      </c>
      <c r="C132">
        <v>-2</v>
      </c>
      <c r="D132">
        <v>9</v>
      </c>
      <c r="F132">
        <v>130</v>
      </c>
      <c r="G132">
        <f t="shared" si="8"/>
        <v>193</v>
      </c>
      <c r="H132">
        <f t="shared" si="6"/>
        <v>88</v>
      </c>
      <c r="I132">
        <f t="shared" si="7"/>
        <v>141</v>
      </c>
      <c r="J132" t="str">
        <f t="shared" ref="J132:J195" si="9">IF(SUM(B132:D132)&lt;-20,"TAK","NIE")</f>
        <v>NIE</v>
      </c>
      <c r="K132" t="str">
        <f>IF(G132&gt;MAX($G$2:G131),"TAK","NIE")</f>
        <v>NIE</v>
      </c>
    </row>
    <row r="133" spans="2:11" x14ac:dyDescent="0.25">
      <c r="B133">
        <v>2</v>
      </c>
      <c r="C133">
        <v>1</v>
      </c>
      <c r="D133">
        <v>9</v>
      </c>
      <c r="F133">
        <v>131</v>
      </c>
      <c r="G133">
        <f t="shared" si="8"/>
        <v>195</v>
      </c>
      <c r="H133">
        <f t="shared" ref="H133:H196" si="10">SUM($H132,C133)</f>
        <v>89</v>
      </c>
      <c r="I133">
        <f t="shared" ref="I133:I196" si="11">SUM($I132,D133)</f>
        <v>150</v>
      </c>
      <c r="J133" t="str">
        <f t="shared" si="9"/>
        <v>NIE</v>
      </c>
      <c r="K133" t="str">
        <f>IF(G133&gt;MAX($G$2:G132),"TAK","NIE")</f>
        <v>NIE</v>
      </c>
    </row>
    <row r="134" spans="2:11" x14ac:dyDescent="0.25">
      <c r="B134">
        <v>-3</v>
      </c>
      <c r="C134">
        <v>4</v>
      </c>
      <c r="D134">
        <v>-5</v>
      </c>
      <c r="F134">
        <v>132</v>
      </c>
      <c r="G134">
        <f t="shared" ref="G134:G197" si="12">SUM($G133,B134)</f>
        <v>192</v>
      </c>
      <c r="H134">
        <f t="shared" si="10"/>
        <v>93</v>
      </c>
      <c r="I134">
        <f t="shared" si="11"/>
        <v>145</v>
      </c>
      <c r="J134" t="str">
        <f t="shared" si="9"/>
        <v>NIE</v>
      </c>
      <c r="K134" t="str">
        <f>IF(G134&gt;MAX($G$2:G133),"TAK","NIE")</f>
        <v>NIE</v>
      </c>
    </row>
    <row r="135" spans="2:11" x14ac:dyDescent="0.25">
      <c r="B135">
        <v>2</v>
      </c>
      <c r="C135">
        <v>-9</v>
      </c>
      <c r="D135">
        <v>8</v>
      </c>
      <c r="F135">
        <v>133</v>
      </c>
      <c r="G135">
        <f t="shared" si="12"/>
        <v>194</v>
      </c>
      <c r="H135">
        <f t="shared" si="10"/>
        <v>84</v>
      </c>
      <c r="I135">
        <f t="shared" si="11"/>
        <v>153</v>
      </c>
      <c r="J135" t="str">
        <f t="shared" si="9"/>
        <v>NIE</v>
      </c>
      <c r="K135" t="str">
        <f>IF(G135&gt;MAX($G$2:G134),"TAK","NIE")</f>
        <v>NIE</v>
      </c>
    </row>
    <row r="136" spans="2:11" x14ac:dyDescent="0.25">
      <c r="B136">
        <v>7</v>
      </c>
      <c r="C136">
        <v>7</v>
      </c>
      <c r="D136">
        <v>-6</v>
      </c>
      <c r="F136">
        <v>134</v>
      </c>
      <c r="G136">
        <f t="shared" si="12"/>
        <v>201</v>
      </c>
      <c r="H136">
        <f t="shared" si="10"/>
        <v>91</v>
      </c>
      <c r="I136">
        <f t="shared" si="11"/>
        <v>147</v>
      </c>
      <c r="J136" t="str">
        <f t="shared" si="9"/>
        <v>NIE</v>
      </c>
      <c r="K136" t="str">
        <f>IF(G136&gt;MAX($G$2:G135),"TAK","NIE")</f>
        <v>NIE</v>
      </c>
    </row>
    <row r="137" spans="2:11" x14ac:dyDescent="0.25">
      <c r="B137">
        <v>10</v>
      </c>
      <c r="C137">
        <v>10</v>
      </c>
      <c r="D137">
        <v>1</v>
      </c>
      <c r="F137">
        <v>135</v>
      </c>
      <c r="G137">
        <f t="shared" si="12"/>
        <v>211</v>
      </c>
      <c r="H137">
        <f t="shared" si="10"/>
        <v>101</v>
      </c>
      <c r="I137">
        <f t="shared" si="11"/>
        <v>148</v>
      </c>
      <c r="J137" t="str">
        <f t="shared" si="9"/>
        <v>NIE</v>
      </c>
      <c r="K137" t="str">
        <f>IF(G137&gt;MAX($G$2:G136),"TAK","NIE")</f>
        <v>NIE</v>
      </c>
    </row>
    <row r="138" spans="2:11" x14ac:dyDescent="0.25">
      <c r="B138">
        <v>-6</v>
      </c>
      <c r="C138">
        <v>0</v>
      </c>
      <c r="D138">
        <v>-9</v>
      </c>
      <c r="F138">
        <v>136</v>
      </c>
      <c r="G138">
        <f t="shared" si="12"/>
        <v>205</v>
      </c>
      <c r="H138">
        <f t="shared" si="10"/>
        <v>101</v>
      </c>
      <c r="I138">
        <f t="shared" si="11"/>
        <v>139</v>
      </c>
      <c r="J138" t="str">
        <f t="shared" si="9"/>
        <v>NIE</v>
      </c>
      <c r="K138" t="str">
        <f>IF(G138&gt;MAX($G$2:G137),"TAK","NIE")</f>
        <v>NIE</v>
      </c>
    </row>
    <row r="139" spans="2:11" x14ac:dyDescent="0.25">
      <c r="B139">
        <v>9</v>
      </c>
      <c r="C139">
        <v>8</v>
      </c>
      <c r="D139">
        <v>1</v>
      </c>
      <c r="F139">
        <v>137</v>
      </c>
      <c r="G139">
        <f t="shared" si="12"/>
        <v>214</v>
      </c>
      <c r="H139">
        <f t="shared" si="10"/>
        <v>109</v>
      </c>
      <c r="I139">
        <f t="shared" si="11"/>
        <v>140</v>
      </c>
      <c r="J139" t="str">
        <f t="shared" si="9"/>
        <v>NIE</v>
      </c>
      <c r="K139" t="str">
        <f>IF(G139&gt;MAX($G$2:G138),"TAK","NIE")</f>
        <v>NIE</v>
      </c>
    </row>
    <row r="140" spans="2:11" x14ac:dyDescent="0.25">
      <c r="B140">
        <v>-8</v>
      </c>
      <c r="C140">
        <v>0</v>
      </c>
      <c r="D140">
        <v>-1</v>
      </c>
      <c r="F140">
        <v>138</v>
      </c>
      <c r="G140">
        <f t="shared" si="12"/>
        <v>206</v>
      </c>
      <c r="H140">
        <f t="shared" si="10"/>
        <v>109</v>
      </c>
      <c r="I140">
        <f t="shared" si="11"/>
        <v>139</v>
      </c>
      <c r="J140" t="str">
        <f t="shared" si="9"/>
        <v>NIE</v>
      </c>
      <c r="K140" t="str">
        <f>IF(G140&gt;MAX($G$2:G139),"TAK","NIE")</f>
        <v>NIE</v>
      </c>
    </row>
    <row r="141" spans="2:11" x14ac:dyDescent="0.25">
      <c r="B141">
        <v>-5</v>
      </c>
      <c r="C141">
        <v>0</v>
      </c>
      <c r="D141">
        <v>-6</v>
      </c>
      <c r="F141">
        <v>139</v>
      </c>
      <c r="G141">
        <f t="shared" si="12"/>
        <v>201</v>
      </c>
      <c r="H141">
        <f t="shared" si="10"/>
        <v>109</v>
      </c>
      <c r="I141">
        <f t="shared" si="11"/>
        <v>133</v>
      </c>
      <c r="J141" t="str">
        <f t="shared" si="9"/>
        <v>NIE</v>
      </c>
      <c r="K141" t="str">
        <f>IF(G141&gt;MAX($G$2:G140),"TAK","NIE")</f>
        <v>NIE</v>
      </c>
    </row>
    <row r="142" spans="2:11" x14ac:dyDescent="0.25">
      <c r="B142">
        <v>-3</v>
      </c>
      <c r="C142">
        <v>0</v>
      </c>
      <c r="D142">
        <v>-9</v>
      </c>
      <c r="F142">
        <v>140</v>
      </c>
      <c r="G142">
        <f t="shared" si="12"/>
        <v>198</v>
      </c>
      <c r="H142">
        <f t="shared" si="10"/>
        <v>109</v>
      </c>
      <c r="I142">
        <f t="shared" si="11"/>
        <v>124</v>
      </c>
      <c r="J142" t="str">
        <f t="shared" si="9"/>
        <v>NIE</v>
      </c>
      <c r="K142" t="str">
        <f>IF(G142&gt;MAX($G$2:G141),"TAK","NIE")</f>
        <v>NIE</v>
      </c>
    </row>
    <row r="143" spans="2:11" x14ac:dyDescent="0.25">
      <c r="B143">
        <v>8</v>
      </c>
      <c r="C143">
        <v>9</v>
      </c>
      <c r="D143">
        <v>9</v>
      </c>
      <c r="F143">
        <v>141</v>
      </c>
      <c r="G143">
        <f t="shared" si="12"/>
        <v>206</v>
      </c>
      <c r="H143">
        <f t="shared" si="10"/>
        <v>118</v>
      </c>
      <c r="I143">
        <f t="shared" si="11"/>
        <v>133</v>
      </c>
      <c r="J143" t="str">
        <f t="shared" si="9"/>
        <v>NIE</v>
      </c>
      <c r="K143" t="str">
        <f>IF(G143&gt;MAX($G$2:G142),"TAK","NIE")</f>
        <v>NIE</v>
      </c>
    </row>
    <row r="144" spans="2:11" x14ac:dyDescent="0.25">
      <c r="B144">
        <v>-7</v>
      </c>
      <c r="C144">
        <v>-10</v>
      </c>
      <c r="D144">
        <v>-9</v>
      </c>
      <c r="F144">
        <v>142</v>
      </c>
      <c r="G144">
        <f t="shared" si="12"/>
        <v>199</v>
      </c>
      <c r="H144">
        <f t="shared" si="10"/>
        <v>108</v>
      </c>
      <c r="I144">
        <f t="shared" si="11"/>
        <v>124</v>
      </c>
      <c r="J144" t="str">
        <f t="shared" si="9"/>
        <v>TAK</v>
      </c>
      <c r="K144" t="str">
        <f>IF(G144&gt;MAX($G$2:G143),"TAK","NIE")</f>
        <v>NIE</v>
      </c>
    </row>
    <row r="145" spans="2:11" x14ac:dyDescent="0.25">
      <c r="B145">
        <v>0</v>
      </c>
      <c r="C145">
        <v>7</v>
      </c>
      <c r="D145">
        <v>-3</v>
      </c>
      <c r="F145">
        <v>143</v>
      </c>
      <c r="G145">
        <f t="shared" si="12"/>
        <v>199</v>
      </c>
      <c r="H145">
        <f t="shared" si="10"/>
        <v>115</v>
      </c>
      <c r="I145">
        <f t="shared" si="11"/>
        <v>121</v>
      </c>
      <c r="J145" t="str">
        <f t="shared" si="9"/>
        <v>NIE</v>
      </c>
      <c r="K145" t="str">
        <f>IF(G145&gt;MAX($G$2:G144),"TAK","NIE")</f>
        <v>NIE</v>
      </c>
    </row>
    <row r="146" spans="2:11" x14ac:dyDescent="0.25">
      <c r="B146">
        <v>-6</v>
      </c>
      <c r="C146">
        <v>1</v>
      </c>
      <c r="D146">
        <v>5</v>
      </c>
      <c r="F146">
        <v>144</v>
      </c>
      <c r="G146">
        <f t="shared" si="12"/>
        <v>193</v>
      </c>
      <c r="H146">
        <f t="shared" si="10"/>
        <v>116</v>
      </c>
      <c r="I146">
        <f t="shared" si="11"/>
        <v>126</v>
      </c>
      <c r="J146" t="str">
        <f t="shared" si="9"/>
        <v>NIE</v>
      </c>
      <c r="K146" t="str">
        <f>IF(G146&gt;MAX($G$2:G145),"TAK","NIE")</f>
        <v>NIE</v>
      </c>
    </row>
    <row r="147" spans="2:11" x14ac:dyDescent="0.25">
      <c r="B147">
        <v>9</v>
      </c>
      <c r="C147">
        <v>0</v>
      </c>
      <c r="D147">
        <v>-8</v>
      </c>
      <c r="F147">
        <v>145</v>
      </c>
      <c r="G147">
        <f t="shared" si="12"/>
        <v>202</v>
      </c>
      <c r="H147">
        <f t="shared" si="10"/>
        <v>116</v>
      </c>
      <c r="I147">
        <f t="shared" si="11"/>
        <v>118</v>
      </c>
      <c r="J147" t="str">
        <f t="shared" si="9"/>
        <v>NIE</v>
      </c>
      <c r="K147" t="str">
        <f>IF(G147&gt;MAX($G$2:G146),"TAK","NIE")</f>
        <v>NIE</v>
      </c>
    </row>
    <row r="148" spans="2:11" x14ac:dyDescent="0.25">
      <c r="B148">
        <v>-5</v>
      </c>
      <c r="C148">
        <v>-2</v>
      </c>
      <c r="D148">
        <v>-1</v>
      </c>
      <c r="F148">
        <v>146</v>
      </c>
      <c r="G148">
        <f t="shared" si="12"/>
        <v>197</v>
      </c>
      <c r="H148">
        <f t="shared" si="10"/>
        <v>114</v>
      </c>
      <c r="I148">
        <f t="shared" si="11"/>
        <v>117</v>
      </c>
      <c r="J148" t="str">
        <f t="shared" si="9"/>
        <v>NIE</v>
      </c>
      <c r="K148" t="str">
        <f>IF(G148&gt;MAX($G$2:G147),"TAK","NIE")</f>
        <v>NIE</v>
      </c>
    </row>
    <row r="149" spans="2:11" x14ac:dyDescent="0.25">
      <c r="B149">
        <v>-4</v>
      </c>
      <c r="C149">
        <v>-8</v>
      </c>
      <c r="D149">
        <v>-6</v>
      </c>
      <c r="F149">
        <v>147</v>
      </c>
      <c r="G149">
        <f t="shared" si="12"/>
        <v>193</v>
      </c>
      <c r="H149">
        <f t="shared" si="10"/>
        <v>106</v>
      </c>
      <c r="I149">
        <f t="shared" si="11"/>
        <v>111</v>
      </c>
      <c r="J149" t="str">
        <f t="shared" si="9"/>
        <v>NIE</v>
      </c>
      <c r="K149" t="str">
        <f>IF(G149&gt;MAX($G$2:G148),"TAK","NIE")</f>
        <v>NIE</v>
      </c>
    </row>
    <row r="150" spans="2:11" x14ac:dyDescent="0.25">
      <c r="B150">
        <v>-7</v>
      </c>
      <c r="C150">
        <v>-4</v>
      </c>
      <c r="D150">
        <v>-7</v>
      </c>
      <c r="F150">
        <v>148</v>
      </c>
      <c r="G150">
        <f t="shared" si="12"/>
        <v>186</v>
      </c>
      <c r="H150">
        <f t="shared" si="10"/>
        <v>102</v>
      </c>
      <c r="I150">
        <f t="shared" si="11"/>
        <v>104</v>
      </c>
      <c r="J150" t="str">
        <f t="shared" si="9"/>
        <v>NIE</v>
      </c>
      <c r="K150" t="str">
        <f>IF(G150&gt;MAX($G$2:G149),"TAK","NIE")</f>
        <v>NIE</v>
      </c>
    </row>
    <row r="151" spans="2:11" x14ac:dyDescent="0.25">
      <c r="B151">
        <v>-2</v>
      </c>
      <c r="C151">
        <v>-2</v>
      </c>
      <c r="D151">
        <v>-5</v>
      </c>
      <c r="F151">
        <v>149</v>
      </c>
      <c r="G151">
        <f t="shared" si="12"/>
        <v>184</v>
      </c>
      <c r="H151">
        <f t="shared" si="10"/>
        <v>100</v>
      </c>
      <c r="I151">
        <f t="shared" si="11"/>
        <v>99</v>
      </c>
      <c r="J151" t="str">
        <f t="shared" si="9"/>
        <v>NIE</v>
      </c>
      <c r="K151" t="str">
        <f>IF(G151&gt;MAX($G$2:G150),"TAK","NIE")</f>
        <v>NIE</v>
      </c>
    </row>
    <row r="152" spans="2:11" x14ac:dyDescent="0.25">
      <c r="B152">
        <v>0</v>
      </c>
      <c r="C152">
        <v>3</v>
      </c>
      <c r="D152">
        <v>0</v>
      </c>
      <c r="F152">
        <v>150</v>
      </c>
      <c r="G152">
        <f t="shared" si="12"/>
        <v>184</v>
      </c>
      <c r="H152">
        <f t="shared" si="10"/>
        <v>103</v>
      </c>
      <c r="I152">
        <f t="shared" si="11"/>
        <v>99</v>
      </c>
      <c r="J152" t="str">
        <f t="shared" si="9"/>
        <v>NIE</v>
      </c>
      <c r="K152" t="str">
        <f>IF(G152&gt;MAX($G$2:G151),"TAK","NIE")</f>
        <v>NIE</v>
      </c>
    </row>
    <row r="153" spans="2:11" x14ac:dyDescent="0.25">
      <c r="B153">
        <v>-1</v>
      </c>
      <c r="C153">
        <v>-4</v>
      </c>
      <c r="D153">
        <v>-2</v>
      </c>
      <c r="F153">
        <v>151</v>
      </c>
      <c r="G153">
        <f t="shared" si="12"/>
        <v>183</v>
      </c>
      <c r="H153">
        <f t="shared" si="10"/>
        <v>99</v>
      </c>
      <c r="I153">
        <f t="shared" si="11"/>
        <v>97</v>
      </c>
      <c r="J153" t="str">
        <f t="shared" si="9"/>
        <v>NIE</v>
      </c>
      <c r="K153" t="str">
        <f>IF(G153&gt;MAX($G$2:G152),"TAK","NIE")</f>
        <v>NIE</v>
      </c>
    </row>
    <row r="154" spans="2:11" x14ac:dyDescent="0.25">
      <c r="B154">
        <v>3</v>
      </c>
      <c r="C154">
        <v>-3</v>
      </c>
      <c r="D154">
        <v>9</v>
      </c>
      <c r="F154">
        <v>152</v>
      </c>
      <c r="G154">
        <f t="shared" si="12"/>
        <v>186</v>
      </c>
      <c r="H154">
        <f t="shared" si="10"/>
        <v>96</v>
      </c>
      <c r="I154">
        <f t="shared" si="11"/>
        <v>106</v>
      </c>
      <c r="J154" t="str">
        <f t="shared" si="9"/>
        <v>NIE</v>
      </c>
      <c r="K154" t="str">
        <f>IF(G154&gt;MAX($G$2:G153),"TAK","NIE")</f>
        <v>NIE</v>
      </c>
    </row>
    <row r="155" spans="2:11" x14ac:dyDescent="0.25">
      <c r="B155">
        <v>9</v>
      </c>
      <c r="C155">
        <v>-8</v>
      </c>
      <c r="D155">
        <v>6</v>
      </c>
      <c r="F155">
        <v>153</v>
      </c>
      <c r="G155">
        <f t="shared" si="12"/>
        <v>195</v>
      </c>
      <c r="H155">
        <f t="shared" si="10"/>
        <v>88</v>
      </c>
      <c r="I155">
        <f t="shared" si="11"/>
        <v>112</v>
      </c>
      <c r="J155" t="str">
        <f t="shared" si="9"/>
        <v>NIE</v>
      </c>
      <c r="K155" t="str">
        <f>IF(G155&gt;MAX($G$2:G154),"TAK","NIE")</f>
        <v>NIE</v>
      </c>
    </row>
    <row r="156" spans="2:11" x14ac:dyDescent="0.25">
      <c r="B156">
        <v>2</v>
      </c>
      <c r="C156">
        <v>-1</v>
      </c>
      <c r="D156">
        <v>-3</v>
      </c>
      <c r="F156">
        <v>154</v>
      </c>
      <c r="G156">
        <f t="shared" si="12"/>
        <v>197</v>
      </c>
      <c r="H156">
        <f t="shared" si="10"/>
        <v>87</v>
      </c>
      <c r="I156">
        <f t="shared" si="11"/>
        <v>109</v>
      </c>
      <c r="J156" t="str">
        <f t="shared" si="9"/>
        <v>NIE</v>
      </c>
      <c r="K156" t="str">
        <f>IF(G156&gt;MAX($G$2:G155),"TAK","NIE")</f>
        <v>NIE</v>
      </c>
    </row>
    <row r="157" spans="2:11" x14ac:dyDescent="0.25">
      <c r="B157">
        <v>8</v>
      </c>
      <c r="C157">
        <v>-7</v>
      </c>
      <c r="D157">
        <v>-1</v>
      </c>
      <c r="F157">
        <v>155</v>
      </c>
      <c r="G157">
        <f t="shared" si="12"/>
        <v>205</v>
      </c>
      <c r="H157">
        <f t="shared" si="10"/>
        <v>80</v>
      </c>
      <c r="I157">
        <f t="shared" si="11"/>
        <v>108</v>
      </c>
      <c r="J157" t="str">
        <f t="shared" si="9"/>
        <v>NIE</v>
      </c>
      <c r="K157" t="str">
        <f>IF(G157&gt;MAX($G$2:G156),"TAK","NIE")</f>
        <v>NIE</v>
      </c>
    </row>
    <row r="158" spans="2:11" x14ac:dyDescent="0.25">
      <c r="B158">
        <v>-8</v>
      </c>
      <c r="C158">
        <v>7</v>
      </c>
      <c r="D158">
        <v>-3</v>
      </c>
      <c r="F158">
        <v>156</v>
      </c>
      <c r="G158">
        <f t="shared" si="12"/>
        <v>197</v>
      </c>
      <c r="H158">
        <f t="shared" si="10"/>
        <v>87</v>
      </c>
      <c r="I158">
        <f t="shared" si="11"/>
        <v>105</v>
      </c>
      <c r="J158" t="str">
        <f t="shared" si="9"/>
        <v>NIE</v>
      </c>
      <c r="K158" t="str">
        <f>IF(G158&gt;MAX($G$2:G157),"TAK","NIE")</f>
        <v>NIE</v>
      </c>
    </row>
    <row r="159" spans="2:11" x14ac:dyDescent="0.25">
      <c r="B159">
        <v>-2</v>
      </c>
      <c r="C159">
        <v>8</v>
      </c>
      <c r="D159">
        <v>0</v>
      </c>
      <c r="F159">
        <v>157</v>
      </c>
      <c r="G159">
        <f t="shared" si="12"/>
        <v>195</v>
      </c>
      <c r="H159">
        <f t="shared" si="10"/>
        <v>95</v>
      </c>
      <c r="I159">
        <f t="shared" si="11"/>
        <v>105</v>
      </c>
      <c r="J159" t="str">
        <f t="shared" si="9"/>
        <v>NIE</v>
      </c>
      <c r="K159" t="str">
        <f>IF(G159&gt;MAX($G$2:G158),"TAK","NIE")</f>
        <v>NIE</v>
      </c>
    </row>
    <row r="160" spans="2:11" x14ac:dyDescent="0.25">
      <c r="B160">
        <v>1</v>
      </c>
      <c r="C160">
        <v>10</v>
      </c>
      <c r="D160">
        <v>-2</v>
      </c>
      <c r="F160">
        <v>158</v>
      </c>
      <c r="G160">
        <f t="shared" si="12"/>
        <v>196</v>
      </c>
      <c r="H160">
        <f t="shared" si="10"/>
        <v>105</v>
      </c>
      <c r="I160">
        <f t="shared" si="11"/>
        <v>103</v>
      </c>
      <c r="J160" t="str">
        <f t="shared" si="9"/>
        <v>NIE</v>
      </c>
      <c r="K160" t="str">
        <f>IF(G160&gt;MAX($G$2:G159),"TAK","NIE")</f>
        <v>NIE</v>
      </c>
    </row>
    <row r="161" spans="2:11" x14ac:dyDescent="0.25">
      <c r="B161">
        <v>-8</v>
      </c>
      <c r="C161">
        <v>-4</v>
      </c>
      <c r="D161">
        <v>-2</v>
      </c>
      <c r="F161">
        <v>159</v>
      </c>
      <c r="G161">
        <f t="shared" si="12"/>
        <v>188</v>
      </c>
      <c r="H161">
        <f t="shared" si="10"/>
        <v>101</v>
      </c>
      <c r="I161">
        <f t="shared" si="11"/>
        <v>101</v>
      </c>
      <c r="J161" t="str">
        <f t="shared" si="9"/>
        <v>NIE</v>
      </c>
      <c r="K161" t="str">
        <f>IF(G161&gt;MAX($G$2:G160),"TAK","NIE")</f>
        <v>NIE</v>
      </c>
    </row>
    <row r="162" spans="2:11" x14ac:dyDescent="0.25">
      <c r="B162">
        <v>-3</v>
      </c>
      <c r="C162">
        <v>2</v>
      </c>
      <c r="D162">
        <v>6</v>
      </c>
      <c r="F162">
        <v>160</v>
      </c>
      <c r="G162">
        <f t="shared" si="12"/>
        <v>185</v>
      </c>
      <c r="H162">
        <f t="shared" si="10"/>
        <v>103</v>
      </c>
      <c r="I162">
        <f t="shared" si="11"/>
        <v>107</v>
      </c>
      <c r="J162" t="str">
        <f t="shared" si="9"/>
        <v>NIE</v>
      </c>
      <c r="K162" t="str">
        <f>IF(G162&gt;MAX($G$2:G161),"TAK","NIE")</f>
        <v>NIE</v>
      </c>
    </row>
    <row r="163" spans="2:11" x14ac:dyDescent="0.25">
      <c r="B163">
        <v>8</v>
      </c>
      <c r="C163">
        <v>4</v>
      </c>
      <c r="D163">
        <v>1</v>
      </c>
      <c r="F163">
        <v>161</v>
      </c>
      <c r="G163">
        <f t="shared" si="12"/>
        <v>193</v>
      </c>
      <c r="H163">
        <f t="shared" si="10"/>
        <v>107</v>
      </c>
      <c r="I163">
        <f t="shared" si="11"/>
        <v>108</v>
      </c>
      <c r="J163" t="str">
        <f t="shared" si="9"/>
        <v>NIE</v>
      </c>
      <c r="K163" t="str">
        <f>IF(G163&gt;MAX($G$2:G162),"TAK","NIE")</f>
        <v>NIE</v>
      </c>
    </row>
    <row r="164" spans="2:11" x14ac:dyDescent="0.25">
      <c r="B164">
        <v>1</v>
      </c>
      <c r="C164">
        <v>4</v>
      </c>
      <c r="D164">
        <v>3</v>
      </c>
      <c r="F164">
        <v>162</v>
      </c>
      <c r="G164">
        <f t="shared" si="12"/>
        <v>194</v>
      </c>
      <c r="H164">
        <f t="shared" si="10"/>
        <v>111</v>
      </c>
      <c r="I164">
        <f t="shared" si="11"/>
        <v>111</v>
      </c>
      <c r="J164" t="str">
        <f t="shared" si="9"/>
        <v>NIE</v>
      </c>
      <c r="K164" t="str">
        <f>IF(G164&gt;MAX($G$2:G163),"TAK","NIE")</f>
        <v>NIE</v>
      </c>
    </row>
    <row r="165" spans="2:11" x14ac:dyDescent="0.25">
      <c r="B165">
        <v>-9</v>
      </c>
      <c r="C165">
        <v>-9</v>
      </c>
      <c r="D165">
        <v>-2</v>
      </c>
      <c r="F165">
        <v>163</v>
      </c>
      <c r="G165">
        <f t="shared" si="12"/>
        <v>185</v>
      </c>
      <c r="H165">
        <f t="shared" si="10"/>
        <v>102</v>
      </c>
      <c r="I165">
        <f t="shared" si="11"/>
        <v>109</v>
      </c>
      <c r="J165" t="str">
        <f t="shared" si="9"/>
        <v>NIE</v>
      </c>
      <c r="K165" t="str">
        <f>IF(G165&gt;MAX($G$2:G164),"TAK","NIE")</f>
        <v>NIE</v>
      </c>
    </row>
    <row r="166" spans="2:11" x14ac:dyDescent="0.25">
      <c r="B166">
        <v>-10</v>
      </c>
      <c r="C166">
        <v>8</v>
      </c>
      <c r="D166">
        <v>5</v>
      </c>
      <c r="F166">
        <v>164</v>
      </c>
      <c r="G166">
        <f t="shared" si="12"/>
        <v>175</v>
      </c>
      <c r="H166">
        <f t="shared" si="10"/>
        <v>110</v>
      </c>
      <c r="I166">
        <f t="shared" si="11"/>
        <v>114</v>
      </c>
      <c r="J166" t="str">
        <f t="shared" si="9"/>
        <v>NIE</v>
      </c>
      <c r="K166" t="str">
        <f>IF(G166&gt;MAX($G$2:G165),"TAK","NIE")</f>
        <v>NIE</v>
      </c>
    </row>
    <row r="167" spans="2:11" x14ac:dyDescent="0.25">
      <c r="B167">
        <v>9</v>
      </c>
      <c r="C167">
        <v>-6</v>
      </c>
      <c r="D167">
        <v>-7</v>
      </c>
      <c r="F167">
        <v>165</v>
      </c>
      <c r="G167">
        <f t="shared" si="12"/>
        <v>184</v>
      </c>
      <c r="H167">
        <f t="shared" si="10"/>
        <v>104</v>
      </c>
      <c r="I167">
        <f t="shared" si="11"/>
        <v>107</v>
      </c>
      <c r="J167" t="str">
        <f t="shared" si="9"/>
        <v>NIE</v>
      </c>
      <c r="K167" t="str">
        <f>IF(G167&gt;MAX($G$2:G166),"TAK","NIE")</f>
        <v>NIE</v>
      </c>
    </row>
    <row r="168" spans="2:11" x14ac:dyDescent="0.25">
      <c r="B168">
        <v>0</v>
      </c>
      <c r="C168">
        <v>-2</v>
      </c>
      <c r="D168">
        <v>3</v>
      </c>
      <c r="F168">
        <v>166</v>
      </c>
      <c r="G168">
        <f t="shared" si="12"/>
        <v>184</v>
      </c>
      <c r="H168">
        <f t="shared" si="10"/>
        <v>102</v>
      </c>
      <c r="I168">
        <f t="shared" si="11"/>
        <v>110</v>
      </c>
      <c r="J168" t="str">
        <f t="shared" si="9"/>
        <v>NIE</v>
      </c>
      <c r="K168" t="str">
        <f>IF(G168&gt;MAX($G$2:G167),"TAK","NIE")</f>
        <v>NIE</v>
      </c>
    </row>
    <row r="169" spans="2:11" x14ac:dyDescent="0.25">
      <c r="B169">
        <v>6</v>
      </c>
      <c r="C169">
        <v>-8</v>
      </c>
      <c r="D169">
        <v>4</v>
      </c>
      <c r="F169">
        <v>167</v>
      </c>
      <c r="G169">
        <f t="shared" si="12"/>
        <v>190</v>
      </c>
      <c r="H169">
        <f t="shared" si="10"/>
        <v>94</v>
      </c>
      <c r="I169">
        <f t="shared" si="11"/>
        <v>114</v>
      </c>
      <c r="J169" t="str">
        <f t="shared" si="9"/>
        <v>NIE</v>
      </c>
      <c r="K169" t="str">
        <f>IF(G169&gt;MAX($G$2:G168),"TAK","NIE")</f>
        <v>NIE</v>
      </c>
    </row>
    <row r="170" spans="2:11" x14ac:dyDescent="0.25">
      <c r="B170">
        <v>0</v>
      </c>
      <c r="C170">
        <v>-9</v>
      </c>
      <c r="D170">
        <v>-9</v>
      </c>
      <c r="F170">
        <v>168</v>
      </c>
      <c r="G170">
        <f t="shared" si="12"/>
        <v>190</v>
      </c>
      <c r="H170">
        <f t="shared" si="10"/>
        <v>85</v>
      </c>
      <c r="I170">
        <f t="shared" si="11"/>
        <v>105</v>
      </c>
      <c r="J170" t="str">
        <f t="shared" si="9"/>
        <v>NIE</v>
      </c>
      <c r="K170" t="str">
        <f>IF(G170&gt;MAX($G$2:G169),"TAK","NIE")</f>
        <v>NIE</v>
      </c>
    </row>
    <row r="171" spans="2:11" x14ac:dyDescent="0.25">
      <c r="B171">
        <v>4</v>
      </c>
      <c r="C171">
        <v>3</v>
      </c>
      <c r="D171">
        <v>0</v>
      </c>
      <c r="F171">
        <v>169</v>
      </c>
      <c r="G171">
        <f t="shared" si="12"/>
        <v>194</v>
      </c>
      <c r="H171">
        <f t="shared" si="10"/>
        <v>88</v>
      </c>
      <c r="I171">
        <f t="shared" si="11"/>
        <v>105</v>
      </c>
      <c r="J171" t="str">
        <f t="shared" si="9"/>
        <v>NIE</v>
      </c>
      <c r="K171" t="str">
        <f>IF(G171&gt;MAX($G$2:G170),"TAK","NIE")</f>
        <v>NIE</v>
      </c>
    </row>
    <row r="172" spans="2:11" x14ac:dyDescent="0.25">
      <c r="B172">
        <v>1</v>
      </c>
      <c r="C172">
        <v>7</v>
      </c>
      <c r="D172">
        <v>4</v>
      </c>
      <c r="F172">
        <v>170</v>
      </c>
      <c r="G172">
        <f t="shared" si="12"/>
        <v>195</v>
      </c>
      <c r="H172">
        <f t="shared" si="10"/>
        <v>95</v>
      </c>
      <c r="I172">
        <f t="shared" si="11"/>
        <v>109</v>
      </c>
      <c r="J172" t="str">
        <f t="shared" si="9"/>
        <v>NIE</v>
      </c>
      <c r="K172" t="str">
        <f>IF(G172&gt;MAX($G$2:G171),"TAK","NIE")</f>
        <v>NIE</v>
      </c>
    </row>
    <row r="173" spans="2:11" x14ac:dyDescent="0.25">
      <c r="B173">
        <v>4</v>
      </c>
      <c r="C173">
        <v>3</v>
      </c>
      <c r="D173">
        <v>8</v>
      </c>
      <c r="F173">
        <v>171</v>
      </c>
      <c r="G173">
        <f t="shared" si="12"/>
        <v>199</v>
      </c>
      <c r="H173">
        <f t="shared" si="10"/>
        <v>98</v>
      </c>
      <c r="I173">
        <f t="shared" si="11"/>
        <v>117</v>
      </c>
      <c r="J173" t="str">
        <f t="shared" si="9"/>
        <v>NIE</v>
      </c>
      <c r="K173" t="str">
        <f>IF(G173&gt;MAX($G$2:G172),"TAK","NIE")</f>
        <v>NIE</v>
      </c>
    </row>
    <row r="174" spans="2:11" x14ac:dyDescent="0.25">
      <c r="B174">
        <v>4</v>
      </c>
      <c r="C174">
        <v>1</v>
      </c>
      <c r="D174">
        <v>-6</v>
      </c>
      <c r="F174">
        <v>172</v>
      </c>
      <c r="G174">
        <f t="shared" si="12"/>
        <v>203</v>
      </c>
      <c r="H174">
        <f t="shared" si="10"/>
        <v>99</v>
      </c>
      <c r="I174">
        <f t="shared" si="11"/>
        <v>111</v>
      </c>
      <c r="J174" t="str">
        <f t="shared" si="9"/>
        <v>NIE</v>
      </c>
      <c r="K174" t="str">
        <f>IF(G174&gt;MAX($G$2:G173),"TAK","NIE")</f>
        <v>NIE</v>
      </c>
    </row>
    <row r="175" spans="2:11" x14ac:dyDescent="0.25">
      <c r="B175">
        <v>1</v>
      </c>
      <c r="C175">
        <v>-6</v>
      </c>
      <c r="D175">
        <v>10</v>
      </c>
      <c r="F175">
        <v>173</v>
      </c>
      <c r="G175">
        <f t="shared" si="12"/>
        <v>204</v>
      </c>
      <c r="H175">
        <f t="shared" si="10"/>
        <v>93</v>
      </c>
      <c r="I175">
        <f t="shared" si="11"/>
        <v>121</v>
      </c>
      <c r="J175" t="str">
        <f t="shared" si="9"/>
        <v>NIE</v>
      </c>
      <c r="K175" t="str">
        <f>IF(G175&gt;MAX($G$2:G174),"TAK","NIE")</f>
        <v>NIE</v>
      </c>
    </row>
    <row r="176" spans="2:11" x14ac:dyDescent="0.25">
      <c r="B176">
        <v>7</v>
      </c>
      <c r="C176">
        <v>8</v>
      </c>
      <c r="D176">
        <v>-2</v>
      </c>
      <c r="F176">
        <v>174</v>
      </c>
      <c r="G176">
        <f t="shared" si="12"/>
        <v>211</v>
      </c>
      <c r="H176">
        <f t="shared" si="10"/>
        <v>101</v>
      </c>
      <c r="I176">
        <f t="shared" si="11"/>
        <v>119</v>
      </c>
      <c r="J176" t="str">
        <f t="shared" si="9"/>
        <v>NIE</v>
      </c>
      <c r="K176" t="str">
        <f>IF(G176&gt;MAX($G$2:G175),"TAK","NIE")</f>
        <v>NIE</v>
      </c>
    </row>
    <row r="177" spans="2:11" x14ac:dyDescent="0.25">
      <c r="B177">
        <v>0</v>
      </c>
      <c r="C177">
        <v>7</v>
      </c>
      <c r="D177">
        <v>-2</v>
      </c>
      <c r="F177">
        <v>175</v>
      </c>
      <c r="G177">
        <f t="shared" si="12"/>
        <v>211</v>
      </c>
      <c r="H177">
        <f t="shared" si="10"/>
        <v>108</v>
      </c>
      <c r="I177">
        <f t="shared" si="11"/>
        <v>117</v>
      </c>
      <c r="J177" t="str">
        <f t="shared" si="9"/>
        <v>NIE</v>
      </c>
      <c r="K177" t="str">
        <f>IF(G177&gt;MAX($G$2:G176),"TAK","NIE")</f>
        <v>NIE</v>
      </c>
    </row>
    <row r="178" spans="2:11" x14ac:dyDescent="0.25">
      <c r="B178">
        <v>0</v>
      </c>
      <c r="C178">
        <v>0</v>
      </c>
      <c r="D178">
        <v>-6</v>
      </c>
      <c r="F178">
        <v>176</v>
      </c>
      <c r="G178">
        <f t="shared" si="12"/>
        <v>211</v>
      </c>
      <c r="H178">
        <f t="shared" si="10"/>
        <v>108</v>
      </c>
      <c r="I178">
        <f t="shared" si="11"/>
        <v>111</v>
      </c>
      <c r="J178" t="str">
        <f t="shared" si="9"/>
        <v>NIE</v>
      </c>
      <c r="K178" t="str">
        <f>IF(G178&gt;MAX($G$2:G177),"TAK","NIE")</f>
        <v>NIE</v>
      </c>
    </row>
    <row r="179" spans="2:11" x14ac:dyDescent="0.25">
      <c r="B179">
        <v>-3</v>
      </c>
      <c r="C179">
        <v>-9</v>
      </c>
      <c r="D179">
        <v>6</v>
      </c>
      <c r="F179">
        <v>177</v>
      </c>
      <c r="G179">
        <f t="shared" si="12"/>
        <v>208</v>
      </c>
      <c r="H179">
        <f t="shared" si="10"/>
        <v>99</v>
      </c>
      <c r="I179">
        <f t="shared" si="11"/>
        <v>117</v>
      </c>
      <c r="J179" t="str">
        <f t="shared" si="9"/>
        <v>NIE</v>
      </c>
      <c r="K179" t="str">
        <f>IF(G179&gt;MAX($G$2:G178),"TAK","NIE")</f>
        <v>NIE</v>
      </c>
    </row>
    <row r="180" spans="2:11" x14ac:dyDescent="0.25">
      <c r="B180">
        <v>-3</v>
      </c>
      <c r="C180">
        <v>0</v>
      </c>
      <c r="D180">
        <v>-1</v>
      </c>
      <c r="F180">
        <v>178</v>
      </c>
      <c r="G180">
        <f t="shared" si="12"/>
        <v>205</v>
      </c>
      <c r="H180">
        <f t="shared" si="10"/>
        <v>99</v>
      </c>
      <c r="I180">
        <f t="shared" si="11"/>
        <v>116</v>
      </c>
      <c r="J180" t="str">
        <f t="shared" si="9"/>
        <v>NIE</v>
      </c>
      <c r="K180" t="str">
        <f>IF(G180&gt;MAX($G$2:G179),"TAK","NIE")</f>
        <v>NIE</v>
      </c>
    </row>
    <row r="181" spans="2:11" x14ac:dyDescent="0.25">
      <c r="B181">
        <v>6</v>
      </c>
      <c r="C181">
        <v>9</v>
      </c>
      <c r="D181">
        <v>-9</v>
      </c>
      <c r="F181">
        <v>179</v>
      </c>
      <c r="G181">
        <f t="shared" si="12"/>
        <v>211</v>
      </c>
      <c r="H181">
        <f t="shared" si="10"/>
        <v>108</v>
      </c>
      <c r="I181">
        <f t="shared" si="11"/>
        <v>107</v>
      </c>
      <c r="J181" t="str">
        <f t="shared" si="9"/>
        <v>NIE</v>
      </c>
      <c r="K181" t="str">
        <f>IF(G181&gt;MAX($G$2:G180),"TAK","NIE")</f>
        <v>NIE</v>
      </c>
    </row>
    <row r="182" spans="2:11" x14ac:dyDescent="0.25">
      <c r="B182">
        <v>2</v>
      </c>
      <c r="C182">
        <v>4</v>
      </c>
      <c r="D182">
        <v>6</v>
      </c>
      <c r="F182">
        <v>180</v>
      </c>
      <c r="G182">
        <f t="shared" si="12"/>
        <v>213</v>
      </c>
      <c r="H182">
        <f t="shared" si="10"/>
        <v>112</v>
      </c>
      <c r="I182">
        <f t="shared" si="11"/>
        <v>113</v>
      </c>
      <c r="J182" t="str">
        <f t="shared" si="9"/>
        <v>NIE</v>
      </c>
      <c r="K182" t="str">
        <f>IF(G182&gt;MAX($G$2:G181),"TAK","NIE")</f>
        <v>NIE</v>
      </c>
    </row>
    <row r="183" spans="2:11" x14ac:dyDescent="0.25">
      <c r="B183">
        <v>-4</v>
      </c>
      <c r="C183">
        <v>5</v>
      </c>
      <c r="D183">
        <v>10</v>
      </c>
      <c r="F183">
        <v>181</v>
      </c>
      <c r="G183">
        <f t="shared" si="12"/>
        <v>209</v>
      </c>
      <c r="H183">
        <f t="shared" si="10"/>
        <v>117</v>
      </c>
      <c r="I183">
        <f t="shared" si="11"/>
        <v>123</v>
      </c>
      <c r="J183" t="str">
        <f t="shared" si="9"/>
        <v>NIE</v>
      </c>
      <c r="K183" t="str">
        <f>IF(G183&gt;MAX($G$2:G182),"TAK","NIE")</f>
        <v>NIE</v>
      </c>
    </row>
    <row r="184" spans="2:11" x14ac:dyDescent="0.25">
      <c r="B184">
        <v>5</v>
      </c>
      <c r="C184">
        <v>4</v>
      </c>
      <c r="D184">
        <v>-5</v>
      </c>
      <c r="F184">
        <v>182</v>
      </c>
      <c r="G184">
        <f t="shared" si="12"/>
        <v>214</v>
      </c>
      <c r="H184">
        <f t="shared" si="10"/>
        <v>121</v>
      </c>
      <c r="I184">
        <f t="shared" si="11"/>
        <v>118</v>
      </c>
      <c r="J184" t="str">
        <f t="shared" si="9"/>
        <v>NIE</v>
      </c>
      <c r="K184" t="str">
        <f>IF(G184&gt;MAX($G$2:G183),"TAK","NIE")</f>
        <v>NIE</v>
      </c>
    </row>
    <row r="185" spans="2:11" x14ac:dyDescent="0.25">
      <c r="B185">
        <v>-4</v>
      </c>
      <c r="C185">
        <v>-1</v>
      </c>
      <c r="D185">
        <v>4</v>
      </c>
      <c r="F185">
        <v>183</v>
      </c>
      <c r="G185">
        <f t="shared" si="12"/>
        <v>210</v>
      </c>
      <c r="H185">
        <f t="shared" si="10"/>
        <v>120</v>
      </c>
      <c r="I185">
        <f t="shared" si="11"/>
        <v>122</v>
      </c>
      <c r="J185" t="str">
        <f t="shared" si="9"/>
        <v>NIE</v>
      </c>
      <c r="K185" t="str">
        <f>IF(G185&gt;MAX($G$2:G184),"TAK","NIE")</f>
        <v>NIE</v>
      </c>
    </row>
    <row r="186" spans="2:11" x14ac:dyDescent="0.25">
      <c r="B186">
        <v>-6</v>
      </c>
      <c r="C186">
        <v>1</v>
      </c>
      <c r="D186">
        <v>-6</v>
      </c>
      <c r="F186">
        <v>184</v>
      </c>
      <c r="G186">
        <f t="shared" si="12"/>
        <v>204</v>
      </c>
      <c r="H186">
        <f t="shared" si="10"/>
        <v>121</v>
      </c>
      <c r="I186">
        <f t="shared" si="11"/>
        <v>116</v>
      </c>
      <c r="J186" t="str">
        <f t="shared" si="9"/>
        <v>NIE</v>
      </c>
      <c r="K186" t="str">
        <f>IF(G186&gt;MAX($G$2:G185),"TAK","NIE")</f>
        <v>NIE</v>
      </c>
    </row>
    <row r="187" spans="2:11" x14ac:dyDescent="0.25">
      <c r="B187">
        <v>-2</v>
      </c>
      <c r="C187">
        <v>10</v>
      </c>
      <c r="D187">
        <v>-3</v>
      </c>
      <c r="F187">
        <v>185</v>
      </c>
      <c r="G187">
        <f t="shared" si="12"/>
        <v>202</v>
      </c>
      <c r="H187">
        <f t="shared" si="10"/>
        <v>131</v>
      </c>
      <c r="I187">
        <f t="shared" si="11"/>
        <v>113</v>
      </c>
      <c r="J187" t="str">
        <f t="shared" si="9"/>
        <v>NIE</v>
      </c>
      <c r="K187" t="str">
        <f>IF(G187&gt;MAX($G$2:G186),"TAK","NIE")</f>
        <v>NIE</v>
      </c>
    </row>
    <row r="188" spans="2:11" x14ac:dyDescent="0.25">
      <c r="B188">
        <v>5</v>
      </c>
      <c r="C188">
        <v>5</v>
      </c>
      <c r="D188">
        <v>-1</v>
      </c>
      <c r="F188">
        <v>186</v>
      </c>
      <c r="G188">
        <f t="shared" si="12"/>
        <v>207</v>
      </c>
      <c r="H188">
        <f t="shared" si="10"/>
        <v>136</v>
      </c>
      <c r="I188">
        <f t="shared" si="11"/>
        <v>112</v>
      </c>
      <c r="J188" t="str">
        <f t="shared" si="9"/>
        <v>NIE</v>
      </c>
      <c r="K188" t="str">
        <f>IF(G188&gt;MAX($G$2:G187),"TAK","NIE")</f>
        <v>NIE</v>
      </c>
    </row>
    <row r="189" spans="2:11" x14ac:dyDescent="0.25">
      <c r="B189">
        <v>-1</v>
      </c>
      <c r="C189">
        <v>9</v>
      </c>
      <c r="D189">
        <v>-3</v>
      </c>
      <c r="F189">
        <v>187</v>
      </c>
      <c r="G189">
        <f t="shared" si="12"/>
        <v>206</v>
      </c>
      <c r="H189">
        <f t="shared" si="10"/>
        <v>145</v>
      </c>
      <c r="I189">
        <f t="shared" si="11"/>
        <v>109</v>
      </c>
      <c r="J189" t="str">
        <f t="shared" si="9"/>
        <v>NIE</v>
      </c>
      <c r="K189" t="str">
        <f>IF(G189&gt;MAX($G$2:G188),"TAK","NIE")</f>
        <v>NIE</v>
      </c>
    </row>
    <row r="190" spans="2:11" x14ac:dyDescent="0.25">
      <c r="B190">
        <v>-2</v>
      </c>
      <c r="C190">
        <v>6</v>
      </c>
      <c r="D190">
        <v>-8</v>
      </c>
      <c r="F190">
        <v>188</v>
      </c>
      <c r="G190">
        <f t="shared" si="12"/>
        <v>204</v>
      </c>
      <c r="H190">
        <f t="shared" si="10"/>
        <v>151</v>
      </c>
      <c r="I190">
        <f t="shared" si="11"/>
        <v>101</v>
      </c>
      <c r="J190" t="str">
        <f t="shared" si="9"/>
        <v>NIE</v>
      </c>
      <c r="K190" t="str">
        <f>IF(G190&gt;MAX($G$2:G189),"TAK","NIE")</f>
        <v>NIE</v>
      </c>
    </row>
    <row r="191" spans="2:11" x14ac:dyDescent="0.25">
      <c r="B191">
        <v>6</v>
      </c>
      <c r="C191">
        <v>1</v>
      </c>
      <c r="D191">
        <v>3</v>
      </c>
      <c r="F191">
        <v>189</v>
      </c>
      <c r="G191">
        <f t="shared" si="12"/>
        <v>210</v>
      </c>
      <c r="H191">
        <f t="shared" si="10"/>
        <v>152</v>
      </c>
      <c r="I191">
        <f t="shared" si="11"/>
        <v>104</v>
      </c>
      <c r="J191" t="str">
        <f t="shared" si="9"/>
        <v>NIE</v>
      </c>
      <c r="K191" t="str">
        <f>IF(G191&gt;MAX($G$2:G190),"TAK","NIE")</f>
        <v>NIE</v>
      </c>
    </row>
    <row r="192" spans="2:11" x14ac:dyDescent="0.25">
      <c r="B192">
        <v>4</v>
      </c>
      <c r="C192">
        <v>4</v>
      </c>
      <c r="D192">
        <v>8</v>
      </c>
      <c r="F192">
        <v>190</v>
      </c>
      <c r="G192">
        <f t="shared" si="12"/>
        <v>214</v>
      </c>
      <c r="H192">
        <f t="shared" si="10"/>
        <v>156</v>
      </c>
      <c r="I192">
        <f t="shared" si="11"/>
        <v>112</v>
      </c>
      <c r="J192" t="str">
        <f t="shared" si="9"/>
        <v>NIE</v>
      </c>
      <c r="K192" t="str">
        <f>IF(G192&gt;MAX($G$2:G191),"TAK","NIE")</f>
        <v>NIE</v>
      </c>
    </row>
    <row r="193" spans="2:11" x14ac:dyDescent="0.25">
      <c r="B193">
        <v>-4</v>
      </c>
      <c r="C193">
        <v>-6</v>
      </c>
      <c r="D193">
        <v>-4</v>
      </c>
      <c r="F193">
        <v>191</v>
      </c>
      <c r="G193">
        <f t="shared" si="12"/>
        <v>210</v>
      </c>
      <c r="H193">
        <f t="shared" si="10"/>
        <v>150</v>
      </c>
      <c r="I193">
        <f t="shared" si="11"/>
        <v>108</v>
      </c>
      <c r="J193" t="str">
        <f t="shared" si="9"/>
        <v>NIE</v>
      </c>
      <c r="K193" t="str">
        <f>IF(G193&gt;MAX($G$2:G192),"TAK","NIE")</f>
        <v>NIE</v>
      </c>
    </row>
    <row r="194" spans="2:11" x14ac:dyDescent="0.25">
      <c r="B194">
        <v>4</v>
      </c>
      <c r="C194">
        <v>1</v>
      </c>
      <c r="D194">
        <v>-7</v>
      </c>
      <c r="F194">
        <v>192</v>
      </c>
      <c r="G194">
        <f t="shared" si="12"/>
        <v>214</v>
      </c>
      <c r="H194">
        <f t="shared" si="10"/>
        <v>151</v>
      </c>
      <c r="I194">
        <f t="shared" si="11"/>
        <v>101</v>
      </c>
      <c r="J194" t="str">
        <f t="shared" si="9"/>
        <v>NIE</v>
      </c>
      <c r="K194" t="str">
        <f>IF(G194&gt;MAX($G$2:G193),"TAK","NIE")</f>
        <v>NIE</v>
      </c>
    </row>
    <row r="195" spans="2:11" x14ac:dyDescent="0.25">
      <c r="B195">
        <v>-4</v>
      </c>
      <c r="C195">
        <v>1</v>
      </c>
      <c r="D195">
        <v>9</v>
      </c>
      <c r="F195">
        <v>193</v>
      </c>
      <c r="G195">
        <f t="shared" si="12"/>
        <v>210</v>
      </c>
      <c r="H195">
        <f t="shared" si="10"/>
        <v>152</v>
      </c>
      <c r="I195">
        <f t="shared" si="11"/>
        <v>110</v>
      </c>
      <c r="J195" t="str">
        <f t="shared" si="9"/>
        <v>NIE</v>
      </c>
      <c r="K195" t="str">
        <f>IF(G195&gt;MAX($G$2:G194),"TAK","NIE")</f>
        <v>NIE</v>
      </c>
    </row>
    <row r="196" spans="2:11" x14ac:dyDescent="0.25">
      <c r="B196">
        <v>-5</v>
      </c>
      <c r="C196">
        <v>10</v>
      </c>
      <c r="D196">
        <v>9</v>
      </c>
      <c r="F196">
        <v>194</v>
      </c>
      <c r="G196">
        <f t="shared" si="12"/>
        <v>205</v>
      </c>
      <c r="H196">
        <f t="shared" si="10"/>
        <v>162</v>
      </c>
      <c r="I196">
        <f t="shared" si="11"/>
        <v>119</v>
      </c>
      <c r="J196" t="str">
        <f t="shared" ref="J196:J259" si="13">IF(SUM(B196:D196)&lt;-20,"TAK","NIE")</f>
        <v>NIE</v>
      </c>
      <c r="K196" t="str">
        <f>IF(G196&gt;MAX($G$2:G195),"TAK","NIE")</f>
        <v>NIE</v>
      </c>
    </row>
    <row r="197" spans="2:11" x14ac:dyDescent="0.25">
      <c r="B197">
        <v>-4</v>
      </c>
      <c r="C197">
        <v>3</v>
      </c>
      <c r="D197">
        <v>-9</v>
      </c>
      <c r="F197">
        <v>195</v>
      </c>
      <c r="G197">
        <f t="shared" si="12"/>
        <v>201</v>
      </c>
      <c r="H197">
        <f t="shared" ref="H197:H260" si="14">SUM($H196,C197)</f>
        <v>165</v>
      </c>
      <c r="I197">
        <f t="shared" ref="I197:I260" si="15">SUM($I196,D197)</f>
        <v>110</v>
      </c>
      <c r="J197" t="str">
        <f t="shared" si="13"/>
        <v>NIE</v>
      </c>
      <c r="K197" t="str">
        <f>IF(G197&gt;MAX($G$2:G196),"TAK","NIE")</f>
        <v>NIE</v>
      </c>
    </row>
    <row r="198" spans="2:11" x14ac:dyDescent="0.25">
      <c r="B198">
        <v>-6</v>
      </c>
      <c r="C198">
        <v>6</v>
      </c>
      <c r="D198">
        <v>-1</v>
      </c>
      <c r="F198">
        <v>196</v>
      </c>
      <c r="G198">
        <f t="shared" ref="G198:G261" si="16">SUM($G197,B198)</f>
        <v>195</v>
      </c>
      <c r="H198">
        <f t="shared" si="14"/>
        <v>171</v>
      </c>
      <c r="I198">
        <f t="shared" si="15"/>
        <v>109</v>
      </c>
      <c r="J198" t="str">
        <f t="shared" si="13"/>
        <v>NIE</v>
      </c>
      <c r="K198" t="str">
        <f>IF(G198&gt;MAX($G$2:G197),"TAK","NIE")</f>
        <v>NIE</v>
      </c>
    </row>
    <row r="199" spans="2:11" x14ac:dyDescent="0.25">
      <c r="B199">
        <v>9</v>
      </c>
      <c r="C199">
        <v>-6</v>
      </c>
      <c r="D199">
        <v>-2</v>
      </c>
      <c r="F199">
        <v>197</v>
      </c>
      <c r="G199">
        <f t="shared" si="16"/>
        <v>204</v>
      </c>
      <c r="H199">
        <f t="shared" si="14"/>
        <v>165</v>
      </c>
      <c r="I199">
        <f t="shared" si="15"/>
        <v>107</v>
      </c>
      <c r="J199" t="str">
        <f t="shared" si="13"/>
        <v>NIE</v>
      </c>
      <c r="K199" t="str">
        <f>IF(G199&gt;MAX($G$2:G198),"TAK","NIE")</f>
        <v>NIE</v>
      </c>
    </row>
    <row r="200" spans="2:11" x14ac:dyDescent="0.25">
      <c r="B200">
        <v>5</v>
      </c>
      <c r="C200">
        <v>2</v>
      </c>
      <c r="D200">
        <v>8</v>
      </c>
      <c r="F200">
        <v>198</v>
      </c>
      <c r="G200">
        <f t="shared" si="16"/>
        <v>209</v>
      </c>
      <c r="H200">
        <f t="shared" si="14"/>
        <v>167</v>
      </c>
      <c r="I200">
        <f t="shared" si="15"/>
        <v>115</v>
      </c>
      <c r="J200" t="str">
        <f t="shared" si="13"/>
        <v>NIE</v>
      </c>
      <c r="K200" t="str">
        <f>IF(G200&gt;MAX($G$2:G199),"TAK","NIE")</f>
        <v>NIE</v>
      </c>
    </row>
    <row r="201" spans="2:11" x14ac:dyDescent="0.25">
      <c r="B201">
        <v>9</v>
      </c>
      <c r="C201">
        <v>-1</v>
      </c>
      <c r="D201">
        <v>4</v>
      </c>
      <c r="F201">
        <v>199</v>
      </c>
      <c r="G201">
        <f t="shared" si="16"/>
        <v>218</v>
      </c>
      <c r="H201">
        <f t="shared" si="14"/>
        <v>166</v>
      </c>
      <c r="I201">
        <f t="shared" si="15"/>
        <v>119</v>
      </c>
      <c r="J201" t="str">
        <f t="shared" si="13"/>
        <v>NIE</v>
      </c>
      <c r="K201" t="str">
        <f>IF(G201&gt;MAX($G$2:G200),"TAK","NIE")</f>
        <v>NIE</v>
      </c>
    </row>
    <row r="202" spans="2:11" x14ac:dyDescent="0.25">
      <c r="B202">
        <v>9</v>
      </c>
      <c r="C202">
        <v>-9</v>
      </c>
      <c r="D202">
        <v>-10</v>
      </c>
      <c r="F202">
        <v>200</v>
      </c>
      <c r="G202">
        <f t="shared" si="16"/>
        <v>227</v>
      </c>
      <c r="H202">
        <f t="shared" si="14"/>
        <v>157</v>
      </c>
      <c r="I202">
        <f t="shared" si="15"/>
        <v>109</v>
      </c>
      <c r="J202" t="str">
        <f t="shared" si="13"/>
        <v>NIE</v>
      </c>
      <c r="K202" t="str">
        <f>IF(G202&gt;MAX($G$2:G201),"TAK","NIE")</f>
        <v>NIE</v>
      </c>
    </row>
    <row r="203" spans="2:11" x14ac:dyDescent="0.25">
      <c r="B203">
        <v>1</v>
      </c>
      <c r="C203">
        <v>-9</v>
      </c>
      <c r="D203">
        <v>-2</v>
      </c>
      <c r="F203">
        <v>201</v>
      </c>
      <c r="G203">
        <f t="shared" si="16"/>
        <v>228</v>
      </c>
      <c r="H203">
        <f t="shared" si="14"/>
        <v>148</v>
      </c>
      <c r="I203">
        <f t="shared" si="15"/>
        <v>107</v>
      </c>
      <c r="J203" t="str">
        <f t="shared" si="13"/>
        <v>NIE</v>
      </c>
      <c r="K203" t="str">
        <f>IF(G203&gt;MAX($G$2:G202),"TAK","NIE")</f>
        <v>NIE</v>
      </c>
    </row>
    <row r="204" spans="2:11" x14ac:dyDescent="0.25">
      <c r="B204">
        <v>-5</v>
      </c>
      <c r="C204">
        <v>10</v>
      </c>
      <c r="D204">
        <v>7</v>
      </c>
      <c r="F204">
        <v>202</v>
      </c>
      <c r="G204">
        <f t="shared" si="16"/>
        <v>223</v>
      </c>
      <c r="H204">
        <f t="shared" si="14"/>
        <v>158</v>
      </c>
      <c r="I204">
        <f t="shared" si="15"/>
        <v>114</v>
      </c>
      <c r="J204" t="str">
        <f t="shared" si="13"/>
        <v>NIE</v>
      </c>
      <c r="K204" t="str">
        <f>IF(G204&gt;MAX($G$2:G203),"TAK","NIE")</f>
        <v>NIE</v>
      </c>
    </row>
    <row r="205" spans="2:11" x14ac:dyDescent="0.25">
      <c r="B205">
        <v>3</v>
      </c>
      <c r="C205">
        <v>-4</v>
      </c>
      <c r="D205">
        <v>-4</v>
      </c>
      <c r="F205">
        <v>203</v>
      </c>
      <c r="G205">
        <f t="shared" si="16"/>
        <v>226</v>
      </c>
      <c r="H205">
        <f t="shared" si="14"/>
        <v>154</v>
      </c>
      <c r="I205">
        <f t="shared" si="15"/>
        <v>110</v>
      </c>
      <c r="J205" t="str">
        <f t="shared" si="13"/>
        <v>NIE</v>
      </c>
      <c r="K205" t="str">
        <f>IF(G205&gt;MAX($G$2:G204),"TAK","NIE")</f>
        <v>NIE</v>
      </c>
    </row>
    <row r="206" spans="2:11" x14ac:dyDescent="0.25">
      <c r="B206">
        <v>-3</v>
      </c>
      <c r="C206">
        <v>-4</v>
      </c>
      <c r="D206">
        <v>7</v>
      </c>
      <c r="F206">
        <v>204</v>
      </c>
      <c r="G206">
        <f t="shared" si="16"/>
        <v>223</v>
      </c>
      <c r="H206">
        <f t="shared" si="14"/>
        <v>150</v>
      </c>
      <c r="I206">
        <f t="shared" si="15"/>
        <v>117</v>
      </c>
      <c r="J206" t="str">
        <f t="shared" si="13"/>
        <v>NIE</v>
      </c>
      <c r="K206" t="str">
        <f>IF(G206&gt;MAX($G$2:G205),"TAK","NIE")</f>
        <v>NIE</v>
      </c>
    </row>
    <row r="207" spans="2:11" x14ac:dyDescent="0.25">
      <c r="B207">
        <v>5</v>
      </c>
      <c r="C207">
        <v>5</v>
      </c>
      <c r="D207">
        <v>-9</v>
      </c>
      <c r="F207">
        <v>205</v>
      </c>
      <c r="G207">
        <f t="shared" si="16"/>
        <v>228</v>
      </c>
      <c r="H207">
        <f t="shared" si="14"/>
        <v>155</v>
      </c>
      <c r="I207">
        <f t="shared" si="15"/>
        <v>108</v>
      </c>
      <c r="J207" t="str">
        <f t="shared" si="13"/>
        <v>NIE</v>
      </c>
      <c r="K207" t="str">
        <f>IF(G207&gt;MAX($G$2:G206),"TAK","NIE")</f>
        <v>NIE</v>
      </c>
    </row>
    <row r="208" spans="2:11" x14ac:dyDescent="0.25">
      <c r="B208">
        <v>8</v>
      </c>
      <c r="C208">
        <v>-4</v>
      </c>
      <c r="D208">
        <v>5</v>
      </c>
      <c r="F208">
        <v>206</v>
      </c>
      <c r="G208">
        <f t="shared" si="16"/>
        <v>236</v>
      </c>
      <c r="H208">
        <f t="shared" si="14"/>
        <v>151</v>
      </c>
      <c r="I208">
        <f t="shared" si="15"/>
        <v>113</v>
      </c>
      <c r="J208" t="str">
        <f t="shared" si="13"/>
        <v>NIE</v>
      </c>
      <c r="K208" t="str">
        <f>IF(G208&gt;MAX($G$2:G207),"TAK","NIE")</f>
        <v>TAK</v>
      </c>
    </row>
    <row r="209" spans="2:11" x14ac:dyDescent="0.25">
      <c r="B209">
        <v>-6</v>
      </c>
      <c r="C209">
        <v>7</v>
      </c>
      <c r="D209">
        <v>9</v>
      </c>
      <c r="F209">
        <v>207</v>
      </c>
      <c r="G209">
        <f t="shared" si="16"/>
        <v>230</v>
      </c>
      <c r="H209">
        <f t="shared" si="14"/>
        <v>158</v>
      </c>
      <c r="I209">
        <f t="shared" si="15"/>
        <v>122</v>
      </c>
      <c r="J209" t="str">
        <f t="shared" si="13"/>
        <v>NIE</v>
      </c>
      <c r="K209" t="str">
        <f>IF(G209&gt;MAX($G$2:G208),"TAK","NIE")</f>
        <v>NIE</v>
      </c>
    </row>
    <row r="210" spans="2:11" x14ac:dyDescent="0.25">
      <c r="B210">
        <v>9</v>
      </c>
      <c r="C210">
        <v>-9</v>
      </c>
      <c r="D210">
        <v>-9</v>
      </c>
      <c r="F210">
        <v>208</v>
      </c>
      <c r="G210">
        <f t="shared" si="16"/>
        <v>239</v>
      </c>
      <c r="H210">
        <f t="shared" si="14"/>
        <v>149</v>
      </c>
      <c r="I210">
        <f t="shared" si="15"/>
        <v>113</v>
      </c>
      <c r="J210" t="str">
        <f t="shared" si="13"/>
        <v>NIE</v>
      </c>
      <c r="K210" t="str">
        <f>IF(G210&gt;MAX($G$2:G209),"TAK","NIE")</f>
        <v>TAK</v>
      </c>
    </row>
    <row r="211" spans="2:11" x14ac:dyDescent="0.25">
      <c r="B211">
        <v>8</v>
      </c>
      <c r="C211">
        <v>-5</v>
      </c>
      <c r="D211">
        <v>1</v>
      </c>
      <c r="F211">
        <v>209</v>
      </c>
      <c r="G211">
        <f t="shared" si="16"/>
        <v>247</v>
      </c>
      <c r="H211">
        <f t="shared" si="14"/>
        <v>144</v>
      </c>
      <c r="I211">
        <f t="shared" si="15"/>
        <v>114</v>
      </c>
      <c r="J211" t="str">
        <f t="shared" si="13"/>
        <v>NIE</v>
      </c>
      <c r="K211" t="str">
        <f>IF(G211&gt;MAX($G$2:G210),"TAK","NIE")</f>
        <v>TAK</v>
      </c>
    </row>
    <row r="212" spans="2:11" x14ac:dyDescent="0.25">
      <c r="B212">
        <v>-4</v>
      </c>
      <c r="C212">
        <v>9</v>
      </c>
      <c r="D212">
        <v>-3</v>
      </c>
      <c r="F212">
        <v>210</v>
      </c>
      <c r="G212">
        <f t="shared" si="16"/>
        <v>243</v>
      </c>
      <c r="H212">
        <f t="shared" si="14"/>
        <v>153</v>
      </c>
      <c r="I212">
        <f t="shared" si="15"/>
        <v>111</v>
      </c>
      <c r="J212" t="str">
        <f t="shared" si="13"/>
        <v>NIE</v>
      </c>
      <c r="K212" t="str">
        <f>IF(G212&gt;MAX($G$2:G211),"TAK","NIE")</f>
        <v>NIE</v>
      </c>
    </row>
    <row r="213" spans="2:11" x14ac:dyDescent="0.25">
      <c r="B213">
        <v>10</v>
      </c>
      <c r="C213">
        <v>1</v>
      </c>
      <c r="D213">
        <v>6</v>
      </c>
      <c r="F213">
        <v>211</v>
      </c>
      <c r="G213">
        <f t="shared" si="16"/>
        <v>253</v>
      </c>
      <c r="H213">
        <f t="shared" si="14"/>
        <v>154</v>
      </c>
      <c r="I213">
        <f t="shared" si="15"/>
        <v>117</v>
      </c>
      <c r="J213" t="str">
        <f t="shared" si="13"/>
        <v>NIE</v>
      </c>
      <c r="K213" t="str">
        <f>IF(G213&gt;MAX($G$2:G212),"TAK","NIE")</f>
        <v>TAK</v>
      </c>
    </row>
    <row r="214" spans="2:11" x14ac:dyDescent="0.25">
      <c r="B214">
        <v>10</v>
      </c>
      <c r="C214">
        <v>-9</v>
      </c>
      <c r="D214">
        <v>5</v>
      </c>
      <c r="F214">
        <v>212</v>
      </c>
      <c r="G214">
        <f t="shared" si="16"/>
        <v>263</v>
      </c>
      <c r="H214">
        <f t="shared" si="14"/>
        <v>145</v>
      </c>
      <c r="I214">
        <f t="shared" si="15"/>
        <v>122</v>
      </c>
      <c r="J214" t="str">
        <f t="shared" si="13"/>
        <v>NIE</v>
      </c>
      <c r="K214" t="str">
        <f>IF(G214&gt;MAX($G$2:G213),"TAK","NIE")</f>
        <v>TAK</v>
      </c>
    </row>
    <row r="215" spans="2:11" x14ac:dyDescent="0.25">
      <c r="B215">
        <v>1</v>
      </c>
      <c r="C215">
        <v>7</v>
      </c>
      <c r="D215">
        <v>2</v>
      </c>
      <c r="F215">
        <v>213</v>
      </c>
      <c r="G215">
        <f t="shared" si="16"/>
        <v>264</v>
      </c>
      <c r="H215">
        <f t="shared" si="14"/>
        <v>152</v>
      </c>
      <c r="I215">
        <f t="shared" si="15"/>
        <v>124</v>
      </c>
      <c r="J215" t="str">
        <f t="shared" si="13"/>
        <v>NIE</v>
      </c>
      <c r="K215" t="str">
        <f>IF(G215&gt;MAX($G$2:G214),"TAK","NIE")</f>
        <v>TAK</v>
      </c>
    </row>
    <row r="216" spans="2:11" x14ac:dyDescent="0.25">
      <c r="B216">
        <v>-4</v>
      </c>
      <c r="C216">
        <v>6</v>
      </c>
      <c r="D216">
        <v>-2</v>
      </c>
      <c r="F216">
        <v>214</v>
      </c>
      <c r="G216">
        <f t="shared" si="16"/>
        <v>260</v>
      </c>
      <c r="H216">
        <f t="shared" si="14"/>
        <v>158</v>
      </c>
      <c r="I216">
        <f t="shared" si="15"/>
        <v>122</v>
      </c>
      <c r="J216" t="str">
        <f t="shared" si="13"/>
        <v>NIE</v>
      </c>
      <c r="K216" t="str">
        <f>IF(G216&gt;MAX($G$2:G215),"TAK","NIE")</f>
        <v>NIE</v>
      </c>
    </row>
    <row r="217" spans="2:11" x14ac:dyDescent="0.25">
      <c r="B217">
        <v>-5</v>
      </c>
      <c r="C217">
        <v>-2</v>
      </c>
      <c r="D217">
        <v>-2</v>
      </c>
      <c r="F217">
        <v>215</v>
      </c>
      <c r="G217">
        <f t="shared" si="16"/>
        <v>255</v>
      </c>
      <c r="H217">
        <f t="shared" si="14"/>
        <v>156</v>
      </c>
      <c r="I217">
        <f t="shared" si="15"/>
        <v>120</v>
      </c>
      <c r="J217" t="str">
        <f t="shared" si="13"/>
        <v>NIE</v>
      </c>
      <c r="K217" t="str">
        <f>IF(G217&gt;MAX($G$2:G216),"TAK","NIE")</f>
        <v>NIE</v>
      </c>
    </row>
    <row r="218" spans="2:11" x14ac:dyDescent="0.25">
      <c r="B218">
        <v>-5</v>
      </c>
      <c r="C218">
        <v>-8</v>
      </c>
      <c r="D218">
        <v>-3</v>
      </c>
      <c r="F218">
        <v>216</v>
      </c>
      <c r="G218">
        <f t="shared" si="16"/>
        <v>250</v>
      </c>
      <c r="H218">
        <f t="shared" si="14"/>
        <v>148</v>
      </c>
      <c r="I218">
        <f t="shared" si="15"/>
        <v>117</v>
      </c>
      <c r="J218" t="str">
        <f t="shared" si="13"/>
        <v>NIE</v>
      </c>
      <c r="K218" t="str">
        <f>IF(G218&gt;MAX($G$2:G217),"TAK","NIE")</f>
        <v>NIE</v>
      </c>
    </row>
    <row r="219" spans="2:11" x14ac:dyDescent="0.25">
      <c r="B219">
        <v>4</v>
      </c>
      <c r="C219">
        <v>0</v>
      </c>
      <c r="D219">
        <v>5</v>
      </c>
      <c r="F219">
        <v>217</v>
      </c>
      <c r="G219">
        <f t="shared" si="16"/>
        <v>254</v>
      </c>
      <c r="H219">
        <f t="shared" si="14"/>
        <v>148</v>
      </c>
      <c r="I219">
        <f t="shared" si="15"/>
        <v>122</v>
      </c>
      <c r="J219" t="str">
        <f t="shared" si="13"/>
        <v>NIE</v>
      </c>
      <c r="K219" t="str">
        <f>IF(G219&gt;MAX($G$2:G218),"TAK","NIE")</f>
        <v>NIE</v>
      </c>
    </row>
    <row r="220" spans="2:11" x14ac:dyDescent="0.25">
      <c r="B220">
        <v>2</v>
      </c>
      <c r="C220">
        <v>-1</v>
      </c>
      <c r="D220">
        <v>-8</v>
      </c>
      <c r="F220">
        <v>218</v>
      </c>
      <c r="G220">
        <f t="shared" si="16"/>
        <v>256</v>
      </c>
      <c r="H220">
        <f t="shared" si="14"/>
        <v>147</v>
      </c>
      <c r="I220">
        <f t="shared" si="15"/>
        <v>114</v>
      </c>
      <c r="J220" t="str">
        <f t="shared" si="13"/>
        <v>NIE</v>
      </c>
      <c r="K220" t="str">
        <f>IF(G220&gt;MAX($G$2:G219),"TAK","NIE")</f>
        <v>NIE</v>
      </c>
    </row>
    <row r="221" spans="2:11" x14ac:dyDescent="0.25">
      <c r="B221">
        <v>-2</v>
      </c>
      <c r="C221">
        <v>-2</v>
      </c>
      <c r="D221">
        <v>-1</v>
      </c>
      <c r="F221">
        <v>219</v>
      </c>
      <c r="G221">
        <f t="shared" si="16"/>
        <v>254</v>
      </c>
      <c r="H221">
        <f t="shared" si="14"/>
        <v>145</v>
      </c>
      <c r="I221">
        <f t="shared" si="15"/>
        <v>113</v>
      </c>
      <c r="J221" t="str">
        <f t="shared" si="13"/>
        <v>NIE</v>
      </c>
      <c r="K221" t="str">
        <f>IF(G221&gt;MAX($G$2:G220),"TAK","NIE")</f>
        <v>NIE</v>
      </c>
    </row>
    <row r="222" spans="2:11" x14ac:dyDescent="0.25">
      <c r="B222">
        <v>8</v>
      </c>
      <c r="C222">
        <v>4</v>
      </c>
      <c r="D222">
        <v>1</v>
      </c>
      <c r="F222">
        <v>220</v>
      </c>
      <c r="G222">
        <f t="shared" si="16"/>
        <v>262</v>
      </c>
      <c r="H222">
        <f t="shared" si="14"/>
        <v>149</v>
      </c>
      <c r="I222">
        <f t="shared" si="15"/>
        <v>114</v>
      </c>
      <c r="J222" t="str">
        <f t="shared" si="13"/>
        <v>NIE</v>
      </c>
      <c r="K222" t="str">
        <f>IF(G222&gt;MAX($G$2:G221),"TAK","NIE")</f>
        <v>NIE</v>
      </c>
    </row>
    <row r="223" spans="2:11" x14ac:dyDescent="0.25">
      <c r="B223">
        <v>-4</v>
      </c>
      <c r="C223">
        <v>-9</v>
      </c>
      <c r="D223">
        <v>5</v>
      </c>
      <c r="F223">
        <v>221</v>
      </c>
      <c r="G223">
        <f t="shared" si="16"/>
        <v>258</v>
      </c>
      <c r="H223">
        <f t="shared" si="14"/>
        <v>140</v>
      </c>
      <c r="I223">
        <f t="shared" si="15"/>
        <v>119</v>
      </c>
      <c r="J223" t="str">
        <f t="shared" si="13"/>
        <v>NIE</v>
      </c>
      <c r="K223" t="str">
        <f>IF(G223&gt;MAX($G$2:G222),"TAK","NIE")</f>
        <v>NIE</v>
      </c>
    </row>
    <row r="224" spans="2:11" x14ac:dyDescent="0.25">
      <c r="B224">
        <v>-7</v>
      </c>
      <c r="C224">
        <v>10</v>
      </c>
      <c r="D224">
        <v>-8</v>
      </c>
      <c r="F224">
        <v>222</v>
      </c>
      <c r="G224">
        <f t="shared" si="16"/>
        <v>251</v>
      </c>
      <c r="H224">
        <f t="shared" si="14"/>
        <v>150</v>
      </c>
      <c r="I224">
        <f t="shared" si="15"/>
        <v>111</v>
      </c>
      <c r="J224" t="str">
        <f t="shared" si="13"/>
        <v>NIE</v>
      </c>
      <c r="K224" t="str">
        <f>IF(G224&gt;MAX($G$2:G223),"TAK","NIE")</f>
        <v>NIE</v>
      </c>
    </row>
    <row r="225" spans="2:11" x14ac:dyDescent="0.25">
      <c r="B225">
        <v>8</v>
      </c>
      <c r="C225">
        <v>8</v>
      </c>
      <c r="D225">
        <v>2</v>
      </c>
      <c r="F225">
        <v>223</v>
      </c>
      <c r="G225">
        <f t="shared" si="16"/>
        <v>259</v>
      </c>
      <c r="H225">
        <f t="shared" si="14"/>
        <v>158</v>
      </c>
      <c r="I225">
        <f t="shared" si="15"/>
        <v>113</v>
      </c>
      <c r="J225" t="str">
        <f t="shared" si="13"/>
        <v>NIE</v>
      </c>
      <c r="K225" t="str">
        <f>IF(G225&gt;MAX($G$2:G224),"TAK","NIE")</f>
        <v>NIE</v>
      </c>
    </row>
    <row r="226" spans="2:11" x14ac:dyDescent="0.25">
      <c r="B226">
        <v>4</v>
      </c>
      <c r="C226">
        <v>-4</v>
      </c>
      <c r="D226">
        <v>6</v>
      </c>
      <c r="F226">
        <v>224</v>
      </c>
      <c r="G226">
        <f t="shared" si="16"/>
        <v>263</v>
      </c>
      <c r="H226">
        <f t="shared" si="14"/>
        <v>154</v>
      </c>
      <c r="I226">
        <f t="shared" si="15"/>
        <v>119</v>
      </c>
      <c r="J226" t="str">
        <f t="shared" si="13"/>
        <v>NIE</v>
      </c>
      <c r="K226" t="str">
        <f>IF(G226&gt;MAX($G$2:G225),"TAK","NIE")</f>
        <v>NIE</v>
      </c>
    </row>
    <row r="227" spans="2:11" x14ac:dyDescent="0.25">
      <c r="B227">
        <v>-10</v>
      </c>
      <c r="C227">
        <v>-5</v>
      </c>
      <c r="D227">
        <v>9</v>
      </c>
      <c r="F227">
        <v>225</v>
      </c>
      <c r="G227">
        <f t="shared" si="16"/>
        <v>253</v>
      </c>
      <c r="H227">
        <f t="shared" si="14"/>
        <v>149</v>
      </c>
      <c r="I227">
        <f t="shared" si="15"/>
        <v>128</v>
      </c>
      <c r="J227" t="str">
        <f t="shared" si="13"/>
        <v>NIE</v>
      </c>
      <c r="K227" t="str">
        <f>IF(G227&gt;MAX($G$2:G226),"TAK","NIE")</f>
        <v>NIE</v>
      </c>
    </row>
    <row r="228" spans="2:11" x14ac:dyDescent="0.25">
      <c r="B228">
        <v>-8</v>
      </c>
      <c r="C228">
        <v>-2</v>
      </c>
      <c r="D228">
        <v>5</v>
      </c>
      <c r="F228">
        <v>226</v>
      </c>
      <c r="G228">
        <f t="shared" si="16"/>
        <v>245</v>
      </c>
      <c r="H228">
        <f t="shared" si="14"/>
        <v>147</v>
      </c>
      <c r="I228">
        <f t="shared" si="15"/>
        <v>133</v>
      </c>
      <c r="J228" t="str">
        <f t="shared" si="13"/>
        <v>NIE</v>
      </c>
      <c r="K228" t="str">
        <f>IF(G228&gt;MAX($G$2:G227),"TAK","NIE")</f>
        <v>NIE</v>
      </c>
    </row>
    <row r="229" spans="2:11" x14ac:dyDescent="0.25">
      <c r="B229">
        <v>2</v>
      </c>
      <c r="C229">
        <v>3</v>
      </c>
      <c r="D229">
        <v>7</v>
      </c>
      <c r="F229">
        <v>227</v>
      </c>
      <c r="G229">
        <f t="shared" si="16"/>
        <v>247</v>
      </c>
      <c r="H229">
        <f t="shared" si="14"/>
        <v>150</v>
      </c>
      <c r="I229">
        <f t="shared" si="15"/>
        <v>140</v>
      </c>
      <c r="J229" t="str">
        <f t="shared" si="13"/>
        <v>NIE</v>
      </c>
      <c r="K229" t="str">
        <f>IF(G229&gt;MAX($G$2:G228),"TAK","NIE")</f>
        <v>NIE</v>
      </c>
    </row>
    <row r="230" spans="2:11" x14ac:dyDescent="0.25">
      <c r="B230">
        <v>-6</v>
      </c>
      <c r="C230">
        <v>-6</v>
      </c>
      <c r="D230">
        <v>8</v>
      </c>
      <c r="F230">
        <v>228</v>
      </c>
      <c r="G230">
        <f t="shared" si="16"/>
        <v>241</v>
      </c>
      <c r="H230">
        <f t="shared" si="14"/>
        <v>144</v>
      </c>
      <c r="I230">
        <f t="shared" si="15"/>
        <v>148</v>
      </c>
      <c r="J230" t="str">
        <f t="shared" si="13"/>
        <v>NIE</v>
      </c>
      <c r="K230" t="str">
        <f>IF(G230&gt;MAX($G$2:G229),"TAK","NIE")</f>
        <v>NIE</v>
      </c>
    </row>
    <row r="231" spans="2:11" x14ac:dyDescent="0.25">
      <c r="B231">
        <v>0</v>
      </c>
      <c r="C231">
        <v>-8</v>
      </c>
      <c r="D231">
        <v>3</v>
      </c>
      <c r="F231">
        <v>229</v>
      </c>
      <c r="G231">
        <f t="shared" si="16"/>
        <v>241</v>
      </c>
      <c r="H231">
        <f t="shared" si="14"/>
        <v>136</v>
      </c>
      <c r="I231">
        <f t="shared" si="15"/>
        <v>151</v>
      </c>
      <c r="J231" t="str">
        <f t="shared" si="13"/>
        <v>NIE</v>
      </c>
      <c r="K231" t="str">
        <f>IF(G231&gt;MAX($G$2:G230),"TAK","NIE")</f>
        <v>NIE</v>
      </c>
    </row>
    <row r="232" spans="2:11" x14ac:dyDescent="0.25">
      <c r="B232">
        <v>6</v>
      </c>
      <c r="C232">
        <v>1</v>
      </c>
      <c r="D232">
        <v>-5</v>
      </c>
      <c r="F232">
        <v>230</v>
      </c>
      <c r="G232">
        <f t="shared" si="16"/>
        <v>247</v>
      </c>
      <c r="H232">
        <f t="shared" si="14"/>
        <v>137</v>
      </c>
      <c r="I232">
        <f t="shared" si="15"/>
        <v>146</v>
      </c>
      <c r="J232" t="str">
        <f t="shared" si="13"/>
        <v>NIE</v>
      </c>
      <c r="K232" t="str">
        <f>IF(G232&gt;MAX($G$2:G231),"TAK","NIE")</f>
        <v>NIE</v>
      </c>
    </row>
    <row r="233" spans="2:11" x14ac:dyDescent="0.25">
      <c r="B233">
        <v>2</v>
      </c>
      <c r="C233">
        <v>-1</v>
      </c>
      <c r="D233">
        <v>-3</v>
      </c>
      <c r="F233">
        <v>231</v>
      </c>
      <c r="G233">
        <f t="shared" si="16"/>
        <v>249</v>
      </c>
      <c r="H233">
        <f t="shared" si="14"/>
        <v>136</v>
      </c>
      <c r="I233">
        <f t="shared" si="15"/>
        <v>143</v>
      </c>
      <c r="J233" t="str">
        <f t="shared" si="13"/>
        <v>NIE</v>
      </c>
      <c r="K233" t="str">
        <f>IF(G233&gt;MAX($G$2:G232),"TAK","NIE")</f>
        <v>NIE</v>
      </c>
    </row>
    <row r="234" spans="2:11" x14ac:dyDescent="0.25">
      <c r="B234">
        <v>8</v>
      </c>
      <c r="C234">
        <v>-5</v>
      </c>
      <c r="D234">
        <v>4</v>
      </c>
      <c r="F234">
        <v>232</v>
      </c>
      <c r="G234">
        <f t="shared" si="16"/>
        <v>257</v>
      </c>
      <c r="H234">
        <f t="shared" si="14"/>
        <v>131</v>
      </c>
      <c r="I234">
        <f t="shared" si="15"/>
        <v>147</v>
      </c>
      <c r="J234" t="str">
        <f t="shared" si="13"/>
        <v>NIE</v>
      </c>
      <c r="K234" t="str">
        <f>IF(G234&gt;MAX($G$2:G233),"TAK","NIE")</f>
        <v>NIE</v>
      </c>
    </row>
    <row r="235" spans="2:11" x14ac:dyDescent="0.25">
      <c r="B235">
        <v>-1</v>
      </c>
      <c r="C235">
        <v>6</v>
      </c>
      <c r="D235">
        <v>-1</v>
      </c>
      <c r="F235">
        <v>233</v>
      </c>
      <c r="G235">
        <f t="shared" si="16"/>
        <v>256</v>
      </c>
      <c r="H235">
        <f t="shared" si="14"/>
        <v>137</v>
      </c>
      <c r="I235">
        <f t="shared" si="15"/>
        <v>146</v>
      </c>
      <c r="J235" t="str">
        <f t="shared" si="13"/>
        <v>NIE</v>
      </c>
      <c r="K235" t="str">
        <f>IF(G235&gt;MAX($G$2:G234),"TAK","NIE")</f>
        <v>NIE</v>
      </c>
    </row>
    <row r="236" spans="2:11" x14ac:dyDescent="0.25">
      <c r="B236">
        <v>-10</v>
      </c>
      <c r="C236">
        <v>9</v>
      </c>
      <c r="D236">
        <v>5</v>
      </c>
      <c r="F236">
        <v>234</v>
      </c>
      <c r="G236">
        <f t="shared" si="16"/>
        <v>246</v>
      </c>
      <c r="H236">
        <f t="shared" si="14"/>
        <v>146</v>
      </c>
      <c r="I236">
        <f t="shared" si="15"/>
        <v>151</v>
      </c>
      <c r="J236" t="str">
        <f t="shared" si="13"/>
        <v>NIE</v>
      </c>
      <c r="K236" t="str">
        <f>IF(G236&gt;MAX($G$2:G235),"TAK","NIE")</f>
        <v>NIE</v>
      </c>
    </row>
    <row r="237" spans="2:11" x14ac:dyDescent="0.25">
      <c r="B237">
        <v>2</v>
      </c>
      <c r="C237">
        <v>7</v>
      </c>
      <c r="D237">
        <v>3</v>
      </c>
      <c r="F237">
        <v>235</v>
      </c>
      <c r="G237">
        <f t="shared" si="16"/>
        <v>248</v>
      </c>
      <c r="H237">
        <f t="shared" si="14"/>
        <v>153</v>
      </c>
      <c r="I237">
        <f t="shared" si="15"/>
        <v>154</v>
      </c>
      <c r="J237" t="str">
        <f t="shared" si="13"/>
        <v>NIE</v>
      </c>
      <c r="K237" t="str">
        <f>IF(G237&gt;MAX($G$2:G236),"TAK","NIE")</f>
        <v>NIE</v>
      </c>
    </row>
    <row r="238" spans="2:11" x14ac:dyDescent="0.25">
      <c r="B238">
        <v>-6</v>
      </c>
      <c r="C238">
        <v>-1</v>
      </c>
      <c r="D238">
        <v>-8</v>
      </c>
      <c r="F238">
        <v>236</v>
      </c>
      <c r="G238">
        <f t="shared" si="16"/>
        <v>242</v>
      </c>
      <c r="H238">
        <f t="shared" si="14"/>
        <v>152</v>
      </c>
      <c r="I238">
        <f t="shared" si="15"/>
        <v>146</v>
      </c>
      <c r="J238" t="str">
        <f t="shared" si="13"/>
        <v>NIE</v>
      </c>
      <c r="K238" t="str">
        <f>IF(G238&gt;MAX($G$2:G237),"TAK","NIE")</f>
        <v>NIE</v>
      </c>
    </row>
    <row r="239" spans="2:11" x14ac:dyDescent="0.25">
      <c r="B239">
        <v>-1</v>
      </c>
      <c r="C239">
        <v>7</v>
      </c>
      <c r="D239">
        <v>3</v>
      </c>
      <c r="F239">
        <v>237</v>
      </c>
      <c r="G239">
        <f t="shared" si="16"/>
        <v>241</v>
      </c>
      <c r="H239">
        <f t="shared" si="14"/>
        <v>159</v>
      </c>
      <c r="I239">
        <f t="shared" si="15"/>
        <v>149</v>
      </c>
      <c r="J239" t="str">
        <f t="shared" si="13"/>
        <v>NIE</v>
      </c>
      <c r="K239" t="str">
        <f>IF(G239&gt;MAX($G$2:G238),"TAK","NIE")</f>
        <v>NIE</v>
      </c>
    </row>
    <row r="240" spans="2:11" x14ac:dyDescent="0.25">
      <c r="B240">
        <v>2</v>
      </c>
      <c r="C240">
        <v>6</v>
      </c>
      <c r="D240">
        <v>-5</v>
      </c>
      <c r="F240">
        <v>238</v>
      </c>
      <c r="G240">
        <f t="shared" si="16"/>
        <v>243</v>
      </c>
      <c r="H240">
        <f t="shared" si="14"/>
        <v>165</v>
      </c>
      <c r="I240">
        <f t="shared" si="15"/>
        <v>144</v>
      </c>
      <c r="J240" t="str">
        <f t="shared" si="13"/>
        <v>NIE</v>
      </c>
      <c r="K240" t="str">
        <f>IF(G240&gt;MAX($G$2:G239),"TAK","NIE")</f>
        <v>NIE</v>
      </c>
    </row>
    <row r="241" spans="2:11" x14ac:dyDescent="0.25">
      <c r="B241">
        <v>-3</v>
      </c>
      <c r="C241">
        <v>0</v>
      </c>
      <c r="D241">
        <v>8</v>
      </c>
      <c r="F241">
        <v>239</v>
      </c>
      <c r="G241">
        <f t="shared" si="16"/>
        <v>240</v>
      </c>
      <c r="H241">
        <f t="shared" si="14"/>
        <v>165</v>
      </c>
      <c r="I241">
        <f t="shared" si="15"/>
        <v>152</v>
      </c>
      <c r="J241" t="str">
        <f t="shared" si="13"/>
        <v>NIE</v>
      </c>
      <c r="K241" t="str">
        <f>IF(G241&gt;MAX($G$2:G240),"TAK","NIE")</f>
        <v>NIE</v>
      </c>
    </row>
    <row r="242" spans="2:11" x14ac:dyDescent="0.25">
      <c r="B242">
        <v>-2</v>
      </c>
      <c r="C242">
        <v>-5</v>
      </c>
      <c r="D242">
        <v>-8</v>
      </c>
      <c r="F242">
        <v>240</v>
      </c>
      <c r="G242">
        <f t="shared" si="16"/>
        <v>238</v>
      </c>
      <c r="H242">
        <f t="shared" si="14"/>
        <v>160</v>
      </c>
      <c r="I242">
        <f t="shared" si="15"/>
        <v>144</v>
      </c>
      <c r="J242" t="str">
        <f t="shared" si="13"/>
        <v>NIE</v>
      </c>
      <c r="K242" t="str">
        <f>IF(G242&gt;MAX($G$2:G241),"TAK","NIE")</f>
        <v>NIE</v>
      </c>
    </row>
    <row r="243" spans="2:11" x14ac:dyDescent="0.25">
      <c r="B243">
        <v>4</v>
      </c>
      <c r="C243">
        <v>4</v>
      </c>
      <c r="D243">
        <v>8</v>
      </c>
      <c r="F243">
        <v>241</v>
      </c>
      <c r="G243">
        <f t="shared" si="16"/>
        <v>242</v>
      </c>
      <c r="H243">
        <f t="shared" si="14"/>
        <v>164</v>
      </c>
      <c r="I243">
        <f t="shared" si="15"/>
        <v>152</v>
      </c>
      <c r="J243" t="str">
        <f t="shared" si="13"/>
        <v>NIE</v>
      </c>
      <c r="K243" t="str">
        <f>IF(G243&gt;MAX($G$2:G242),"TAK","NIE")</f>
        <v>NIE</v>
      </c>
    </row>
    <row r="244" spans="2:11" x14ac:dyDescent="0.25">
      <c r="B244">
        <v>-7</v>
      </c>
      <c r="C244">
        <v>-10</v>
      </c>
      <c r="D244">
        <v>10</v>
      </c>
      <c r="F244">
        <v>242</v>
      </c>
      <c r="G244">
        <f t="shared" si="16"/>
        <v>235</v>
      </c>
      <c r="H244">
        <f t="shared" si="14"/>
        <v>154</v>
      </c>
      <c r="I244">
        <f t="shared" si="15"/>
        <v>162</v>
      </c>
      <c r="J244" t="str">
        <f t="shared" si="13"/>
        <v>NIE</v>
      </c>
      <c r="K244" t="str">
        <f>IF(G244&gt;MAX($G$2:G243),"TAK","NIE")</f>
        <v>NIE</v>
      </c>
    </row>
    <row r="245" spans="2:11" x14ac:dyDescent="0.25">
      <c r="B245">
        <v>5</v>
      </c>
      <c r="C245">
        <v>-7</v>
      </c>
      <c r="D245">
        <v>-3</v>
      </c>
      <c r="F245">
        <v>243</v>
      </c>
      <c r="G245">
        <f t="shared" si="16"/>
        <v>240</v>
      </c>
      <c r="H245">
        <f t="shared" si="14"/>
        <v>147</v>
      </c>
      <c r="I245">
        <f t="shared" si="15"/>
        <v>159</v>
      </c>
      <c r="J245" t="str">
        <f t="shared" si="13"/>
        <v>NIE</v>
      </c>
      <c r="K245" t="str">
        <f>IF(G245&gt;MAX($G$2:G244),"TAK","NIE")</f>
        <v>NIE</v>
      </c>
    </row>
    <row r="246" spans="2:11" x14ac:dyDescent="0.25">
      <c r="B246">
        <v>-9</v>
      </c>
      <c r="C246">
        <v>-5</v>
      </c>
      <c r="D246">
        <v>6</v>
      </c>
      <c r="F246">
        <v>244</v>
      </c>
      <c r="G246">
        <f t="shared" si="16"/>
        <v>231</v>
      </c>
      <c r="H246">
        <f t="shared" si="14"/>
        <v>142</v>
      </c>
      <c r="I246">
        <f t="shared" si="15"/>
        <v>165</v>
      </c>
      <c r="J246" t="str">
        <f t="shared" si="13"/>
        <v>NIE</v>
      </c>
      <c r="K246" t="str">
        <f>IF(G246&gt;MAX($G$2:G245),"TAK","NIE")</f>
        <v>NIE</v>
      </c>
    </row>
    <row r="247" spans="2:11" x14ac:dyDescent="0.25">
      <c r="B247">
        <v>-1</v>
      </c>
      <c r="C247">
        <v>-3</v>
      </c>
      <c r="D247">
        <v>3</v>
      </c>
      <c r="F247">
        <v>245</v>
      </c>
      <c r="G247">
        <f t="shared" si="16"/>
        <v>230</v>
      </c>
      <c r="H247">
        <f t="shared" si="14"/>
        <v>139</v>
      </c>
      <c r="I247">
        <f t="shared" si="15"/>
        <v>168</v>
      </c>
      <c r="J247" t="str">
        <f t="shared" si="13"/>
        <v>NIE</v>
      </c>
      <c r="K247" t="str">
        <f>IF(G247&gt;MAX($G$2:G246),"TAK","NIE")</f>
        <v>NIE</v>
      </c>
    </row>
    <row r="248" spans="2:11" x14ac:dyDescent="0.25">
      <c r="B248">
        <v>10</v>
      </c>
      <c r="C248">
        <v>0</v>
      </c>
      <c r="D248">
        <v>4</v>
      </c>
      <c r="F248">
        <v>246</v>
      </c>
      <c r="G248">
        <f t="shared" si="16"/>
        <v>240</v>
      </c>
      <c r="H248">
        <f t="shared" si="14"/>
        <v>139</v>
      </c>
      <c r="I248">
        <f t="shared" si="15"/>
        <v>172</v>
      </c>
      <c r="J248" t="str">
        <f t="shared" si="13"/>
        <v>NIE</v>
      </c>
      <c r="K248" t="str">
        <f>IF(G248&gt;MAX($G$2:G247),"TAK","NIE")</f>
        <v>NIE</v>
      </c>
    </row>
    <row r="249" spans="2:11" x14ac:dyDescent="0.25">
      <c r="B249">
        <v>-2</v>
      </c>
      <c r="C249">
        <v>-8</v>
      </c>
      <c r="D249">
        <v>-8</v>
      </c>
      <c r="F249">
        <v>247</v>
      </c>
      <c r="G249">
        <f t="shared" si="16"/>
        <v>238</v>
      </c>
      <c r="H249">
        <f t="shared" si="14"/>
        <v>131</v>
      </c>
      <c r="I249">
        <f t="shared" si="15"/>
        <v>164</v>
      </c>
      <c r="J249" t="str">
        <f t="shared" si="13"/>
        <v>NIE</v>
      </c>
      <c r="K249" t="str">
        <f>IF(G249&gt;MAX($G$2:G248),"TAK","NIE")</f>
        <v>NIE</v>
      </c>
    </row>
    <row r="250" spans="2:11" x14ac:dyDescent="0.25">
      <c r="B250">
        <v>-9</v>
      </c>
      <c r="C250">
        <v>1</v>
      </c>
      <c r="D250">
        <v>-2</v>
      </c>
      <c r="F250">
        <v>248</v>
      </c>
      <c r="G250">
        <f t="shared" si="16"/>
        <v>229</v>
      </c>
      <c r="H250">
        <f t="shared" si="14"/>
        <v>132</v>
      </c>
      <c r="I250">
        <f t="shared" si="15"/>
        <v>162</v>
      </c>
      <c r="J250" t="str">
        <f t="shared" si="13"/>
        <v>NIE</v>
      </c>
      <c r="K250" t="str">
        <f>IF(G250&gt;MAX($G$2:G249),"TAK","NIE")</f>
        <v>NIE</v>
      </c>
    </row>
    <row r="251" spans="2:11" x14ac:dyDescent="0.25">
      <c r="B251">
        <v>6</v>
      </c>
      <c r="C251">
        <v>-9</v>
      </c>
      <c r="D251">
        <v>-10</v>
      </c>
      <c r="F251">
        <v>249</v>
      </c>
      <c r="G251">
        <f t="shared" si="16"/>
        <v>235</v>
      </c>
      <c r="H251">
        <f t="shared" si="14"/>
        <v>123</v>
      </c>
      <c r="I251">
        <f t="shared" si="15"/>
        <v>152</v>
      </c>
      <c r="J251" t="str">
        <f t="shared" si="13"/>
        <v>NIE</v>
      </c>
      <c r="K251" t="str">
        <f>IF(G251&gt;MAX($G$2:G250),"TAK","NIE")</f>
        <v>NIE</v>
      </c>
    </row>
    <row r="252" spans="2:11" x14ac:dyDescent="0.25">
      <c r="B252">
        <v>7</v>
      </c>
      <c r="C252">
        <v>-10</v>
      </c>
      <c r="D252">
        <v>-4</v>
      </c>
      <c r="F252">
        <v>250</v>
      </c>
      <c r="G252">
        <f t="shared" si="16"/>
        <v>242</v>
      </c>
      <c r="H252">
        <f t="shared" si="14"/>
        <v>113</v>
      </c>
      <c r="I252">
        <f t="shared" si="15"/>
        <v>148</v>
      </c>
      <c r="J252" t="str">
        <f t="shared" si="13"/>
        <v>NIE</v>
      </c>
      <c r="K252" t="str">
        <f>IF(G252&gt;MAX($G$2:G251),"TAK","NIE")</f>
        <v>NIE</v>
      </c>
    </row>
    <row r="253" spans="2:11" x14ac:dyDescent="0.25">
      <c r="B253">
        <v>0</v>
      </c>
      <c r="C253">
        <v>4</v>
      </c>
      <c r="D253">
        <v>7</v>
      </c>
      <c r="F253">
        <v>251</v>
      </c>
      <c r="G253">
        <f t="shared" si="16"/>
        <v>242</v>
      </c>
      <c r="H253">
        <f t="shared" si="14"/>
        <v>117</v>
      </c>
      <c r="I253">
        <f t="shared" si="15"/>
        <v>155</v>
      </c>
      <c r="J253" t="str">
        <f t="shared" si="13"/>
        <v>NIE</v>
      </c>
      <c r="K253" t="str">
        <f>IF(G253&gt;MAX($G$2:G252),"TAK","NIE")</f>
        <v>NIE</v>
      </c>
    </row>
    <row r="254" spans="2:11" x14ac:dyDescent="0.25">
      <c r="B254">
        <v>-9</v>
      </c>
      <c r="C254">
        <v>-6</v>
      </c>
      <c r="D254">
        <v>10</v>
      </c>
      <c r="F254">
        <v>252</v>
      </c>
      <c r="G254">
        <f t="shared" si="16"/>
        <v>233</v>
      </c>
      <c r="H254">
        <f t="shared" si="14"/>
        <v>111</v>
      </c>
      <c r="I254">
        <f t="shared" si="15"/>
        <v>165</v>
      </c>
      <c r="J254" t="str">
        <f t="shared" si="13"/>
        <v>NIE</v>
      </c>
      <c r="K254" t="str">
        <f>IF(G254&gt;MAX($G$2:G253),"TAK","NIE")</f>
        <v>NIE</v>
      </c>
    </row>
    <row r="255" spans="2:11" x14ac:dyDescent="0.25">
      <c r="B255">
        <v>2</v>
      </c>
      <c r="C255">
        <v>7</v>
      </c>
      <c r="D255">
        <v>-6</v>
      </c>
      <c r="F255">
        <v>253</v>
      </c>
      <c r="G255">
        <f t="shared" si="16"/>
        <v>235</v>
      </c>
      <c r="H255">
        <f t="shared" si="14"/>
        <v>118</v>
      </c>
      <c r="I255">
        <f t="shared" si="15"/>
        <v>159</v>
      </c>
      <c r="J255" t="str">
        <f t="shared" si="13"/>
        <v>NIE</v>
      </c>
      <c r="K255" t="str">
        <f>IF(G255&gt;MAX($G$2:G254),"TAK","NIE")</f>
        <v>NIE</v>
      </c>
    </row>
    <row r="256" spans="2:11" x14ac:dyDescent="0.25">
      <c r="B256">
        <v>-7</v>
      </c>
      <c r="C256">
        <v>8</v>
      </c>
      <c r="D256">
        <v>6</v>
      </c>
      <c r="F256">
        <v>254</v>
      </c>
      <c r="G256">
        <f t="shared" si="16"/>
        <v>228</v>
      </c>
      <c r="H256">
        <f t="shared" si="14"/>
        <v>126</v>
      </c>
      <c r="I256">
        <f t="shared" si="15"/>
        <v>165</v>
      </c>
      <c r="J256" t="str">
        <f t="shared" si="13"/>
        <v>NIE</v>
      </c>
      <c r="K256" t="str">
        <f>IF(G256&gt;MAX($G$2:G255),"TAK","NIE")</f>
        <v>NIE</v>
      </c>
    </row>
    <row r="257" spans="2:11" x14ac:dyDescent="0.25">
      <c r="B257">
        <v>6</v>
      </c>
      <c r="C257">
        <v>10</v>
      </c>
      <c r="D257">
        <v>9</v>
      </c>
      <c r="F257">
        <v>255</v>
      </c>
      <c r="G257">
        <f t="shared" si="16"/>
        <v>234</v>
      </c>
      <c r="H257">
        <f t="shared" si="14"/>
        <v>136</v>
      </c>
      <c r="I257">
        <f t="shared" si="15"/>
        <v>174</v>
      </c>
      <c r="J257" t="str">
        <f t="shared" si="13"/>
        <v>NIE</v>
      </c>
      <c r="K257" t="str">
        <f>IF(G257&gt;MAX($G$2:G256),"TAK","NIE")</f>
        <v>NIE</v>
      </c>
    </row>
    <row r="258" spans="2:11" x14ac:dyDescent="0.25">
      <c r="B258">
        <v>5</v>
      </c>
      <c r="C258">
        <v>6</v>
      </c>
      <c r="D258">
        <v>-10</v>
      </c>
      <c r="F258">
        <v>256</v>
      </c>
      <c r="G258">
        <f t="shared" si="16"/>
        <v>239</v>
      </c>
      <c r="H258">
        <f t="shared" si="14"/>
        <v>142</v>
      </c>
      <c r="I258">
        <f t="shared" si="15"/>
        <v>164</v>
      </c>
      <c r="J258" t="str">
        <f t="shared" si="13"/>
        <v>NIE</v>
      </c>
      <c r="K258" t="str">
        <f>IF(G258&gt;MAX($G$2:G257),"TAK","NIE")</f>
        <v>NIE</v>
      </c>
    </row>
    <row r="259" spans="2:11" x14ac:dyDescent="0.25">
      <c r="B259">
        <v>-4</v>
      </c>
      <c r="C259">
        <v>8</v>
      </c>
      <c r="D259">
        <v>4</v>
      </c>
      <c r="F259">
        <v>257</v>
      </c>
      <c r="G259">
        <f t="shared" si="16"/>
        <v>235</v>
      </c>
      <c r="H259">
        <f t="shared" si="14"/>
        <v>150</v>
      </c>
      <c r="I259">
        <f t="shared" si="15"/>
        <v>168</v>
      </c>
      <c r="J259" t="str">
        <f t="shared" si="13"/>
        <v>NIE</v>
      </c>
      <c r="K259" t="str">
        <f>IF(G259&gt;MAX($G$2:G258),"TAK","NIE")</f>
        <v>NIE</v>
      </c>
    </row>
    <row r="260" spans="2:11" x14ac:dyDescent="0.25">
      <c r="B260">
        <v>6</v>
      </c>
      <c r="C260">
        <v>9</v>
      </c>
      <c r="D260">
        <v>7</v>
      </c>
      <c r="F260">
        <v>258</v>
      </c>
      <c r="G260">
        <f t="shared" si="16"/>
        <v>241</v>
      </c>
      <c r="H260">
        <f t="shared" si="14"/>
        <v>159</v>
      </c>
      <c r="I260">
        <f t="shared" si="15"/>
        <v>175</v>
      </c>
      <c r="J260" t="str">
        <f t="shared" ref="J260:J323" si="17">IF(SUM(B260:D260)&lt;-20,"TAK","NIE")</f>
        <v>NIE</v>
      </c>
      <c r="K260" t="str">
        <f>IF(G260&gt;MAX($G$2:G259),"TAK","NIE")</f>
        <v>NIE</v>
      </c>
    </row>
    <row r="261" spans="2:11" x14ac:dyDescent="0.25">
      <c r="B261">
        <v>-7</v>
      </c>
      <c r="C261">
        <v>-2</v>
      </c>
      <c r="D261">
        <v>0</v>
      </c>
      <c r="F261">
        <v>259</v>
      </c>
      <c r="G261">
        <f t="shared" si="16"/>
        <v>234</v>
      </c>
      <c r="H261">
        <f t="shared" ref="H261:H324" si="18">SUM($H260,C261)</f>
        <v>157</v>
      </c>
      <c r="I261">
        <f t="shared" ref="I261:I324" si="19">SUM($I260,D261)</f>
        <v>175</v>
      </c>
      <c r="J261" t="str">
        <f t="shared" si="17"/>
        <v>NIE</v>
      </c>
      <c r="K261" t="str">
        <f>IF(G261&gt;MAX($G$2:G260),"TAK","NIE")</f>
        <v>NIE</v>
      </c>
    </row>
    <row r="262" spans="2:11" x14ac:dyDescent="0.25">
      <c r="B262">
        <v>1</v>
      </c>
      <c r="C262">
        <v>5</v>
      </c>
      <c r="D262">
        <v>1</v>
      </c>
      <c r="F262">
        <v>260</v>
      </c>
      <c r="G262">
        <f t="shared" ref="G262:G325" si="20">SUM($G261,B262)</f>
        <v>235</v>
      </c>
      <c r="H262">
        <f t="shared" si="18"/>
        <v>162</v>
      </c>
      <c r="I262">
        <f t="shared" si="19"/>
        <v>176</v>
      </c>
      <c r="J262" t="str">
        <f t="shared" si="17"/>
        <v>NIE</v>
      </c>
      <c r="K262" t="str">
        <f>IF(G262&gt;MAX($G$2:G261),"TAK","NIE")</f>
        <v>NIE</v>
      </c>
    </row>
    <row r="263" spans="2:11" x14ac:dyDescent="0.25">
      <c r="B263">
        <v>5</v>
      </c>
      <c r="C263">
        <v>-1</v>
      </c>
      <c r="D263">
        <v>-1</v>
      </c>
      <c r="F263">
        <v>261</v>
      </c>
      <c r="G263">
        <f t="shared" si="20"/>
        <v>240</v>
      </c>
      <c r="H263">
        <f t="shared" si="18"/>
        <v>161</v>
      </c>
      <c r="I263">
        <f t="shared" si="19"/>
        <v>175</v>
      </c>
      <c r="J263" t="str">
        <f t="shared" si="17"/>
        <v>NIE</v>
      </c>
      <c r="K263" t="str">
        <f>IF(G263&gt;MAX($G$2:G262),"TAK","NIE")</f>
        <v>NIE</v>
      </c>
    </row>
    <row r="264" spans="2:11" x14ac:dyDescent="0.25">
      <c r="B264">
        <v>9</v>
      </c>
      <c r="C264">
        <v>-7</v>
      </c>
      <c r="D264">
        <v>-2</v>
      </c>
      <c r="F264">
        <v>262</v>
      </c>
      <c r="G264">
        <f t="shared" si="20"/>
        <v>249</v>
      </c>
      <c r="H264">
        <f t="shared" si="18"/>
        <v>154</v>
      </c>
      <c r="I264">
        <f t="shared" si="19"/>
        <v>173</v>
      </c>
      <c r="J264" t="str">
        <f t="shared" si="17"/>
        <v>NIE</v>
      </c>
      <c r="K264" t="str">
        <f>IF(G264&gt;MAX($G$2:G263),"TAK","NIE")</f>
        <v>NIE</v>
      </c>
    </row>
    <row r="265" spans="2:11" x14ac:dyDescent="0.25">
      <c r="B265">
        <v>-8</v>
      </c>
      <c r="C265">
        <v>-9</v>
      </c>
      <c r="D265">
        <v>-9</v>
      </c>
      <c r="F265">
        <v>263</v>
      </c>
      <c r="G265">
        <f t="shared" si="20"/>
        <v>241</v>
      </c>
      <c r="H265">
        <f t="shared" si="18"/>
        <v>145</v>
      </c>
      <c r="I265">
        <f t="shared" si="19"/>
        <v>164</v>
      </c>
      <c r="J265" t="str">
        <f t="shared" si="17"/>
        <v>TAK</v>
      </c>
      <c r="K265" t="str">
        <f>IF(G265&gt;MAX($G$2:G264),"TAK","NIE")</f>
        <v>NIE</v>
      </c>
    </row>
    <row r="266" spans="2:11" x14ac:dyDescent="0.25">
      <c r="B266">
        <v>-7</v>
      </c>
      <c r="C266">
        <v>7</v>
      </c>
      <c r="D266">
        <v>-4</v>
      </c>
      <c r="F266">
        <v>264</v>
      </c>
      <c r="G266">
        <f t="shared" si="20"/>
        <v>234</v>
      </c>
      <c r="H266">
        <f t="shared" si="18"/>
        <v>152</v>
      </c>
      <c r="I266">
        <f t="shared" si="19"/>
        <v>160</v>
      </c>
      <c r="J266" t="str">
        <f t="shared" si="17"/>
        <v>NIE</v>
      </c>
      <c r="K266" t="str">
        <f>IF(G266&gt;MAX($G$2:G265),"TAK","NIE")</f>
        <v>NIE</v>
      </c>
    </row>
    <row r="267" spans="2:11" x14ac:dyDescent="0.25">
      <c r="B267">
        <v>-3</v>
      </c>
      <c r="C267">
        <v>-7</v>
      </c>
      <c r="D267">
        <v>7</v>
      </c>
      <c r="F267">
        <v>265</v>
      </c>
      <c r="G267">
        <f t="shared" si="20"/>
        <v>231</v>
      </c>
      <c r="H267">
        <f t="shared" si="18"/>
        <v>145</v>
      </c>
      <c r="I267">
        <f t="shared" si="19"/>
        <v>167</v>
      </c>
      <c r="J267" t="str">
        <f t="shared" si="17"/>
        <v>NIE</v>
      </c>
      <c r="K267" t="str">
        <f>IF(G267&gt;MAX($G$2:G266),"TAK","NIE")</f>
        <v>NIE</v>
      </c>
    </row>
    <row r="268" spans="2:11" x14ac:dyDescent="0.25">
      <c r="B268">
        <v>-8</v>
      </c>
      <c r="C268">
        <v>-6</v>
      </c>
      <c r="D268">
        <v>-2</v>
      </c>
      <c r="F268">
        <v>266</v>
      </c>
      <c r="G268">
        <f t="shared" si="20"/>
        <v>223</v>
      </c>
      <c r="H268">
        <f t="shared" si="18"/>
        <v>139</v>
      </c>
      <c r="I268">
        <f t="shared" si="19"/>
        <v>165</v>
      </c>
      <c r="J268" t="str">
        <f t="shared" si="17"/>
        <v>NIE</v>
      </c>
      <c r="K268" t="str">
        <f>IF(G268&gt;MAX($G$2:G267),"TAK","NIE")</f>
        <v>NIE</v>
      </c>
    </row>
    <row r="269" spans="2:11" x14ac:dyDescent="0.25">
      <c r="B269">
        <v>3</v>
      </c>
      <c r="C269">
        <v>10</v>
      </c>
      <c r="D269">
        <v>7</v>
      </c>
      <c r="F269">
        <v>267</v>
      </c>
      <c r="G269">
        <f t="shared" si="20"/>
        <v>226</v>
      </c>
      <c r="H269">
        <f t="shared" si="18"/>
        <v>149</v>
      </c>
      <c r="I269">
        <f t="shared" si="19"/>
        <v>172</v>
      </c>
      <c r="J269" t="str">
        <f t="shared" si="17"/>
        <v>NIE</v>
      </c>
      <c r="K269" t="str">
        <f>IF(G269&gt;MAX($G$2:G268),"TAK","NIE")</f>
        <v>NIE</v>
      </c>
    </row>
    <row r="270" spans="2:11" x14ac:dyDescent="0.25">
      <c r="B270">
        <v>6</v>
      </c>
      <c r="C270">
        <v>5</v>
      </c>
      <c r="D270">
        <v>8</v>
      </c>
      <c r="F270">
        <v>268</v>
      </c>
      <c r="G270">
        <f t="shared" si="20"/>
        <v>232</v>
      </c>
      <c r="H270">
        <f t="shared" si="18"/>
        <v>154</v>
      </c>
      <c r="I270">
        <f t="shared" si="19"/>
        <v>180</v>
      </c>
      <c r="J270" t="str">
        <f t="shared" si="17"/>
        <v>NIE</v>
      </c>
      <c r="K270" t="str">
        <f>IF(G270&gt;MAX($G$2:G269),"TAK","NIE")</f>
        <v>NIE</v>
      </c>
    </row>
    <row r="271" spans="2:11" x14ac:dyDescent="0.25">
      <c r="B271">
        <v>7</v>
      </c>
      <c r="C271">
        <v>-2</v>
      </c>
      <c r="D271">
        <v>9</v>
      </c>
      <c r="F271">
        <v>269</v>
      </c>
      <c r="G271">
        <f t="shared" si="20"/>
        <v>239</v>
      </c>
      <c r="H271">
        <f t="shared" si="18"/>
        <v>152</v>
      </c>
      <c r="I271">
        <f t="shared" si="19"/>
        <v>189</v>
      </c>
      <c r="J271" t="str">
        <f t="shared" si="17"/>
        <v>NIE</v>
      </c>
      <c r="K271" t="str">
        <f>IF(G271&gt;MAX($G$2:G270),"TAK","NIE")</f>
        <v>NIE</v>
      </c>
    </row>
    <row r="272" spans="2:11" x14ac:dyDescent="0.25">
      <c r="B272">
        <v>8</v>
      </c>
      <c r="C272">
        <v>-8</v>
      </c>
      <c r="D272">
        <v>-5</v>
      </c>
      <c r="F272">
        <v>270</v>
      </c>
      <c r="G272">
        <f t="shared" si="20"/>
        <v>247</v>
      </c>
      <c r="H272">
        <f t="shared" si="18"/>
        <v>144</v>
      </c>
      <c r="I272">
        <f t="shared" si="19"/>
        <v>184</v>
      </c>
      <c r="J272" t="str">
        <f t="shared" si="17"/>
        <v>NIE</v>
      </c>
      <c r="K272" t="str">
        <f>IF(G272&gt;MAX($G$2:G271),"TAK","NIE")</f>
        <v>NIE</v>
      </c>
    </row>
    <row r="273" spans="2:11" x14ac:dyDescent="0.25">
      <c r="B273">
        <v>-3</v>
      </c>
      <c r="C273">
        <v>-8</v>
      </c>
      <c r="D273">
        <v>-9</v>
      </c>
      <c r="F273">
        <v>271</v>
      </c>
      <c r="G273">
        <f t="shared" si="20"/>
        <v>244</v>
      </c>
      <c r="H273">
        <f t="shared" si="18"/>
        <v>136</v>
      </c>
      <c r="I273">
        <f t="shared" si="19"/>
        <v>175</v>
      </c>
      <c r="J273" t="str">
        <f t="shared" si="17"/>
        <v>NIE</v>
      </c>
      <c r="K273" t="str">
        <f>IF(G273&gt;MAX($G$2:G272),"TAK","NIE")</f>
        <v>NIE</v>
      </c>
    </row>
    <row r="274" spans="2:11" x14ac:dyDescent="0.25">
      <c r="B274">
        <v>2</v>
      </c>
      <c r="C274">
        <v>6</v>
      </c>
      <c r="D274">
        <v>7</v>
      </c>
      <c r="F274">
        <v>272</v>
      </c>
      <c r="G274">
        <f t="shared" si="20"/>
        <v>246</v>
      </c>
      <c r="H274">
        <f t="shared" si="18"/>
        <v>142</v>
      </c>
      <c r="I274">
        <f t="shared" si="19"/>
        <v>182</v>
      </c>
      <c r="J274" t="str">
        <f t="shared" si="17"/>
        <v>NIE</v>
      </c>
      <c r="K274" t="str">
        <f>IF(G274&gt;MAX($G$2:G273),"TAK","NIE")</f>
        <v>NIE</v>
      </c>
    </row>
    <row r="275" spans="2:11" x14ac:dyDescent="0.25">
      <c r="B275">
        <v>2</v>
      </c>
      <c r="C275">
        <v>2</v>
      </c>
      <c r="D275">
        <v>-3</v>
      </c>
      <c r="F275">
        <v>273</v>
      </c>
      <c r="G275">
        <f t="shared" si="20"/>
        <v>248</v>
      </c>
      <c r="H275">
        <f t="shared" si="18"/>
        <v>144</v>
      </c>
      <c r="I275">
        <f t="shared" si="19"/>
        <v>179</v>
      </c>
      <c r="J275" t="str">
        <f t="shared" si="17"/>
        <v>NIE</v>
      </c>
      <c r="K275" t="str">
        <f>IF(G275&gt;MAX($G$2:G274),"TAK","NIE")</f>
        <v>NIE</v>
      </c>
    </row>
    <row r="276" spans="2:11" x14ac:dyDescent="0.25">
      <c r="B276">
        <v>8</v>
      </c>
      <c r="C276">
        <v>3</v>
      </c>
      <c r="D276">
        <v>-2</v>
      </c>
      <c r="F276">
        <v>274</v>
      </c>
      <c r="G276">
        <f t="shared" si="20"/>
        <v>256</v>
      </c>
      <c r="H276">
        <f t="shared" si="18"/>
        <v>147</v>
      </c>
      <c r="I276">
        <f t="shared" si="19"/>
        <v>177</v>
      </c>
      <c r="J276" t="str">
        <f t="shared" si="17"/>
        <v>NIE</v>
      </c>
      <c r="K276" t="str">
        <f>IF(G276&gt;MAX($G$2:G275),"TAK","NIE")</f>
        <v>NIE</v>
      </c>
    </row>
    <row r="277" spans="2:11" x14ac:dyDescent="0.25">
      <c r="B277">
        <v>-1</v>
      </c>
      <c r="C277">
        <v>6</v>
      </c>
      <c r="D277">
        <v>-7</v>
      </c>
      <c r="F277">
        <v>275</v>
      </c>
      <c r="G277">
        <f t="shared" si="20"/>
        <v>255</v>
      </c>
      <c r="H277">
        <f t="shared" si="18"/>
        <v>153</v>
      </c>
      <c r="I277">
        <f t="shared" si="19"/>
        <v>170</v>
      </c>
      <c r="J277" t="str">
        <f t="shared" si="17"/>
        <v>NIE</v>
      </c>
      <c r="K277" t="str">
        <f>IF(G277&gt;MAX($G$2:G276),"TAK","NIE")</f>
        <v>NIE</v>
      </c>
    </row>
    <row r="278" spans="2:11" x14ac:dyDescent="0.25">
      <c r="B278">
        <v>-7</v>
      </c>
      <c r="C278">
        <v>-5</v>
      </c>
      <c r="D278">
        <v>5</v>
      </c>
      <c r="F278">
        <v>276</v>
      </c>
      <c r="G278">
        <f t="shared" si="20"/>
        <v>248</v>
      </c>
      <c r="H278">
        <f t="shared" si="18"/>
        <v>148</v>
      </c>
      <c r="I278">
        <f t="shared" si="19"/>
        <v>175</v>
      </c>
      <c r="J278" t="str">
        <f t="shared" si="17"/>
        <v>NIE</v>
      </c>
      <c r="K278" t="str">
        <f>IF(G278&gt;MAX($G$2:G277),"TAK","NIE")</f>
        <v>NIE</v>
      </c>
    </row>
    <row r="279" spans="2:11" x14ac:dyDescent="0.25">
      <c r="B279">
        <v>4</v>
      </c>
      <c r="C279">
        <v>4</v>
      </c>
      <c r="D279">
        <v>-4</v>
      </c>
      <c r="F279">
        <v>277</v>
      </c>
      <c r="G279">
        <f t="shared" si="20"/>
        <v>252</v>
      </c>
      <c r="H279">
        <f t="shared" si="18"/>
        <v>152</v>
      </c>
      <c r="I279">
        <f t="shared" si="19"/>
        <v>171</v>
      </c>
      <c r="J279" t="str">
        <f t="shared" si="17"/>
        <v>NIE</v>
      </c>
      <c r="K279" t="str">
        <f>IF(G279&gt;MAX($G$2:G278),"TAK","NIE")</f>
        <v>NIE</v>
      </c>
    </row>
    <row r="280" spans="2:11" x14ac:dyDescent="0.25">
      <c r="B280">
        <v>0</v>
      </c>
      <c r="C280">
        <v>9</v>
      </c>
      <c r="D280">
        <v>6</v>
      </c>
      <c r="F280">
        <v>278</v>
      </c>
      <c r="G280">
        <f t="shared" si="20"/>
        <v>252</v>
      </c>
      <c r="H280">
        <f t="shared" si="18"/>
        <v>161</v>
      </c>
      <c r="I280">
        <f t="shared" si="19"/>
        <v>177</v>
      </c>
      <c r="J280" t="str">
        <f t="shared" si="17"/>
        <v>NIE</v>
      </c>
      <c r="K280" t="str">
        <f>IF(G280&gt;MAX($G$2:G279),"TAK","NIE")</f>
        <v>NIE</v>
      </c>
    </row>
    <row r="281" spans="2:11" x14ac:dyDescent="0.25">
      <c r="B281">
        <v>-6</v>
      </c>
      <c r="C281">
        <v>-3</v>
      </c>
      <c r="D281">
        <v>-10</v>
      </c>
      <c r="F281">
        <v>279</v>
      </c>
      <c r="G281">
        <f t="shared" si="20"/>
        <v>246</v>
      </c>
      <c r="H281">
        <f t="shared" si="18"/>
        <v>158</v>
      </c>
      <c r="I281">
        <f t="shared" si="19"/>
        <v>167</v>
      </c>
      <c r="J281" t="str">
        <f t="shared" si="17"/>
        <v>NIE</v>
      </c>
      <c r="K281" t="str">
        <f>IF(G281&gt;MAX($G$2:G280),"TAK","NIE")</f>
        <v>NIE</v>
      </c>
    </row>
    <row r="282" spans="2:11" x14ac:dyDescent="0.25">
      <c r="B282">
        <v>-6</v>
      </c>
      <c r="C282">
        <v>4</v>
      </c>
      <c r="D282">
        <v>6</v>
      </c>
      <c r="F282">
        <v>280</v>
      </c>
      <c r="G282">
        <f t="shared" si="20"/>
        <v>240</v>
      </c>
      <c r="H282">
        <f t="shared" si="18"/>
        <v>162</v>
      </c>
      <c r="I282">
        <f t="shared" si="19"/>
        <v>173</v>
      </c>
      <c r="J282" t="str">
        <f t="shared" si="17"/>
        <v>NIE</v>
      </c>
      <c r="K282" t="str">
        <f>IF(G282&gt;MAX($G$2:G281),"TAK","NIE")</f>
        <v>NIE</v>
      </c>
    </row>
    <row r="283" spans="2:11" x14ac:dyDescent="0.25">
      <c r="B283">
        <v>3</v>
      </c>
      <c r="C283">
        <v>7</v>
      </c>
      <c r="D283">
        <v>5</v>
      </c>
      <c r="F283">
        <v>281</v>
      </c>
      <c r="G283">
        <f t="shared" si="20"/>
        <v>243</v>
      </c>
      <c r="H283">
        <f t="shared" si="18"/>
        <v>169</v>
      </c>
      <c r="I283">
        <f t="shared" si="19"/>
        <v>178</v>
      </c>
      <c r="J283" t="str">
        <f t="shared" si="17"/>
        <v>NIE</v>
      </c>
      <c r="K283" t="str">
        <f>IF(G283&gt;MAX($G$2:G282),"TAK","NIE")</f>
        <v>NIE</v>
      </c>
    </row>
    <row r="284" spans="2:11" x14ac:dyDescent="0.25">
      <c r="B284">
        <v>-5</v>
      </c>
      <c r="C284">
        <v>-4</v>
      </c>
      <c r="D284">
        <v>-4</v>
      </c>
      <c r="F284">
        <v>282</v>
      </c>
      <c r="G284">
        <f t="shared" si="20"/>
        <v>238</v>
      </c>
      <c r="H284">
        <f t="shared" si="18"/>
        <v>165</v>
      </c>
      <c r="I284">
        <f t="shared" si="19"/>
        <v>174</v>
      </c>
      <c r="J284" t="str">
        <f t="shared" si="17"/>
        <v>NIE</v>
      </c>
      <c r="K284" t="str">
        <f>IF(G284&gt;MAX($G$2:G283),"TAK","NIE")</f>
        <v>NIE</v>
      </c>
    </row>
    <row r="285" spans="2:11" x14ac:dyDescent="0.25">
      <c r="B285">
        <v>-7</v>
      </c>
      <c r="C285">
        <v>-4</v>
      </c>
      <c r="D285">
        <v>-8</v>
      </c>
      <c r="F285">
        <v>283</v>
      </c>
      <c r="G285">
        <f t="shared" si="20"/>
        <v>231</v>
      </c>
      <c r="H285">
        <f t="shared" si="18"/>
        <v>161</v>
      </c>
      <c r="I285">
        <f t="shared" si="19"/>
        <v>166</v>
      </c>
      <c r="J285" t="str">
        <f t="shared" si="17"/>
        <v>NIE</v>
      </c>
      <c r="K285" t="str">
        <f>IF(G285&gt;MAX($G$2:G284),"TAK","NIE")</f>
        <v>NIE</v>
      </c>
    </row>
    <row r="286" spans="2:11" x14ac:dyDescent="0.25">
      <c r="B286">
        <v>3</v>
      </c>
      <c r="C286">
        <v>-1</v>
      </c>
      <c r="D286">
        <v>4</v>
      </c>
      <c r="F286">
        <v>284</v>
      </c>
      <c r="G286">
        <f t="shared" si="20"/>
        <v>234</v>
      </c>
      <c r="H286">
        <f t="shared" si="18"/>
        <v>160</v>
      </c>
      <c r="I286">
        <f t="shared" si="19"/>
        <v>170</v>
      </c>
      <c r="J286" t="str">
        <f t="shared" si="17"/>
        <v>NIE</v>
      </c>
      <c r="K286" t="str">
        <f>IF(G286&gt;MAX($G$2:G285),"TAK","NIE")</f>
        <v>NIE</v>
      </c>
    </row>
    <row r="287" spans="2:11" x14ac:dyDescent="0.25">
      <c r="B287">
        <v>4</v>
      </c>
      <c r="C287">
        <v>-3</v>
      </c>
      <c r="D287">
        <v>-5</v>
      </c>
      <c r="F287">
        <v>285</v>
      </c>
      <c r="G287">
        <f t="shared" si="20"/>
        <v>238</v>
      </c>
      <c r="H287">
        <f t="shared" si="18"/>
        <v>157</v>
      </c>
      <c r="I287">
        <f t="shared" si="19"/>
        <v>165</v>
      </c>
      <c r="J287" t="str">
        <f t="shared" si="17"/>
        <v>NIE</v>
      </c>
      <c r="K287" t="str">
        <f>IF(G287&gt;MAX($G$2:G286),"TAK","NIE")</f>
        <v>NIE</v>
      </c>
    </row>
    <row r="288" spans="2:11" x14ac:dyDescent="0.25">
      <c r="B288">
        <v>2</v>
      </c>
      <c r="C288">
        <v>-8</v>
      </c>
      <c r="D288">
        <v>4</v>
      </c>
      <c r="F288">
        <v>286</v>
      </c>
      <c r="G288">
        <f t="shared" si="20"/>
        <v>240</v>
      </c>
      <c r="H288">
        <f t="shared" si="18"/>
        <v>149</v>
      </c>
      <c r="I288">
        <f t="shared" si="19"/>
        <v>169</v>
      </c>
      <c r="J288" t="str">
        <f t="shared" si="17"/>
        <v>NIE</v>
      </c>
      <c r="K288" t="str">
        <f>IF(G288&gt;MAX($G$2:G287),"TAK","NIE")</f>
        <v>NIE</v>
      </c>
    </row>
    <row r="289" spans="2:11" x14ac:dyDescent="0.25">
      <c r="B289">
        <v>3</v>
      </c>
      <c r="C289">
        <v>-6</v>
      </c>
      <c r="D289">
        <v>8</v>
      </c>
      <c r="F289">
        <v>287</v>
      </c>
      <c r="G289">
        <f t="shared" si="20"/>
        <v>243</v>
      </c>
      <c r="H289">
        <f t="shared" si="18"/>
        <v>143</v>
      </c>
      <c r="I289">
        <f t="shared" si="19"/>
        <v>177</v>
      </c>
      <c r="J289" t="str">
        <f t="shared" si="17"/>
        <v>NIE</v>
      </c>
      <c r="K289" t="str">
        <f>IF(G289&gt;MAX($G$2:G288),"TAK","NIE")</f>
        <v>NIE</v>
      </c>
    </row>
    <row r="290" spans="2:11" x14ac:dyDescent="0.25">
      <c r="B290">
        <v>3</v>
      </c>
      <c r="C290">
        <v>4</v>
      </c>
      <c r="D290">
        <v>-2</v>
      </c>
      <c r="F290">
        <v>288</v>
      </c>
      <c r="G290">
        <f t="shared" si="20"/>
        <v>246</v>
      </c>
      <c r="H290">
        <f t="shared" si="18"/>
        <v>147</v>
      </c>
      <c r="I290">
        <f t="shared" si="19"/>
        <v>175</v>
      </c>
      <c r="J290" t="str">
        <f t="shared" si="17"/>
        <v>NIE</v>
      </c>
      <c r="K290" t="str">
        <f>IF(G290&gt;MAX($G$2:G289),"TAK","NIE")</f>
        <v>NIE</v>
      </c>
    </row>
    <row r="291" spans="2:11" x14ac:dyDescent="0.25">
      <c r="B291">
        <v>-8</v>
      </c>
      <c r="C291">
        <v>6</v>
      </c>
      <c r="D291">
        <v>-1</v>
      </c>
      <c r="F291">
        <v>289</v>
      </c>
      <c r="G291">
        <f t="shared" si="20"/>
        <v>238</v>
      </c>
      <c r="H291">
        <f t="shared" si="18"/>
        <v>153</v>
      </c>
      <c r="I291">
        <f t="shared" si="19"/>
        <v>174</v>
      </c>
      <c r="J291" t="str">
        <f t="shared" si="17"/>
        <v>NIE</v>
      </c>
      <c r="K291" t="str">
        <f>IF(G291&gt;MAX($G$2:G290),"TAK","NIE")</f>
        <v>NIE</v>
      </c>
    </row>
    <row r="292" spans="2:11" x14ac:dyDescent="0.25">
      <c r="B292">
        <v>0</v>
      </c>
      <c r="C292">
        <v>-4</v>
      </c>
      <c r="D292">
        <v>1</v>
      </c>
      <c r="F292">
        <v>290</v>
      </c>
      <c r="G292">
        <f t="shared" si="20"/>
        <v>238</v>
      </c>
      <c r="H292">
        <f t="shared" si="18"/>
        <v>149</v>
      </c>
      <c r="I292">
        <f t="shared" si="19"/>
        <v>175</v>
      </c>
      <c r="J292" t="str">
        <f t="shared" si="17"/>
        <v>NIE</v>
      </c>
      <c r="K292" t="str">
        <f>IF(G292&gt;MAX($G$2:G291),"TAK","NIE")</f>
        <v>NIE</v>
      </c>
    </row>
    <row r="293" spans="2:11" x14ac:dyDescent="0.25">
      <c r="B293">
        <v>3</v>
      </c>
      <c r="C293">
        <v>2</v>
      </c>
      <c r="D293">
        <v>3</v>
      </c>
      <c r="F293">
        <v>291</v>
      </c>
      <c r="G293">
        <f t="shared" si="20"/>
        <v>241</v>
      </c>
      <c r="H293">
        <f t="shared" si="18"/>
        <v>151</v>
      </c>
      <c r="I293">
        <f t="shared" si="19"/>
        <v>178</v>
      </c>
      <c r="J293" t="str">
        <f t="shared" si="17"/>
        <v>NIE</v>
      </c>
      <c r="K293" t="str">
        <f>IF(G293&gt;MAX($G$2:G292),"TAK","NIE")</f>
        <v>NIE</v>
      </c>
    </row>
    <row r="294" spans="2:11" x14ac:dyDescent="0.25">
      <c r="B294">
        <v>7</v>
      </c>
      <c r="C294">
        <v>-1</v>
      </c>
      <c r="D294">
        <v>-3</v>
      </c>
      <c r="F294">
        <v>292</v>
      </c>
      <c r="G294">
        <f t="shared" si="20"/>
        <v>248</v>
      </c>
      <c r="H294">
        <f t="shared" si="18"/>
        <v>150</v>
      </c>
      <c r="I294">
        <f t="shared" si="19"/>
        <v>175</v>
      </c>
      <c r="J294" t="str">
        <f t="shared" si="17"/>
        <v>NIE</v>
      </c>
      <c r="K294" t="str">
        <f>IF(G294&gt;MAX($G$2:G293),"TAK","NIE")</f>
        <v>NIE</v>
      </c>
    </row>
    <row r="295" spans="2:11" x14ac:dyDescent="0.25">
      <c r="B295">
        <v>0</v>
      </c>
      <c r="C295">
        <v>0</v>
      </c>
      <c r="D295">
        <v>-2</v>
      </c>
      <c r="F295">
        <v>293</v>
      </c>
      <c r="G295">
        <f t="shared" si="20"/>
        <v>248</v>
      </c>
      <c r="H295">
        <f t="shared" si="18"/>
        <v>150</v>
      </c>
      <c r="I295">
        <f t="shared" si="19"/>
        <v>173</v>
      </c>
      <c r="J295" t="str">
        <f t="shared" si="17"/>
        <v>NIE</v>
      </c>
      <c r="K295" t="str">
        <f>IF(G295&gt;MAX($G$2:G294),"TAK","NIE")</f>
        <v>NIE</v>
      </c>
    </row>
    <row r="296" spans="2:11" x14ac:dyDescent="0.25">
      <c r="B296">
        <v>-10</v>
      </c>
      <c r="C296">
        <v>-7</v>
      </c>
      <c r="D296">
        <v>9</v>
      </c>
      <c r="F296">
        <v>294</v>
      </c>
      <c r="G296">
        <f t="shared" si="20"/>
        <v>238</v>
      </c>
      <c r="H296">
        <f t="shared" si="18"/>
        <v>143</v>
      </c>
      <c r="I296">
        <f t="shared" si="19"/>
        <v>182</v>
      </c>
      <c r="J296" t="str">
        <f t="shared" si="17"/>
        <v>NIE</v>
      </c>
      <c r="K296" t="str">
        <f>IF(G296&gt;MAX($G$2:G295),"TAK","NIE")</f>
        <v>NIE</v>
      </c>
    </row>
    <row r="297" spans="2:11" x14ac:dyDescent="0.25">
      <c r="B297">
        <v>4</v>
      </c>
      <c r="C297">
        <v>9</v>
      </c>
      <c r="D297">
        <v>4</v>
      </c>
      <c r="F297">
        <v>295</v>
      </c>
      <c r="G297">
        <f t="shared" si="20"/>
        <v>242</v>
      </c>
      <c r="H297">
        <f t="shared" si="18"/>
        <v>152</v>
      </c>
      <c r="I297">
        <f t="shared" si="19"/>
        <v>186</v>
      </c>
      <c r="J297" t="str">
        <f t="shared" si="17"/>
        <v>NIE</v>
      </c>
      <c r="K297" t="str">
        <f>IF(G297&gt;MAX($G$2:G296),"TAK","NIE")</f>
        <v>NIE</v>
      </c>
    </row>
    <row r="298" spans="2:11" x14ac:dyDescent="0.25">
      <c r="B298">
        <v>-6</v>
      </c>
      <c r="C298">
        <v>-9</v>
      </c>
      <c r="D298">
        <v>7</v>
      </c>
      <c r="F298">
        <v>296</v>
      </c>
      <c r="G298">
        <f t="shared" si="20"/>
        <v>236</v>
      </c>
      <c r="H298">
        <f t="shared" si="18"/>
        <v>143</v>
      </c>
      <c r="I298">
        <f t="shared" si="19"/>
        <v>193</v>
      </c>
      <c r="J298" t="str">
        <f t="shared" si="17"/>
        <v>NIE</v>
      </c>
      <c r="K298" t="str">
        <f>IF(G298&gt;MAX($G$2:G297),"TAK","NIE")</f>
        <v>NIE</v>
      </c>
    </row>
    <row r="299" spans="2:11" x14ac:dyDescent="0.25">
      <c r="B299">
        <v>4</v>
      </c>
      <c r="C299">
        <v>7</v>
      </c>
      <c r="D299">
        <v>-2</v>
      </c>
      <c r="F299">
        <v>297</v>
      </c>
      <c r="G299">
        <f t="shared" si="20"/>
        <v>240</v>
      </c>
      <c r="H299">
        <f t="shared" si="18"/>
        <v>150</v>
      </c>
      <c r="I299">
        <f t="shared" si="19"/>
        <v>191</v>
      </c>
      <c r="J299" t="str">
        <f t="shared" si="17"/>
        <v>NIE</v>
      </c>
      <c r="K299" t="str">
        <f>IF(G299&gt;MAX($G$2:G298),"TAK","NIE")</f>
        <v>NIE</v>
      </c>
    </row>
    <row r="300" spans="2:11" x14ac:dyDescent="0.25">
      <c r="B300">
        <v>-4</v>
      </c>
      <c r="C300">
        <v>10</v>
      </c>
      <c r="D300">
        <v>4</v>
      </c>
      <c r="F300">
        <v>298</v>
      </c>
      <c r="G300">
        <f t="shared" si="20"/>
        <v>236</v>
      </c>
      <c r="H300">
        <f t="shared" si="18"/>
        <v>160</v>
      </c>
      <c r="I300">
        <f t="shared" si="19"/>
        <v>195</v>
      </c>
      <c r="J300" t="str">
        <f t="shared" si="17"/>
        <v>NIE</v>
      </c>
      <c r="K300" t="str">
        <f>IF(G300&gt;MAX($G$2:G299),"TAK","NIE")</f>
        <v>NIE</v>
      </c>
    </row>
    <row r="301" spans="2:11" x14ac:dyDescent="0.25">
      <c r="B301">
        <v>2</v>
      </c>
      <c r="C301">
        <v>6</v>
      </c>
      <c r="D301">
        <v>9</v>
      </c>
      <c r="F301">
        <v>299</v>
      </c>
      <c r="G301">
        <f t="shared" si="20"/>
        <v>238</v>
      </c>
      <c r="H301">
        <f t="shared" si="18"/>
        <v>166</v>
      </c>
      <c r="I301">
        <f t="shared" si="19"/>
        <v>204</v>
      </c>
      <c r="J301" t="str">
        <f t="shared" si="17"/>
        <v>NIE</v>
      </c>
      <c r="K301" t="str">
        <f>IF(G301&gt;MAX($G$2:G300),"TAK","NIE")</f>
        <v>NIE</v>
      </c>
    </row>
    <row r="302" spans="2:11" x14ac:dyDescent="0.25">
      <c r="B302">
        <v>0</v>
      </c>
      <c r="C302">
        <v>2</v>
      </c>
      <c r="D302">
        <v>5</v>
      </c>
      <c r="F302">
        <v>300</v>
      </c>
      <c r="G302">
        <f t="shared" si="20"/>
        <v>238</v>
      </c>
      <c r="H302">
        <f t="shared" si="18"/>
        <v>168</v>
      </c>
      <c r="I302">
        <f t="shared" si="19"/>
        <v>209</v>
      </c>
      <c r="J302" t="str">
        <f t="shared" si="17"/>
        <v>NIE</v>
      </c>
      <c r="K302" t="str">
        <f>IF(G302&gt;MAX($G$2:G301),"TAK","NIE")</f>
        <v>NIE</v>
      </c>
    </row>
    <row r="303" spans="2:11" x14ac:dyDescent="0.25">
      <c r="B303">
        <v>-6</v>
      </c>
      <c r="C303">
        <v>4</v>
      </c>
      <c r="D303">
        <v>-8</v>
      </c>
      <c r="F303">
        <v>301</v>
      </c>
      <c r="G303">
        <f t="shared" si="20"/>
        <v>232</v>
      </c>
      <c r="H303">
        <f t="shared" si="18"/>
        <v>172</v>
      </c>
      <c r="I303">
        <f t="shared" si="19"/>
        <v>201</v>
      </c>
      <c r="J303" t="str">
        <f t="shared" si="17"/>
        <v>NIE</v>
      </c>
      <c r="K303" t="str">
        <f>IF(G303&gt;MAX($G$2:G302),"TAK","NIE")</f>
        <v>NIE</v>
      </c>
    </row>
    <row r="304" spans="2:11" x14ac:dyDescent="0.25">
      <c r="B304">
        <v>-8</v>
      </c>
      <c r="C304">
        <v>-9</v>
      </c>
      <c r="D304">
        <v>-7</v>
      </c>
      <c r="F304">
        <v>302</v>
      </c>
      <c r="G304">
        <f t="shared" si="20"/>
        <v>224</v>
      </c>
      <c r="H304">
        <f t="shared" si="18"/>
        <v>163</v>
      </c>
      <c r="I304">
        <f t="shared" si="19"/>
        <v>194</v>
      </c>
      <c r="J304" t="str">
        <f t="shared" si="17"/>
        <v>TAK</v>
      </c>
      <c r="K304" t="str">
        <f>IF(G304&gt;MAX($G$2:G303),"TAK","NIE")</f>
        <v>NIE</v>
      </c>
    </row>
    <row r="305" spans="2:11" x14ac:dyDescent="0.25">
      <c r="B305">
        <v>-6</v>
      </c>
      <c r="C305">
        <v>2</v>
      </c>
      <c r="D305">
        <v>9</v>
      </c>
      <c r="F305">
        <v>303</v>
      </c>
      <c r="G305">
        <f t="shared" si="20"/>
        <v>218</v>
      </c>
      <c r="H305">
        <f t="shared" si="18"/>
        <v>165</v>
      </c>
      <c r="I305">
        <f t="shared" si="19"/>
        <v>203</v>
      </c>
      <c r="J305" t="str">
        <f t="shared" si="17"/>
        <v>NIE</v>
      </c>
      <c r="K305" t="str">
        <f>IF(G305&gt;MAX($G$2:G304),"TAK","NIE")</f>
        <v>NIE</v>
      </c>
    </row>
    <row r="306" spans="2:11" x14ac:dyDescent="0.25">
      <c r="B306">
        <v>-4</v>
      </c>
      <c r="C306">
        <v>-5</v>
      </c>
      <c r="D306">
        <v>-2</v>
      </c>
      <c r="F306">
        <v>304</v>
      </c>
      <c r="G306">
        <f t="shared" si="20"/>
        <v>214</v>
      </c>
      <c r="H306">
        <f t="shared" si="18"/>
        <v>160</v>
      </c>
      <c r="I306">
        <f t="shared" si="19"/>
        <v>201</v>
      </c>
      <c r="J306" t="str">
        <f t="shared" si="17"/>
        <v>NIE</v>
      </c>
      <c r="K306" t="str">
        <f>IF(G306&gt;MAX($G$2:G305),"TAK","NIE")</f>
        <v>NIE</v>
      </c>
    </row>
    <row r="307" spans="2:11" x14ac:dyDescent="0.25">
      <c r="B307">
        <v>-8</v>
      </c>
      <c r="C307">
        <v>-2</v>
      </c>
      <c r="D307">
        <v>0</v>
      </c>
      <c r="F307">
        <v>305</v>
      </c>
      <c r="G307">
        <f t="shared" si="20"/>
        <v>206</v>
      </c>
      <c r="H307">
        <f t="shared" si="18"/>
        <v>158</v>
      </c>
      <c r="I307">
        <f t="shared" si="19"/>
        <v>201</v>
      </c>
      <c r="J307" t="str">
        <f t="shared" si="17"/>
        <v>NIE</v>
      </c>
      <c r="K307" t="str">
        <f>IF(G307&gt;MAX($G$2:G306),"TAK","NIE")</f>
        <v>NIE</v>
      </c>
    </row>
    <row r="308" spans="2:11" x14ac:dyDescent="0.25">
      <c r="B308">
        <v>-6</v>
      </c>
      <c r="C308">
        <v>-4</v>
      </c>
      <c r="D308">
        <v>8</v>
      </c>
      <c r="F308">
        <v>306</v>
      </c>
      <c r="G308">
        <f t="shared" si="20"/>
        <v>200</v>
      </c>
      <c r="H308">
        <f t="shared" si="18"/>
        <v>154</v>
      </c>
      <c r="I308">
        <f t="shared" si="19"/>
        <v>209</v>
      </c>
      <c r="J308" t="str">
        <f t="shared" si="17"/>
        <v>NIE</v>
      </c>
      <c r="K308" t="str">
        <f>IF(G308&gt;MAX($G$2:G307),"TAK","NIE")</f>
        <v>NIE</v>
      </c>
    </row>
    <row r="309" spans="2:11" x14ac:dyDescent="0.25">
      <c r="B309">
        <v>7</v>
      </c>
      <c r="C309">
        <v>-3</v>
      </c>
      <c r="D309">
        <v>-5</v>
      </c>
      <c r="F309">
        <v>307</v>
      </c>
      <c r="G309">
        <f t="shared" si="20"/>
        <v>207</v>
      </c>
      <c r="H309">
        <f t="shared" si="18"/>
        <v>151</v>
      </c>
      <c r="I309">
        <f t="shared" si="19"/>
        <v>204</v>
      </c>
      <c r="J309" t="str">
        <f t="shared" si="17"/>
        <v>NIE</v>
      </c>
      <c r="K309" t="str">
        <f>IF(G309&gt;MAX($G$2:G308),"TAK","NIE")</f>
        <v>NIE</v>
      </c>
    </row>
    <row r="310" spans="2:11" x14ac:dyDescent="0.25">
      <c r="B310">
        <v>0</v>
      </c>
      <c r="C310">
        <v>1</v>
      </c>
      <c r="D310">
        <v>6</v>
      </c>
      <c r="F310">
        <v>308</v>
      </c>
      <c r="G310">
        <f t="shared" si="20"/>
        <v>207</v>
      </c>
      <c r="H310">
        <f t="shared" si="18"/>
        <v>152</v>
      </c>
      <c r="I310">
        <f t="shared" si="19"/>
        <v>210</v>
      </c>
      <c r="J310" t="str">
        <f t="shared" si="17"/>
        <v>NIE</v>
      </c>
      <c r="K310" t="str">
        <f>IF(G310&gt;MAX($G$2:G309),"TAK","NIE")</f>
        <v>NIE</v>
      </c>
    </row>
    <row r="311" spans="2:11" x14ac:dyDescent="0.25">
      <c r="B311">
        <v>-4</v>
      </c>
      <c r="C311">
        <v>0</v>
      </c>
      <c r="D311">
        <v>-7</v>
      </c>
      <c r="F311">
        <v>309</v>
      </c>
      <c r="G311">
        <f t="shared" si="20"/>
        <v>203</v>
      </c>
      <c r="H311">
        <f t="shared" si="18"/>
        <v>152</v>
      </c>
      <c r="I311">
        <f t="shared" si="19"/>
        <v>203</v>
      </c>
      <c r="J311" t="str">
        <f t="shared" si="17"/>
        <v>NIE</v>
      </c>
      <c r="K311" t="str">
        <f>IF(G311&gt;MAX($G$2:G310),"TAK","NIE")</f>
        <v>NIE</v>
      </c>
    </row>
    <row r="312" spans="2:11" x14ac:dyDescent="0.25">
      <c r="B312">
        <v>5</v>
      </c>
      <c r="C312">
        <v>7</v>
      </c>
      <c r="D312">
        <v>-1</v>
      </c>
      <c r="F312">
        <v>310</v>
      </c>
      <c r="G312">
        <f t="shared" si="20"/>
        <v>208</v>
      </c>
      <c r="H312">
        <f t="shared" si="18"/>
        <v>159</v>
      </c>
      <c r="I312">
        <f t="shared" si="19"/>
        <v>202</v>
      </c>
      <c r="J312" t="str">
        <f t="shared" si="17"/>
        <v>NIE</v>
      </c>
      <c r="K312" t="str">
        <f>IF(G312&gt;MAX($G$2:G311),"TAK","NIE")</f>
        <v>NIE</v>
      </c>
    </row>
    <row r="313" spans="2:11" x14ac:dyDescent="0.25">
      <c r="B313">
        <v>0</v>
      </c>
      <c r="C313">
        <v>2</v>
      </c>
      <c r="D313">
        <v>-7</v>
      </c>
      <c r="F313">
        <v>311</v>
      </c>
      <c r="G313">
        <f t="shared" si="20"/>
        <v>208</v>
      </c>
      <c r="H313">
        <f t="shared" si="18"/>
        <v>161</v>
      </c>
      <c r="I313">
        <f t="shared" si="19"/>
        <v>195</v>
      </c>
      <c r="J313" t="str">
        <f t="shared" si="17"/>
        <v>NIE</v>
      </c>
      <c r="K313" t="str">
        <f>IF(G313&gt;MAX($G$2:G312),"TAK","NIE")</f>
        <v>NIE</v>
      </c>
    </row>
    <row r="314" spans="2:11" x14ac:dyDescent="0.25">
      <c r="B314">
        <v>10</v>
      </c>
      <c r="C314">
        <v>-9</v>
      </c>
      <c r="D314">
        <v>5</v>
      </c>
      <c r="F314">
        <v>312</v>
      </c>
      <c r="G314">
        <f t="shared" si="20"/>
        <v>218</v>
      </c>
      <c r="H314">
        <f t="shared" si="18"/>
        <v>152</v>
      </c>
      <c r="I314">
        <f t="shared" si="19"/>
        <v>200</v>
      </c>
      <c r="J314" t="str">
        <f t="shared" si="17"/>
        <v>NIE</v>
      </c>
      <c r="K314" t="str">
        <f>IF(G314&gt;MAX($G$2:G313),"TAK","NIE")</f>
        <v>NIE</v>
      </c>
    </row>
    <row r="315" spans="2:11" x14ac:dyDescent="0.25">
      <c r="B315">
        <v>-10</v>
      </c>
      <c r="C315">
        <v>5</v>
      </c>
      <c r="D315">
        <v>0</v>
      </c>
      <c r="F315">
        <v>313</v>
      </c>
      <c r="G315">
        <f t="shared" si="20"/>
        <v>208</v>
      </c>
      <c r="H315">
        <f t="shared" si="18"/>
        <v>157</v>
      </c>
      <c r="I315">
        <f t="shared" si="19"/>
        <v>200</v>
      </c>
      <c r="J315" t="str">
        <f t="shared" si="17"/>
        <v>NIE</v>
      </c>
      <c r="K315" t="str">
        <f>IF(G315&gt;MAX($G$2:G314),"TAK","NIE")</f>
        <v>NIE</v>
      </c>
    </row>
    <row r="316" spans="2:11" x14ac:dyDescent="0.25">
      <c r="B316">
        <v>1</v>
      </c>
      <c r="C316">
        <v>-8</v>
      </c>
      <c r="D316">
        <v>-4</v>
      </c>
      <c r="F316">
        <v>314</v>
      </c>
      <c r="G316">
        <f t="shared" si="20"/>
        <v>209</v>
      </c>
      <c r="H316">
        <f t="shared" si="18"/>
        <v>149</v>
      </c>
      <c r="I316">
        <f t="shared" si="19"/>
        <v>196</v>
      </c>
      <c r="J316" t="str">
        <f t="shared" si="17"/>
        <v>NIE</v>
      </c>
      <c r="K316" t="str">
        <f>IF(G316&gt;MAX($G$2:G315),"TAK","NIE")</f>
        <v>NIE</v>
      </c>
    </row>
    <row r="317" spans="2:11" x14ac:dyDescent="0.25">
      <c r="B317">
        <v>3</v>
      </c>
      <c r="C317">
        <v>2</v>
      </c>
      <c r="D317">
        <v>7</v>
      </c>
      <c r="F317">
        <v>315</v>
      </c>
      <c r="G317">
        <f t="shared" si="20"/>
        <v>212</v>
      </c>
      <c r="H317">
        <f t="shared" si="18"/>
        <v>151</v>
      </c>
      <c r="I317">
        <f t="shared" si="19"/>
        <v>203</v>
      </c>
      <c r="J317" t="str">
        <f t="shared" si="17"/>
        <v>NIE</v>
      </c>
      <c r="K317" t="str">
        <f>IF(G317&gt;MAX($G$2:G316),"TAK","NIE")</f>
        <v>NIE</v>
      </c>
    </row>
    <row r="318" spans="2:11" x14ac:dyDescent="0.25">
      <c r="B318">
        <v>-8</v>
      </c>
      <c r="C318">
        <v>4</v>
      </c>
      <c r="D318">
        <v>10</v>
      </c>
      <c r="F318">
        <v>316</v>
      </c>
      <c r="G318">
        <f t="shared" si="20"/>
        <v>204</v>
      </c>
      <c r="H318">
        <f t="shared" si="18"/>
        <v>155</v>
      </c>
      <c r="I318">
        <f t="shared" si="19"/>
        <v>213</v>
      </c>
      <c r="J318" t="str">
        <f t="shared" si="17"/>
        <v>NIE</v>
      </c>
      <c r="K318" t="str">
        <f>IF(G318&gt;MAX($G$2:G317),"TAK","NIE")</f>
        <v>NIE</v>
      </c>
    </row>
    <row r="319" spans="2:11" x14ac:dyDescent="0.25">
      <c r="B319">
        <v>4</v>
      </c>
      <c r="C319">
        <v>4</v>
      </c>
      <c r="D319">
        <v>-9</v>
      </c>
      <c r="F319">
        <v>317</v>
      </c>
      <c r="G319">
        <f t="shared" si="20"/>
        <v>208</v>
      </c>
      <c r="H319">
        <f t="shared" si="18"/>
        <v>159</v>
      </c>
      <c r="I319">
        <f t="shared" si="19"/>
        <v>204</v>
      </c>
      <c r="J319" t="str">
        <f t="shared" si="17"/>
        <v>NIE</v>
      </c>
      <c r="K319" t="str">
        <f>IF(G319&gt;MAX($G$2:G318),"TAK","NIE")</f>
        <v>NIE</v>
      </c>
    </row>
    <row r="320" spans="2:11" x14ac:dyDescent="0.25">
      <c r="B320">
        <v>7</v>
      </c>
      <c r="C320">
        <v>0</v>
      </c>
      <c r="D320">
        <v>1</v>
      </c>
      <c r="F320">
        <v>318</v>
      </c>
      <c r="G320">
        <f t="shared" si="20"/>
        <v>215</v>
      </c>
      <c r="H320">
        <f t="shared" si="18"/>
        <v>159</v>
      </c>
      <c r="I320">
        <f t="shared" si="19"/>
        <v>205</v>
      </c>
      <c r="J320" t="str">
        <f t="shared" si="17"/>
        <v>NIE</v>
      </c>
      <c r="K320" t="str">
        <f>IF(G320&gt;MAX($G$2:G319),"TAK","NIE")</f>
        <v>NIE</v>
      </c>
    </row>
    <row r="321" spans="2:11" x14ac:dyDescent="0.25">
      <c r="B321">
        <v>5</v>
      </c>
      <c r="C321">
        <v>8</v>
      </c>
      <c r="D321">
        <v>6</v>
      </c>
      <c r="F321">
        <v>319</v>
      </c>
      <c r="G321">
        <f t="shared" si="20"/>
        <v>220</v>
      </c>
      <c r="H321">
        <f t="shared" si="18"/>
        <v>167</v>
      </c>
      <c r="I321">
        <f t="shared" si="19"/>
        <v>211</v>
      </c>
      <c r="J321" t="str">
        <f t="shared" si="17"/>
        <v>NIE</v>
      </c>
      <c r="K321" t="str">
        <f>IF(G321&gt;MAX($G$2:G320),"TAK","NIE")</f>
        <v>NIE</v>
      </c>
    </row>
    <row r="322" spans="2:11" x14ac:dyDescent="0.25">
      <c r="B322">
        <v>-2</v>
      </c>
      <c r="C322">
        <v>-4</v>
      </c>
      <c r="D322">
        <v>-8</v>
      </c>
      <c r="F322">
        <v>320</v>
      </c>
      <c r="G322">
        <f t="shared" si="20"/>
        <v>218</v>
      </c>
      <c r="H322">
        <f t="shared" si="18"/>
        <v>163</v>
      </c>
      <c r="I322">
        <f t="shared" si="19"/>
        <v>203</v>
      </c>
      <c r="J322" t="str">
        <f t="shared" si="17"/>
        <v>NIE</v>
      </c>
      <c r="K322" t="str">
        <f>IF(G322&gt;MAX($G$2:G321),"TAK","NIE")</f>
        <v>NIE</v>
      </c>
    </row>
    <row r="323" spans="2:11" x14ac:dyDescent="0.25">
      <c r="B323">
        <v>-2</v>
      </c>
      <c r="C323">
        <v>-6</v>
      </c>
      <c r="D323">
        <v>9</v>
      </c>
      <c r="F323">
        <v>321</v>
      </c>
      <c r="G323">
        <f t="shared" si="20"/>
        <v>216</v>
      </c>
      <c r="H323">
        <f t="shared" si="18"/>
        <v>157</v>
      </c>
      <c r="I323">
        <f t="shared" si="19"/>
        <v>212</v>
      </c>
      <c r="J323" t="str">
        <f t="shared" si="17"/>
        <v>NIE</v>
      </c>
      <c r="K323" t="str">
        <f>IF(G323&gt;MAX($G$2:G322),"TAK","NIE")</f>
        <v>NIE</v>
      </c>
    </row>
    <row r="324" spans="2:11" x14ac:dyDescent="0.25">
      <c r="B324">
        <v>-3</v>
      </c>
      <c r="C324">
        <v>5</v>
      </c>
      <c r="D324">
        <v>2</v>
      </c>
      <c r="F324">
        <v>322</v>
      </c>
      <c r="G324">
        <f t="shared" si="20"/>
        <v>213</v>
      </c>
      <c r="H324">
        <f t="shared" si="18"/>
        <v>162</v>
      </c>
      <c r="I324">
        <f t="shared" si="19"/>
        <v>214</v>
      </c>
      <c r="J324" t="str">
        <f t="shared" ref="J324:J387" si="21">IF(SUM(B324:D324)&lt;-20,"TAK","NIE")</f>
        <v>NIE</v>
      </c>
      <c r="K324" t="str">
        <f>IF(G324&gt;MAX($G$2:G323),"TAK","NIE")</f>
        <v>NIE</v>
      </c>
    </row>
    <row r="325" spans="2:11" x14ac:dyDescent="0.25">
      <c r="B325">
        <v>6</v>
      </c>
      <c r="C325">
        <v>1</v>
      </c>
      <c r="D325">
        <v>0</v>
      </c>
      <c r="F325">
        <v>323</v>
      </c>
      <c r="G325">
        <f t="shared" si="20"/>
        <v>219</v>
      </c>
      <c r="H325">
        <f t="shared" ref="H325:H388" si="22">SUM($H324,C325)</f>
        <v>163</v>
      </c>
      <c r="I325">
        <f t="shared" ref="I325:I388" si="23">SUM($I324,D325)</f>
        <v>214</v>
      </c>
      <c r="J325" t="str">
        <f t="shared" si="21"/>
        <v>NIE</v>
      </c>
      <c r="K325" t="str">
        <f>IF(G325&gt;MAX($G$2:G324),"TAK","NIE")</f>
        <v>NIE</v>
      </c>
    </row>
    <row r="326" spans="2:11" x14ac:dyDescent="0.25">
      <c r="B326">
        <v>-9</v>
      </c>
      <c r="C326">
        <v>3</v>
      </c>
      <c r="D326">
        <v>1</v>
      </c>
      <c r="F326">
        <v>324</v>
      </c>
      <c r="G326">
        <f t="shared" ref="G326:G389" si="24">SUM($G325,B326)</f>
        <v>210</v>
      </c>
      <c r="H326">
        <f t="shared" si="22"/>
        <v>166</v>
      </c>
      <c r="I326">
        <f t="shared" si="23"/>
        <v>215</v>
      </c>
      <c r="J326" t="str">
        <f t="shared" si="21"/>
        <v>NIE</v>
      </c>
      <c r="K326" t="str">
        <f>IF(G326&gt;MAX($G$2:G325),"TAK","NIE")</f>
        <v>NIE</v>
      </c>
    </row>
    <row r="327" spans="2:11" x14ac:dyDescent="0.25">
      <c r="B327">
        <v>-7</v>
      </c>
      <c r="C327">
        <v>6</v>
      </c>
      <c r="D327">
        <v>-4</v>
      </c>
      <c r="F327">
        <v>325</v>
      </c>
      <c r="G327">
        <f t="shared" si="24"/>
        <v>203</v>
      </c>
      <c r="H327">
        <f t="shared" si="22"/>
        <v>172</v>
      </c>
      <c r="I327">
        <f t="shared" si="23"/>
        <v>211</v>
      </c>
      <c r="J327" t="str">
        <f t="shared" si="21"/>
        <v>NIE</v>
      </c>
      <c r="K327" t="str">
        <f>IF(G327&gt;MAX($G$2:G326),"TAK","NIE")</f>
        <v>NIE</v>
      </c>
    </row>
    <row r="328" spans="2:11" x14ac:dyDescent="0.25">
      <c r="B328">
        <v>-3</v>
      </c>
      <c r="C328">
        <v>-1</v>
      </c>
      <c r="D328">
        <v>-5</v>
      </c>
      <c r="F328">
        <v>326</v>
      </c>
      <c r="G328">
        <f t="shared" si="24"/>
        <v>200</v>
      </c>
      <c r="H328">
        <f t="shared" si="22"/>
        <v>171</v>
      </c>
      <c r="I328">
        <f t="shared" si="23"/>
        <v>206</v>
      </c>
      <c r="J328" t="str">
        <f t="shared" si="21"/>
        <v>NIE</v>
      </c>
      <c r="K328" t="str">
        <f>IF(G328&gt;MAX($G$2:G327),"TAK","NIE")</f>
        <v>NIE</v>
      </c>
    </row>
    <row r="329" spans="2:11" x14ac:dyDescent="0.25">
      <c r="B329">
        <v>2</v>
      </c>
      <c r="C329">
        <v>9</v>
      </c>
      <c r="D329">
        <v>-4</v>
      </c>
      <c r="F329">
        <v>327</v>
      </c>
      <c r="G329">
        <f t="shared" si="24"/>
        <v>202</v>
      </c>
      <c r="H329">
        <f t="shared" si="22"/>
        <v>180</v>
      </c>
      <c r="I329">
        <f t="shared" si="23"/>
        <v>202</v>
      </c>
      <c r="J329" t="str">
        <f t="shared" si="21"/>
        <v>NIE</v>
      </c>
      <c r="K329" t="str">
        <f>IF(G329&gt;MAX($G$2:G328),"TAK","NIE")</f>
        <v>NIE</v>
      </c>
    </row>
    <row r="330" spans="2:11" x14ac:dyDescent="0.25">
      <c r="B330">
        <v>9</v>
      </c>
      <c r="C330">
        <v>-7</v>
      </c>
      <c r="D330">
        <v>-8</v>
      </c>
      <c r="F330">
        <v>328</v>
      </c>
      <c r="G330">
        <f t="shared" si="24"/>
        <v>211</v>
      </c>
      <c r="H330">
        <f t="shared" si="22"/>
        <v>173</v>
      </c>
      <c r="I330">
        <f t="shared" si="23"/>
        <v>194</v>
      </c>
      <c r="J330" t="str">
        <f t="shared" si="21"/>
        <v>NIE</v>
      </c>
      <c r="K330" t="str">
        <f>IF(G330&gt;MAX($G$2:G329),"TAK","NIE")</f>
        <v>NIE</v>
      </c>
    </row>
    <row r="331" spans="2:11" x14ac:dyDescent="0.25">
      <c r="B331">
        <v>1</v>
      </c>
      <c r="C331">
        <v>-9</v>
      </c>
      <c r="D331">
        <v>10</v>
      </c>
      <c r="F331">
        <v>329</v>
      </c>
      <c r="G331">
        <f t="shared" si="24"/>
        <v>212</v>
      </c>
      <c r="H331">
        <f t="shared" si="22"/>
        <v>164</v>
      </c>
      <c r="I331">
        <f t="shared" si="23"/>
        <v>204</v>
      </c>
      <c r="J331" t="str">
        <f t="shared" si="21"/>
        <v>NIE</v>
      </c>
      <c r="K331" t="str">
        <f>IF(G331&gt;MAX($G$2:G330),"TAK","NIE")</f>
        <v>NIE</v>
      </c>
    </row>
    <row r="332" spans="2:11" x14ac:dyDescent="0.25">
      <c r="B332">
        <v>8</v>
      </c>
      <c r="C332">
        <v>-5</v>
      </c>
      <c r="D332">
        <v>-4</v>
      </c>
      <c r="F332">
        <v>330</v>
      </c>
      <c r="G332">
        <f t="shared" si="24"/>
        <v>220</v>
      </c>
      <c r="H332">
        <f t="shared" si="22"/>
        <v>159</v>
      </c>
      <c r="I332">
        <f t="shared" si="23"/>
        <v>200</v>
      </c>
      <c r="J332" t="str">
        <f t="shared" si="21"/>
        <v>NIE</v>
      </c>
      <c r="K332" t="str">
        <f>IF(G332&gt;MAX($G$2:G331),"TAK","NIE")</f>
        <v>NIE</v>
      </c>
    </row>
    <row r="333" spans="2:11" x14ac:dyDescent="0.25">
      <c r="B333">
        <v>1</v>
      </c>
      <c r="C333">
        <v>-5</v>
      </c>
      <c r="D333">
        <v>1</v>
      </c>
      <c r="F333">
        <v>331</v>
      </c>
      <c r="G333">
        <f t="shared" si="24"/>
        <v>221</v>
      </c>
      <c r="H333">
        <f t="shared" si="22"/>
        <v>154</v>
      </c>
      <c r="I333">
        <f t="shared" si="23"/>
        <v>201</v>
      </c>
      <c r="J333" t="str">
        <f t="shared" si="21"/>
        <v>NIE</v>
      </c>
      <c r="K333" t="str">
        <f>IF(G333&gt;MAX($G$2:G332),"TAK","NIE")</f>
        <v>NIE</v>
      </c>
    </row>
    <row r="334" spans="2:11" x14ac:dyDescent="0.25">
      <c r="B334">
        <v>0</v>
      </c>
      <c r="C334">
        <v>-5</v>
      </c>
      <c r="D334">
        <v>-1</v>
      </c>
      <c r="F334">
        <v>332</v>
      </c>
      <c r="G334">
        <f t="shared" si="24"/>
        <v>221</v>
      </c>
      <c r="H334">
        <f t="shared" si="22"/>
        <v>149</v>
      </c>
      <c r="I334">
        <f t="shared" si="23"/>
        <v>200</v>
      </c>
      <c r="J334" t="str">
        <f t="shared" si="21"/>
        <v>NIE</v>
      </c>
      <c r="K334" t="str">
        <f>IF(G334&gt;MAX($G$2:G333),"TAK","NIE")</f>
        <v>NIE</v>
      </c>
    </row>
    <row r="335" spans="2:11" x14ac:dyDescent="0.25">
      <c r="B335">
        <v>-3</v>
      </c>
      <c r="C335">
        <v>-1</v>
      </c>
      <c r="D335">
        <v>-5</v>
      </c>
      <c r="F335">
        <v>333</v>
      </c>
      <c r="G335">
        <f t="shared" si="24"/>
        <v>218</v>
      </c>
      <c r="H335">
        <f t="shared" si="22"/>
        <v>148</v>
      </c>
      <c r="I335">
        <f t="shared" si="23"/>
        <v>195</v>
      </c>
      <c r="J335" t="str">
        <f t="shared" si="21"/>
        <v>NIE</v>
      </c>
      <c r="K335" t="str">
        <f>IF(G335&gt;MAX($G$2:G334),"TAK","NIE")</f>
        <v>NIE</v>
      </c>
    </row>
    <row r="336" spans="2:11" x14ac:dyDescent="0.25">
      <c r="B336">
        <v>0</v>
      </c>
      <c r="C336">
        <v>-8</v>
      </c>
      <c r="D336">
        <v>-8</v>
      </c>
      <c r="F336">
        <v>334</v>
      </c>
      <c r="G336">
        <f t="shared" si="24"/>
        <v>218</v>
      </c>
      <c r="H336">
        <f t="shared" si="22"/>
        <v>140</v>
      </c>
      <c r="I336">
        <f t="shared" si="23"/>
        <v>187</v>
      </c>
      <c r="J336" t="str">
        <f t="shared" si="21"/>
        <v>NIE</v>
      </c>
      <c r="K336" t="str">
        <f>IF(G336&gt;MAX($G$2:G335),"TAK","NIE")</f>
        <v>NIE</v>
      </c>
    </row>
    <row r="337" spans="2:11" x14ac:dyDescent="0.25">
      <c r="B337">
        <v>-10</v>
      </c>
      <c r="C337">
        <v>2</v>
      </c>
      <c r="D337">
        <v>-4</v>
      </c>
      <c r="F337">
        <v>335</v>
      </c>
      <c r="G337">
        <f t="shared" si="24"/>
        <v>208</v>
      </c>
      <c r="H337">
        <f t="shared" si="22"/>
        <v>142</v>
      </c>
      <c r="I337">
        <f t="shared" si="23"/>
        <v>183</v>
      </c>
      <c r="J337" t="str">
        <f t="shared" si="21"/>
        <v>NIE</v>
      </c>
      <c r="K337" t="str">
        <f>IF(G337&gt;MAX($G$2:G336),"TAK","NIE")</f>
        <v>NIE</v>
      </c>
    </row>
    <row r="338" spans="2:11" x14ac:dyDescent="0.25">
      <c r="B338">
        <v>0</v>
      </c>
      <c r="C338">
        <v>2</v>
      </c>
      <c r="D338">
        <v>2</v>
      </c>
      <c r="F338">
        <v>336</v>
      </c>
      <c r="G338">
        <f t="shared" si="24"/>
        <v>208</v>
      </c>
      <c r="H338">
        <f t="shared" si="22"/>
        <v>144</v>
      </c>
      <c r="I338">
        <f t="shared" si="23"/>
        <v>185</v>
      </c>
      <c r="J338" t="str">
        <f t="shared" si="21"/>
        <v>NIE</v>
      </c>
      <c r="K338" t="str">
        <f>IF(G338&gt;MAX($G$2:G337),"TAK","NIE")</f>
        <v>NIE</v>
      </c>
    </row>
    <row r="339" spans="2:11" x14ac:dyDescent="0.25">
      <c r="B339">
        <v>8</v>
      </c>
      <c r="C339">
        <v>7</v>
      </c>
      <c r="D339">
        <v>1</v>
      </c>
      <c r="F339">
        <v>337</v>
      </c>
      <c r="G339">
        <f t="shared" si="24"/>
        <v>216</v>
      </c>
      <c r="H339">
        <f t="shared" si="22"/>
        <v>151</v>
      </c>
      <c r="I339">
        <f t="shared" si="23"/>
        <v>186</v>
      </c>
      <c r="J339" t="str">
        <f t="shared" si="21"/>
        <v>NIE</v>
      </c>
      <c r="K339" t="str">
        <f>IF(G339&gt;MAX($G$2:G338),"TAK","NIE")</f>
        <v>NIE</v>
      </c>
    </row>
    <row r="340" spans="2:11" x14ac:dyDescent="0.25">
      <c r="B340">
        <v>2</v>
      </c>
      <c r="C340">
        <v>7</v>
      </c>
      <c r="D340">
        <v>-2</v>
      </c>
      <c r="F340">
        <v>338</v>
      </c>
      <c r="G340">
        <f t="shared" si="24"/>
        <v>218</v>
      </c>
      <c r="H340">
        <f t="shared" si="22"/>
        <v>158</v>
      </c>
      <c r="I340">
        <f t="shared" si="23"/>
        <v>184</v>
      </c>
      <c r="J340" t="str">
        <f t="shared" si="21"/>
        <v>NIE</v>
      </c>
      <c r="K340" t="str">
        <f>IF(G340&gt;MAX($G$2:G339),"TAK","NIE")</f>
        <v>NIE</v>
      </c>
    </row>
    <row r="341" spans="2:11" x14ac:dyDescent="0.25">
      <c r="B341">
        <v>-8</v>
      </c>
      <c r="C341">
        <v>-6</v>
      </c>
      <c r="D341">
        <v>1</v>
      </c>
      <c r="F341">
        <v>339</v>
      </c>
      <c r="G341">
        <f t="shared" si="24"/>
        <v>210</v>
      </c>
      <c r="H341">
        <f t="shared" si="22"/>
        <v>152</v>
      </c>
      <c r="I341">
        <f t="shared" si="23"/>
        <v>185</v>
      </c>
      <c r="J341" t="str">
        <f t="shared" si="21"/>
        <v>NIE</v>
      </c>
      <c r="K341" t="str">
        <f>IF(G341&gt;MAX($G$2:G340),"TAK","NIE")</f>
        <v>NIE</v>
      </c>
    </row>
    <row r="342" spans="2:11" x14ac:dyDescent="0.25">
      <c r="B342">
        <v>7</v>
      </c>
      <c r="C342">
        <v>3</v>
      </c>
      <c r="D342">
        <v>0</v>
      </c>
      <c r="F342">
        <v>340</v>
      </c>
      <c r="G342">
        <f t="shared" si="24"/>
        <v>217</v>
      </c>
      <c r="H342">
        <f t="shared" si="22"/>
        <v>155</v>
      </c>
      <c r="I342">
        <f t="shared" si="23"/>
        <v>185</v>
      </c>
      <c r="J342" t="str">
        <f t="shared" si="21"/>
        <v>NIE</v>
      </c>
      <c r="K342" t="str">
        <f>IF(G342&gt;MAX($G$2:G341),"TAK","NIE")</f>
        <v>NIE</v>
      </c>
    </row>
    <row r="343" spans="2:11" x14ac:dyDescent="0.25">
      <c r="B343">
        <v>6</v>
      </c>
      <c r="C343">
        <v>5</v>
      </c>
      <c r="D343">
        <v>-2</v>
      </c>
      <c r="F343">
        <v>341</v>
      </c>
      <c r="G343">
        <f t="shared" si="24"/>
        <v>223</v>
      </c>
      <c r="H343">
        <f t="shared" si="22"/>
        <v>160</v>
      </c>
      <c r="I343">
        <f t="shared" si="23"/>
        <v>183</v>
      </c>
      <c r="J343" t="str">
        <f t="shared" si="21"/>
        <v>NIE</v>
      </c>
      <c r="K343" t="str">
        <f>IF(G343&gt;MAX($G$2:G342),"TAK","NIE")</f>
        <v>NIE</v>
      </c>
    </row>
    <row r="344" spans="2:11" x14ac:dyDescent="0.25">
      <c r="B344">
        <v>-1</v>
      </c>
      <c r="C344">
        <v>-3</v>
      </c>
      <c r="D344">
        <v>0</v>
      </c>
      <c r="F344">
        <v>342</v>
      </c>
      <c r="G344">
        <f t="shared" si="24"/>
        <v>222</v>
      </c>
      <c r="H344">
        <f t="shared" si="22"/>
        <v>157</v>
      </c>
      <c r="I344">
        <f t="shared" si="23"/>
        <v>183</v>
      </c>
      <c r="J344" t="str">
        <f t="shared" si="21"/>
        <v>NIE</v>
      </c>
      <c r="K344" t="str">
        <f>IF(G344&gt;MAX($G$2:G343),"TAK","NIE")</f>
        <v>NIE</v>
      </c>
    </row>
    <row r="345" spans="2:11" x14ac:dyDescent="0.25">
      <c r="B345">
        <v>-5</v>
      </c>
      <c r="C345">
        <v>-3</v>
      </c>
      <c r="D345">
        <v>-3</v>
      </c>
      <c r="F345">
        <v>343</v>
      </c>
      <c r="G345">
        <f t="shared" si="24"/>
        <v>217</v>
      </c>
      <c r="H345">
        <f t="shared" si="22"/>
        <v>154</v>
      </c>
      <c r="I345">
        <f t="shared" si="23"/>
        <v>180</v>
      </c>
      <c r="J345" t="str">
        <f t="shared" si="21"/>
        <v>NIE</v>
      </c>
      <c r="K345" t="str">
        <f>IF(G345&gt;MAX($G$2:G344),"TAK","NIE")</f>
        <v>NIE</v>
      </c>
    </row>
    <row r="346" spans="2:11" x14ac:dyDescent="0.25">
      <c r="B346">
        <v>6</v>
      </c>
      <c r="C346">
        <v>-8</v>
      </c>
      <c r="D346">
        <v>-3</v>
      </c>
      <c r="F346">
        <v>344</v>
      </c>
      <c r="G346">
        <f t="shared" si="24"/>
        <v>223</v>
      </c>
      <c r="H346">
        <f t="shared" si="22"/>
        <v>146</v>
      </c>
      <c r="I346">
        <f t="shared" si="23"/>
        <v>177</v>
      </c>
      <c r="J346" t="str">
        <f t="shared" si="21"/>
        <v>NIE</v>
      </c>
      <c r="K346" t="str">
        <f>IF(G346&gt;MAX($G$2:G345),"TAK","NIE")</f>
        <v>NIE</v>
      </c>
    </row>
    <row r="347" spans="2:11" x14ac:dyDescent="0.25">
      <c r="B347">
        <v>7</v>
      </c>
      <c r="C347">
        <v>2</v>
      </c>
      <c r="D347">
        <v>3</v>
      </c>
      <c r="F347">
        <v>345</v>
      </c>
      <c r="G347">
        <f t="shared" si="24"/>
        <v>230</v>
      </c>
      <c r="H347">
        <f t="shared" si="22"/>
        <v>148</v>
      </c>
      <c r="I347">
        <f t="shared" si="23"/>
        <v>180</v>
      </c>
      <c r="J347" t="str">
        <f t="shared" si="21"/>
        <v>NIE</v>
      </c>
      <c r="K347" t="str">
        <f>IF(G347&gt;MAX($G$2:G346),"TAK","NIE")</f>
        <v>NIE</v>
      </c>
    </row>
    <row r="348" spans="2:11" x14ac:dyDescent="0.25">
      <c r="B348">
        <v>-2</v>
      </c>
      <c r="C348">
        <v>6</v>
      </c>
      <c r="D348">
        <v>8</v>
      </c>
      <c r="F348">
        <v>346</v>
      </c>
      <c r="G348">
        <f t="shared" si="24"/>
        <v>228</v>
      </c>
      <c r="H348">
        <f t="shared" si="22"/>
        <v>154</v>
      </c>
      <c r="I348">
        <f t="shared" si="23"/>
        <v>188</v>
      </c>
      <c r="J348" t="str">
        <f t="shared" si="21"/>
        <v>NIE</v>
      </c>
      <c r="K348" t="str">
        <f>IF(G348&gt;MAX($G$2:G347),"TAK","NIE")</f>
        <v>NIE</v>
      </c>
    </row>
    <row r="349" spans="2:11" x14ac:dyDescent="0.25">
      <c r="B349">
        <v>9</v>
      </c>
      <c r="C349">
        <v>-3</v>
      </c>
      <c r="D349">
        <v>6</v>
      </c>
      <c r="F349">
        <v>347</v>
      </c>
      <c r="G349">
        <f t="shared" si="24"/>
        <v>237</v>
      </c>
      <c r="H349">
        <f t="shared" si="22"/>
        <v>151</v>
      </c>
      <c r="I349">
        <f t="shared" si="23"/>
        <v>194</v>
      </c>
      <c r="J349" t="str">
        <f t="shared" si="21"/>
        <v>NIE</v>
      </c>
      <c r="K349" t="str">
        <f>IF(G349&gt;MAX($G$2:G348),"TAK","NIE")</f>
        <v>NIE</v>
      </c>
    </row>
    <row r="350" spans="2:11" x14ac:dyDescent="0.25">
      <c r="B350">
        <v>9</v>
      </c>
      <c r="C350">
        <v>0</v>
      </c>
      <c r="D350">
        <v>-9</v>
      </c>
      <c r="F350">
        <v>348</v>
      </c>
      <c r="G350">
        <f t="shared" si="24"/>
        <v>246</v>
      </c>
      <c r="H350">
        <f t="shared" si="22"/>
        <v>151</v>
      </c>
      <c r="I350">
        <f t="shared" si="23"/>
        <v>185</v>
      </c>
      <c r="J350" t="str">
        <f t="shared" si="21"/>
        <v>NIE</v>
      </c>
      <c r="K350" t="str">
        <f>IF(G350&gt;MAX($G$2:G349),"TAK","NIE")</f>
        <v>NIE</v>
      </c>
    </row>
    <row r="351" spans="2:11" x14ac:dyDescent="0.25">
      <c r="B351">
        <v>-7</v>
      </c>
      <c r="C351">
        <v>2</v>
      </c>
      <c r="D351">
        <v>-5</v>
      </c>
      <c r="F351">
        <v>349</v>
      </c>
      <c r="G351">
        <f t="shared" si="24"/>
        <v>239</v>
      </c>
      <c r="H351">
        <f t="shared" si="22"/>
        <v>153</v>
      </c>
      <c r="I351">
        <f t="shared" si="23"/>
        <v>180</v>
      </c>
      <c r="J351" t="str">
        <f t="shared" si="21"/>
        <v>NIE</v>
      </c>
      <c r="K351" t="str">
        <f>IF(G351&gt;MAX($G$2:G350),"TAK","NIE")</f>
        <v>NIE</v>
      </c>
    </row>
    <row r="352" spans="2:11" x14ac:dyDescent="0.25">
      <c r="B352">
        <v>-4</v>
      </c>
      <c r="C352">
        <v>-8</v>
      </c>
      <c r="D352">
        <v>-8</v>
      </c>
      <c r="F352">
        <v>350</v>
      </c>
      <c r="G352">
        <f t="shared" si="24"/>
        <v>235</v>
      </c>
      <c r="H352">
        <f t="shared" si="22"/>
        <v>145</v>
      </c>
      <c r="I352">
        <f t="shared" si="23"/>
        <v>172</v>
      </c>
      <c r="J352" t="str">
        <f t="shared" si="21"/>
        <v>NIE</v>
      </c>
      <c r="K352" t="str">
        <f>IF(G352&gt;MAX($G$2:G351),"TAK","NIE")</f>
        <v>NIE</v>
      </c>
    </row>
    <row r="353" spans="2:11" x14ac:dyDescent="0.25">
      <c r="B353">
        <v>0</v>
      </c>
      <c r="C353">
        <v>-7</v>
      </c>
      <c r="D353">
        <v>7</v>
      </c>
      <c r="F353">
        <v>351</v>
      </c>
      <c r="G353">
        <f t="shared" si="24"/>
        <v>235</v>
      </c>
      <c r="H353">
        <f t="shared" si="22"/>
        <v>138</v>
      </c>
      <c r="I353">
        <f t="shared" si="23"/>
        <v>179</v>
      </c>
      <c r="J353" t="str">
        <f t="shared" si="21"/>
        <v>NIE</v>
      </c>
      <c r="K353" t="str">
        <f>IF(G353&gt;MAX($G$2:G352),"TAK","NIE")</f>
        <v>NIE</v>
      </c>
    </row>
    <row r="354" spans="2:11" x14ac:dyDescent="0.25">
      <c r="B354">
        <v>-10</v>
      </c>
      <c r="C354">
        <v>-4</v>
      </c>
      <c r="D354">
        <v>4</v>
      </c>
      <c r="F354">
        <v>352</v>
      </c>
      <c r="G354">
        <f t="shared" si="24"/>
        <v>225</v>
      </c>
      <c r="H354">
        <f t="shared" si="22"/>
        <v>134</v>
      </c>
      <c r="I354">
        <f t="shared" si="23"/>
        <v>183</v>
      </c>
      <c r="J354" t="str">
        <f t="shared" si="21"/>
        <v>NIE</v>
      </c>
      <c r="K354" t="str">
        <f>IF(G354&gt;MAX($G$2:G353),"TAK","NIE")</f>
        <v>NIE</v>
      </c>
    </row>
    <row r="355" spans="2:11" x14ac:dyDescent="0.25">
      <c r="B355">
        <v>3</v>
      </c>
      <c r="C355">
        <v>2</v>
      </c>
      <c r="D355">
        <v>-6</v>
      </c>
      <c r="F355">
        <v>353</v>
      </c>
      <c r="G355">
        <f t="shared" si="24"/>
        <v>228</v>
      </c>
      <c r="H355">
        <f t="shared" si="22"/>
        <v>136</v>
      </c>
      <c r="I355">
        <f t="shared" si="23"/>
        <v>177</v>
      </c>
      <c r="J355" t="str">
        <f t="shared" si="21"/>
        <v>NIE</v>
      </c>
      <c r="K355" t="str">
        <f>IF(G355&gt;MAX($G$2:G354),"TAK","NIE")</f>
        <v>NIE</v>
      </c>
    </row>
    <row r="356" spans="2:11" x14ac:dyDescent="0.25">
      <c r="B356">
        <v>10</v>
      </c>
      <c r="C356">
        <v>3</v>
      </c>
      <c r="D356">
        <v>-4</v>
      </c>
      <c r="F356">
        <v>354</v>
      </c>
      <c r="G356">
        <f t="shared" si="24"/>
        <v>238</v>
      </c>
      <c r="H356">
        <f t="shared" si="22"/>
        <v>139</v>
      </c>
      <c r="I356">
        <f t="shared" si="23"/>
        <v>173</v>
      </c>
      <c r="J356" t="str">
        <f t="shared" si="21"/>
        <v>NIE</v>
      </c>
      <c r="K356" t="str">
        <f>IF(G356&gt;MAX($G$2:G355),"TAK","NIE")</f>
        <v>NIE</v>
      </c>
    </row>
    <row r="357" spans="2:11" x14ac:dyDescent="0.25">
      <c r="B357">
        <v>4</v>
      </c>
      <c r="C357">
        <v>3</v>
      </c>
      <c r="D357">
        <v>7</v>
      </c>
      <c r="F357">
        <v>355</v>
      </c>
      <c r="G357">
        <f t="shared" si="24"/>
        <v>242</v>
      </c>
      <c r="H357">
        <f t="shared" si="22"/>
        <v>142</v>
      </c>
      <c r="I357">
        <f t="shared" si="23"/>
        <v>180</v>
      </c>
      <c r="J357" t="str">
        <f t="shared" si="21"/>
        <v>NIE</v>
      </c>
      <c r="K357" t="str">
        <f>IF(G357&gt;MAX($G$2:G356),"TAK","NIE")</f>
        <v>NIE</v>
      </c>
    </row>
    <row r="358" spans="2:11" x14ac:dyDescent="0.25">
      <c r="B358">
        <v>-9</v>
      </c>
      <c r="C358">
        <v>8</v>
      </c>
      <c r="D358">
        <v>9</v>
      </c>
      <c r="F358">
        <v>356</v>
      </c>
      <c r="G358">
        <f t="shared" si="24"/>
        <v>233</v>
      </c>
      <c r="H358">
        <f t="shared" si="22"/>
        <v>150</v>
      </c>
      <c r="I358">
        <f t="shared" si="23"/>
        <v>189</v>
      </c>
      <c r="J358" t="str">
        <f t="shared" si="21"/>
        <v>NIE</v>
      </c>
      <c r="K358" t="str">
        <f>IF(G358&gt;MAX($G$2:G357),"TAK","NIE")</f>
        <v>NIE</v>
      </c>
    </row>
    <row r="359" spans="2:11" x14ac:dyDescent="0.25">
      <c r="B359">
        <v>-3</v>
      </c>
      <c r="C359">
        <v>-9</v>
      </c>
      <c r="D359">
        <v>4</v>
      </c>
      <c r="F359">
        <v>357</v>
      </c>
      <c r="G359">
        <f t="shared" si="24"/>
        <v>230</v>
      </c>
      <c r="H359">
        <f t="shared" si="22"/>
        <v>141</v>
      </c>
      <c r="I359">
        <f t="shared" si="23"/>
        <v>193</v>
      </c>
      <c r="J359" t="str">
        <f t="shared" si="21"/>
        <v>NIE</v>
      </c>
      <c r="K359" t="str">
        <f>IF(G359&gt;MAX($G$2:G358),"TAK","NIE")</f>
        <v>NIE</v>
      </c>
    </row>
    <row r="360" spans="2:11" x14ac:dyDescent="0.25">
      <c r="B360">
        <v>-7</v>
      </c>
      <c r="C360">
        <v>3</v>
      </c>
      <c r="D360">
        <v>2</v>
      </c>
      <c r="F360">
        <v>358</v>
      </c>
      <c r="G360">
        <f t="shared" si="24"/>
        <v>223</v>
      </c>
      <c r="H360">
        <f t="shared" si="22"/>
        <v>144</v>
      </c>
      <c r="I360">
        <f t="shared" si="23"/>
        <v>195</v>
      </c>
      <c r="J360" t="str">
        <f t="shared" si="21"/>
        <v>NIE</v>
      </c>
      <c r="K360" t="str">
        <f>IF(G360&gt;MAX($G$2:G359),"TAK","NIE")</f>
        <v>NIE</v>
      </c>
    </row>
    <row r="361" spans="2:11" x14ac:dyDescent="0.25">
      <c r="B361">
        <v>8</v>
      </c>
      <c r="C361">
        <v>-5</v>
      </c>
      <c r="D361">
        <v>7</v>
      </c>
      <c r="F361">
        <v>359</v>
      </c>
      <c r="G361">
        <f t="shared" si="24"/>
        <v>231</v>
      </c>
      <c r="H361">
        <f t="shared" si="22"/>
        <v>139</v>
      </c>
      <c r="I361">
        <f t="shared" si="23"/>
        <v>202</v>
      </c>
      <c r="J361" t="str">
        <f t="shared" si="21"/>
        <v>NIE</v>
      </c>
      <c r="K361" t="str">
        <f>IF(G361&gt;MAX($G$2:G360),"TAK","NIE")</f>
        <v>NIE</v>
      </c>
    </row>
    <row r="362" spans="2:11" x14ac:dyDescent="0.25">
      <c r="B362">
        <v>1</v>
      </c>
      <c r="C362">
        <v>6</v>
      </c>
      <c r="D362">
        <v>-7</v>
      </c>
      <c r="F362">
        <v>360</v>
      </c>
      <c r="G362">
        <f t="shared" si="24"/>
        <v>232</v>
      </c>
      <c r="H362">
        <f t="shared" si="22"/>
        <v>145</v>
      </c>
      <c r="I362">
        <f t="shared" si="23"/>
        <v>195</v>
      </c>
      <c r="J362" t="str">
        <f t="shared" si="21"/>
        <v>NIE</v>
      </c>
      <c r="K362" t="str">
        <f>IF(G362&gt;MAX($G$2:G361),"TAK","NIE")</f>
        <v>NIE</v>
      </c>
    </row>
    <row r="363" spans="2:11" x14ac:dyDescent="0.25">
      <c r="B363">
        <v>8</v>
      </c>
      <c r="C363">
        <v>8</v>
      </c>
      <c r="D363">
        <v>-7</v>
      </c>
      <c r="F363">
        <v>361</v>
      </c>
      <c r="G363">
        <f t="shared" si="24"/>
        <v>240</v>
      </c>
      <c r="H363">
        <f t="shared" si="22"/>
        <v>153</v>
      </c>
      <c r="I363">
        <f t="shared" si="23"/>
        <v>188</v>
      </c>
      <c r="J363" t="str">
        <f t="shared" si="21"/>
        <v>NIE</v>
      </c>
      <c r="K363" t="str">
        <f>IF(G363&gt;MAX($G$2:G362),"TAK","NIE")</f>
        <v>NIE</v>
      </c>
    </row>
    <row r="364" spans="2:11" x14ac:dyDescent="0.25">
      <c r="B364">
        <v>5</v>
      </c>
      <c r="C364">
        <v>3</v>
      </c>
      <c r="D364">
        <v>5</v>
      </c>
      <c r="F364">
        <v>362</v>
      </c>
      <c r="G364">
        <f t="shared" si="24"/>
        <v>245</v>
      </c>
      <c r="H364">
        <f t="shared" si="22"/>
        <v>156</v>
      </c>
      <c r="I364">
        <f t="shared" si="23"/>
        <v>193</v>
      </c>
      <c r="J364" t="str">
        <f t="shared" si="21"/>
        <v>NIE</v>
      </c>
      <c r="K364" t="str">
        <f>IF(G364&gt;MAX($G$2:G363),"TAK","NIE")</f>
        <v>NIE</v>
      </c>
    </row>
    <row r="365" spans="2:11" x14ac:dyDescent="0.25">
      <c r="B365">
        <v>7</v>
      </c>
      <c r="C365">
        <v>-9</v>
      </c>
      <c r="D365">
        <v>3</v>
      </c>
      <c r="F365">
        <v>363</v>
      </c>
      <c r="G365">
        <f t="shared" si="24"/>
        <v>252</v>
      </c>
      <c r="H365">
        <f t="shared" si="22"/>
        <v>147</v>
      </c>
      <c r="I365">
        <f t="shared" si="23"/>
        <v>196</v>
      </c>
      <c r="J365" t="str">
        <f t="shared" si="21"/>
        <v>NIE</v>
      </c>
      <c r="K365" t="str">
        <f>IF(G365&gt;MAX($G$2:G364),"TAK","NIE")</f>
        <v>NIE</v>
      </c>
    </row>
    <row r="366" spans="2:11" x14ac:dyDescent="0.25">
      <c r="B366">
        <v>4</v>
      </c>
      <c r="C366">
        <v>-7</v>
      </c>
      <c r="D366">
        <v>7</v>
      </c>
      <c r="F366">
        <v>364</v>
      </c>
      <c r="G366">
        <f t="shared" si="24"/>
        <v>256</v>
      </c>
      <c r="H366">
        <f t="shared" si="22"/>
        <v>140</v>
      </c>
      <c r="I366">
        <f t="shared" si="23"/>
        <v>203</v>
      </c>
      <c r="J366" t="str">
        <f t="shared" si="21"/>
        <v>NIE</v>
      </c>
      <c r="K366" t="str">
        <f>IF(G366&gt;MAX($G$2:G365),"TAK","NIE")</f>
        <v>NIE</v>
      </c>
    </row>
    <row r="367" spans="2:11" x14ac:dyDescent="0.25">
      <c r="B367">
        <v>-4</v>
      </c>
      <c r="C367">
        <v>1</v>
      </c>
      <c r="D367">
        <v>6</v>
      </c>
      <c r="F367">
        <v>365</v>
      </c>
      <c r="G367">
        <f t="shared" si="24"/>
        <v>252</v>
      </c>
      <c r="H367">
        <f t="shared" si="22"/>
        <v>141</v>
      </c>
      <c r="I367">
        <f t="shared" si="23"/>
        <v>209</v>
      </c>
      <c r="J367" t="str">
        <f t="shared" si="21"/>
        <v>NIE</v>
      </c>
      <c r="K367" t="str">
        <f>IF(G367&gt;MAX($G$2:G366),"TAK","NIE")</f>
        <v>NIE</v>
      </c>
    </row>
    <row r="368" spans="2:11" x14ac:dyDescent="0.25">
      <c r="B368">
        <v>0</v>
      </c>
      <c r="C368">
        <v>-9</v>
      </c>
      <c r="D368">
        <v>1</v>
      </c>
      <c r="F368">
        <v>366</v>
      </c>
      <c r="G368">
        <f t="shared" si="24"/>
        <v>252</v>
      </c>
      <c r="H368">
        <f t="shared" si="22"/>
        <v>132</v>
      </c>
      <c r="I368">
        <f t="shared" si="23"/>
        <v>210</v>
      </c>
      <c r="J368" t="str">
        <f t="shared" si="21"/>
        <v>NIE</v>
      </c>
      <c r="K368" t="str">
        <f>IF(G368&gt;MAX($G$2:G367),"TAK","NIE")</f>
        <v>NIE</v>
      </c>
    </row>
    <row r="369" spans="2:11" x14ac:dyDescent="0.25">
      <c r="B369">
        <v>3</v>
      </c>
      <c r="C369">
        <v>-9</v>
      </c>
      <c r="D369">
        <v>5</v>
      </c>
      <c r="F369">
        <v>367</v>
      </c>
      <c r="G369">
        <f t="shared" si="24"/>
        <v>255</v>
      </c>
      <c r="H369">
        <f t="shared" si="22"/>
        <v>123</v>
      </c>
      <c r="I369">
        <f t="shared" si="23"/>
        <v>215</v>
      </c>
      <c r="J369" t="str">
        <f t="shared" si="21"/>
        <v>NIE</v>
      </c>
      <c r="K369" t="str">
        <f>IF(G369&gt;MAX($G$2:G368),"TAK","NIE")</f>
        <v>NIE</v>
      </c>
    </row>
    <row r="370" spans="2:11" x14ac:dyDescent="0.25">
      <c r="B370">
        <v>6</v>
      </c>
      <c r="C370">
        <v>4</v>
      </c>
      <c r="D370">
        <v>-3</v>
      </c>
      <c r="F370">
        <v>368</v>
      </c>
      <c r="G370">
        <f t="shared" si="24"/>
        <v>261</v>
      </c>
      <c r="H370">
        <f t="shared" si="22"/>
        <v>127</v>
      </c>
      <c r="I370">
        <f t="shared" si="23"/>
        <v>212</v>
      </c>
      <c r="J370" t="str">
        <f t="shared" si="21"/>
        <v>NIE</v>
      </c>
      <c r="K370" t="str">
        <f>IF(G370&gt;MAX($G$2:G369),"TAK","NIE")</f>
        <v>NIE</v>
      </c>
    </row>
    <row r="371" spans="2:11" x14ac:dyDescent="0.25">
      <c r="B371">
        <v>-2</v>
      </c>
      <c r="C371">
        <v>-4</v>
      </c>
      <c r="D371">
        <v>-2</v>
      </c>
      <c r="F371">
        <v>369</v>
      </c>
      <c r="G371">
        <f t="shared" si="24"/>
        <v>259</v>
      </c>
      <c r="H371">
        <f t="shared" si="22"/>
        <v>123</v>
      </c>
      <c r="I371">
        <f t="shared" si="23"/>
        <v>210</v>
      </c>
      <c r="J371" t="str">
        <f t="shared" si="21"/>
        <v>NIE</v>
      </c>
      <c r="K371" t="str">
        <f>IF(G371&gt;MAX($G$2:G370),"TAK","NIE")</f>
        <v>NIE</v>
      </c>
    </row>
    <row r="372" spans="2:11" x14ac:dyDescent="0.25">
      <c r="B372">
        <v>0</v>
      </c>
      <c r="C372">
        <v>-4</v>
      </c>
      <c r="D372">
        <v>-5</v>
      </c>
      <c r="F372">
        <v>370</v>
      </c>
      <c r="G372">
        <f t="shared" si="24"/>
        <v>259</v>
      </c>
      <c r="H372">
        <f t="shared" si="22"/>
        <v>119</v>
      </c>
      <c r="I372">
        <f t="shared" si="23"/>
        <v>205</v>
      </c>
      <c r="J372" t="str">
        <f t="shared" si="21"/>
        <v>NIE</v>
      </c>
      <c r="K372" t="str">
        <f>IF(G372&gt;MAX($G$2:G371),"TAK","NIE")</f>
        <v>NIE</v>
      </c>
    </row>
    <row r="373" spans="2:11" x14ac:dyDescent="0.25">
      <c r="B373">
        <v>-5</v>
      </c>
      <c r="C373">
        <v>9</v>
      </c>
      <c r="D373">
        <v>7</v>
      </c>
      <c r="F373">
        <v>371</v>
      </c>
      <c r="G373">
        <f t="shared" si="24"/>
        <v>254</v>
      </c>
      <c r="H373">
        <f t="shared" si="22"/>
        <v>128</v>
      </c>
      <c r="I373">
        <f t="shared" si="23"/>
        <v>212</v>
      </c>
      <c r="J373" t="str">
        <f t="shared" si="21"/>
        <v>NIE</v>
      </c>
      <c r="K373" t="str">
        <f>IF(G373&gt;MAX($G$2:G372),"TAK","NIE")</f>
        <v>NIE</v>
      </c>
    </row>
    <row r="374" spans="2:11" x14ac:dyDescent="0.25">
      <c r="B374">
        <v>-8</v>
      </c>
      <c r="C374">
        <v>-5</v>
      </c>
      <c r="D374">
        <v>6</v>
      </c>
      <c r="F374">
        <v>372</v>
      </c>
      <c r="G374">
        <f t="shared" si="24"/>
        <v>246</v>
      </c>
      <c r="H374">
        <f t="shared" si="22"/>
        <v>123</v>
      </c>
      <c r="I374">
        <f t="shared" si="23"/>
        <v>218</v>
      </c>
      <c r="J374" t="str">
        <f t="shared" si="21"/>
        <v>NIE</v>
      </c>
      <c r="K374" t="str">
        <f>IF(G374&gt;MAX($G$2:G373),"TAK","NIE")</f>
        <v>NIE</v>
      </c>
    </row>
    <row r="375" spans="2:11" x14ac:dyDescent="0.25">
      <c r="B375">
        <v>-9</v>
      </c>
      <c r="C375">
        <v>-1</v>
      </c>
      <c r="D375">
        <v>-8</v>
      </c>
      <c r="F375">
        <v>373</v>
      </c>
      <c r="G375">
        <f t="shared" si="24"/>
        <v>237</v>
      </c>
      <c r="H375">
        <f t="shared" si="22"/>
        <v>122</v>
      </c>
      <c r="I375">
        <f t="shared" si="23"/>
        <v>210</v>
      </c>
      <c r="J375" t="str">
        <f t="shared" si="21"/>
        <v>NIE</v>
      </c>
      <c r="K375" t="str">
        <f>IF(G375&gt;MAX($G$2:G374),"TAK","NIE")</f>
        <v>NIE</v>
      </c>
    </row>
    <row r="376" spans="2:11" x14ac:dyDescent="0.25">
      <c r="B376">
        <v>-8</v>
      </c>
      <c r="C376">
        <v>-1</v>
      </c>
      <c r="D376">
        <v>-8</v>
      </c>
      <c r="F376">
        <v>374</v>
      </c>
      <c r="G376">
        <f t="shared" si="24"/>
        <v>229</v>
      </c>
      <c r="H376">
        <f t="shared" si="22"/>
        <v>121</v>
      </c>
      <c r="I376">
        <f t="shared" si="23"/>
        <v>202</v>
      </c>
      <c r="J376" t="str">
        <f t="shared" si="21"/>
        <v>NIE</v>
      </c>
      <c r="K376" t="str">
        <f>IF(G376&gt;MAX($G$2:G375),"TAK","NIE")</f>
        <v>NIE</v>
      </c>
    </row>
    <row r="377" spans="2:11" x14ac:dyDescent="0.25">
      <c r="B377">
        <v>-7</v>
      </c>
      <c r="C377">
        <v>-4</v>
      </c>
      <c r="D377">
        <v>6</v>
      </c>
      <c r="F377">
        <v>375</v>
      </c>
      <c r="G377">
        <f t="shared" si="24"/>
        <v>222</v>
      </c>
      <c r="H377">
        <f t="shared" si="22"/>
        <v>117</v>
      </c>
      <c r="I377">
        <f t="shared" si="23"/>
        <v>208</v>
      </c>
      <c r="J377" t="str">
        <f t="shared" si="21"/>
        <v>NIE</v>
      </c>
      <c r="K377" t="str">
        <f>IF(G377&gt;MAX($G$2:G376),"TAK","NIE")</f>
        <v>NIE</v>
      </c>
    </row>
    <row r="378" spans="2:11" x14ac:dyDescent="0.25">
      <c r="B378">
        <v>-3</v>
      </c>
      <c r="C378">
        <v>3</v>
      </c>
      <c r="D378">
        <v>8</v>
      </c>
      <c r="F378">
        <v>376</v>
      </c>
      <c r="G378">
        <f t="shared" si="24"/>
        <v>219</v>
      </c>
      <c r="H378">
        <f t="shared" si="22"/>
        <v>120</v>
      </c>
      <c r="I378">
        <f t="shared" si="23"/>
        <v>216</v>
      </c>
      <c r="J378" t="str">
        <f t="shared" si="21"/>
        <v>NIE</v>
      </c>
      <c r="K378" t="str">
        <f>IF(G378&gt;MAX($G$2:G377),"TAK","NIE")</f>
        <v>NIE</v>
      </c>
    </row>
    <row r="379" spans="2:11" x14ac:dyDescent="0.25">
      <c r="B379">
        <v>-6</v>
      </c>
      <c r="C379">
        <v>10</v>
      </c>
      <c r="D379">
        <v>7</v>
      </c>
      <c r="F379">
        <v>377</v>
      </c>
      <c r="G379">
        <f t="shared" si="24"/>
        <v>213</v>
      </c>
      <c r="H379">
        <f t="shared" si="22"/>
        <v>130</v>
      </c>
      <c r="I379">
        <f t="shared" si="23"/>
        <v>223</v>
      </c>
      <c r="J379" t="str">
        <f t="shared" si="21"/>
        <v>NIE</v>
      </c>
      <c r="K379" t="str">
        <f>IF(G379&gt;MAX($G$2:G378),"TAK","NIE")</f>
        <v>NIE</v>
      </c>
    </row>
    <row r="380" spans="2:11" x14ac:dyDescent="0.25">
      <c r="B380">
        <v>-2</v>
      </c>
      <c r="C380">
        <v>1</v>
      </c>
      <c r="D380">
        <v>-8</v>
      </c>
      <c r="F380">
        <v>378</v>
      </c>
      <c r="G380">
        <f t="shared" si="24"/>
        <v>211</v>
      </c>
      <c r="H380">
        <f t="shared" si="22"/>
        <v>131</v>
      </c>
      <c r="I380">
        <f t="shared" si="23"/>
        <v>215</v>
      </c>
      <c r="J380" t="str">
        <f t="shared" si="21"/>
        <v>NIE</v>
      </c>
      <c r="K380" t="str">
        <f>IF(G380&gt;MAX($G$2:G379),"TAK","NIE")</f>
        <v>NIE</v>
      </c>
    </row>
    <row r="381" spans="2:11" x14ac:dyDescent="0.25">
      <c r="B381">
        <v>8</v>
      </c>
      <c r="C381">
        <v>-1</v>
      </c>
      <c r="D381">
        <v>-1</v>
      </c>
      <c r="F381">
        <v>379</v>
      </c>
      <c r="G381">
        <f t="shared" si="24"/>
        <v>219</v>
      </c>
      <c r="H381">
        <f t="shared" si="22"/>
        <v>130</v>
      </c>
      <c r="I381">
        <f t="shared" si="23"/>
        <v>214</v>
      </c>
      <c r="J381" t="str">
        <f t="shared" si="21"/>
        <v>NIE</v>
      </c>
      <c r="K381" t="str">
        <f>IF(G381&gt;MAX($G$2:G380),"TAK","NIE")</f>
        <v>NIE</v>
      </c>
    </row>
    <row r="382" spans="2:11" x14ac:dyDescent="0.25">
      <c r="B382">
        <v>4</v>
      </c>
      <c r="C382">
        <v>-2</v>
      </c>
      <c r="D382">
        <v>-8</v>
      </c>
      <c r="F382">
        <v>380</v>
      </c>
      <c r="G382">
        <f t="shared" si="24"/>
        <v>223</v>
      </c>
      <c r="H382">
        <f t="shared" si="22"/>
        <v>128</v>
      </c>
      <c r="I382">
        <f t="shared" si="23"/>
        <v>206</v>
      </c>
      <c r="J382" t="str">
        <f t="shared" si="21"/>
        <v>NIE</v>
      </c>
      <c r="K382" t="str">
        <f>IF(G382&gt;MAX($G$2:G381),"TAK","NIE")</f>
        <v>NIE</v>
      </c>
    </row>
    <row r="383" spans="2:11" x14ac:dyDescent="0.25">
      <c r="B383">
        <v>-3</v>
      </c>
      <c r="C383">
        <v>-3</v>
      </c>
      <c r="D383">
        <v>-2</v>
      </c>
      <c r="F383">
        <v>381</v>
      </c>
      <c r="G383">
        <f t="shared" si="24"/>
        <v>220</v>
      </c>
      <c r="H383">
        <f t="shared" si="22"/>
        <v>125</v>
      </c>
      <c r="I383">
        <f t="shared" si="23"/>
        <v>204</v>
      </c>
      <c r="J383" t="str">
        <f t="shared" si="21"/>
        <v>NIE</v>
      </c>
      <c r="K383" t="str">
        <f>IF(G383&gt;MAX($G$2:G382),"TAK","NIE")</f>
        <v>NIE</v>
      </c>
    </row>
    <row r="384" spans="2:11" x14ac:dyDescent="0.25">
      <c r="B384">
        <v>4</v>
      </c>
      <c r="C384">
        <v>-3</v>
      </c>
      <c r="D384">
        <v>0</v>
      </c>
      <c r="F384">
        <v>382</v>
      </c>
      <c r="G384">
        <f t="shared" si="24"/>
        <v>224</v>
      </c>
      <c r="H384">
        <f t="shared" si="22"/>
        <v>122</v>
      </c>
      <c r="I384">
        <f t="shared" si="23"/>
        <v>204</v>
      </c>
      <c r="J384" t="str">
        <f t="shared" si="21"/>
        <v>NIE</v>
      </c>
      <c r="K384" t="str">
        <f>IF(G384&gt;MAX($G$2:G383),"TAK","NIE")</f>
        <v>NIE</v>
      </c>
    </row>
    <row r="385" spans="2:11" x14ac:dyDescent="0.25">
      <c r="B385">
        <v>-8</v>
      </c>
      <c r="C385">
        <v>0</v>
      </c>
      <c r="D385">
        <v>-2</v>
      </c>
      <c r="F385">
        <v>383</v>
      </c>
      <c r="G385">
        <f t="shared" si="24"/>
        <v>216</v>
      </c>
      <c r="H385">
        <f t="shared" si="22"/>
        <v>122</v>
      </c>
      <c r="I385">
        <f t="shared" si="23"/>
        <v>202</v>
      </c>
      <c r="J385" t="str">
        <f t="shared" si="21"/>
        <v>NIE</v>
      </c>
      <c r="K385" t="str">
        <f>IF(G385&gt;MAX($G$2:G384),"TAK","NIE")</f>
        <v>NIE</v>
      </c>
    </row>
    <row r="386" spans="2:11" x14ac:dyDescent="0.25">
      <c r="B386">
        <v>-2</v>
      </c>
      <c r="C386">
        <v>-9</v>
      </c>
      <c r="D386">
        <v>-4</v>
      </c>
      <c r="F386">
        <v>384</v>
      </c>
      <c r="G386">
        <f t="shared" si="24"/>
        <v>214</v>
      </c>
      <c r="H386">
        <f t="shared" si="22"/>
        <v>113</v>
      </c>
      <c r="I386">
        <f t="shared" si="23"/>
        <v>198</v>
      </c>
      <c r="J386" t="str">
        <f t="shared" si="21"/>
        <v>NIE</v>
      </c>
      <c r="K386" t="str">
        <f>IF(G386&gt;MAX($G$2:G385),"TAK","NIE")</f>
        <v>NIE</v>
      </c>
    </row>
    <row r="387" spans="2:11" x14ac:dyDescent="0.25">
      <c r="B387">
        <v>6</v>
      </c>
      <c r="C387">
        <v>3</v>
      </c>
      <c r="D387">
        <v>-4</v>
      </c>
      <c r="F387">
        <v>385</v>
      </c>
      <c r="G387">
        <f t="shared" si="24"/>
        <v>220</v>
      </c>
      <c r="H387">
        <f t="shared" si="22"/>
        <v>116</v>
      </c>
      <c r="I387">
        <f t="shared" si="23"/>
        <v>194</v>
      </c>
      <c r="J387" t="str">
        <f t="shared" si="21"/>
        <v>NIE</v>
      </c>
      <c r="K387" t="str">
        <f>IF(G387&gt;MAX($G$2:G386),"TAK","NIE")</f>
        <v>NIE</v>
      </c>
    </row>
    <row r="388" spans="2:11" x14ac:dyDescent="0.25">
      <c r="B388">
        <v>6</v>
      </c>
      <c r="C388">
        <v>-4</v>
      </c>
      <c r="D388">
        <v>8</v>
      </c>
      <c r="F388">
        <v>386</v>
      </c>
      <c r="G388">
        <f t="shared" si="24"/>
        <v>226</v>
      </c>
      <c r="H388">
        <f t="shared" si="22"/>
        <v>112</v>
      </c>
      <c r="I388">
        <f t="shared" si="23"/>
        <v>202</v>
      </c>
      <c r="J388" t="str">
        <f t="shared" ref="J388:J403" si="25">IF(SUM(B388:D388)&lt;-20,"TAK","NIE")</f>
        <v>NIE</v>
      </c>
      <c r="K388" t="str">
        <f>IF(G388&gt;MAX($G$2:G387),"TAK","NIE")</f>
        <v>NIE</v>
      </c>
    </row>
    <row r="389" spans="2:11" x14ac:dyDescent="0.25">
      <c r="B389">
        <v>-2</v>
      </c>
      <c r="C389">
        <v>-5</v>
      </c>
      <c r="D389">
        <v>-6</v>
      </c>
      <c r="F389">
        <v>387</v>
      </c>
      <c r="G389">
        <f t="shared" si="24"/>
        <v>224</v>
      </c>
      <c r="H389">
        <f t="shared" ref="H389:H402" si="26">SUM($H388,C389)</f>
        <v>107</v>
      </c>
      <c r="I389">
        <f t="shared" ref="I389:I402" si="27">SUM($I388,D389)</f>
        <v>196</v>
      </c>
      <c r="J389" t="str">
        <f t="shared" si="25"/>
        <v>NIE</v>
      </c>
      <c r="K389" t="str">
        <f>IF(G389&gt;MAX($G$2:G388),"TAK","NIE")</f>
        <v>NIE</v>
      </c>
    </row>
    <row r="390" spans="2:11" x14ac:dyDescent="0.25">
      <c r="B390">
        <v>-6</v>
      </c>
      <c r="C390">
        <v>3</v>
      </c>
      <c r="D390">
        <v>9</v>
      </c>
      <c r="F390">
        <v>388</v>
      </c>
      <c r="G390">
        <f t="shared" ref="G390:G402" si="28">SUM($G389,B390)</f>
        <v>218</v>
      </c>
      <c r="H390">
        <f t="shared" si="26"/>
        <v>110</v>
      </c>
      <c r="I390">
        <f t="shared" si="27"/>
        <v>205</v>
      </c>
      <c r="J390" t="str">
        <f t="shared" si="25"/>
        <v>NIE</v>
      </c>
      <c r="K390" t="str">
        <f>IF(G390&gt;MAX($G$2:G389),"TAK","NIE")</f>
        <v>NIE</v>
      </c>
    </row>
    <row r="391" spans="2:11" x14ac:dyDescent="0.25">
      <c r="B391">
        <v>6</v>
      </c>
      <c r="C391">
        <v>-6</v>
      </c>
      <c r="D391">
        <v>2</v>
      </c>
      <c r="F391">
        <v>389</v>
      </c>
      <c r="G391">
        <f t="shared" si="28"/>
        <v>224</v>
      </c>
      <c r="H391">
        <f t="shared" si="26"/>
        <v>104</v>
      </c>
      <c r="I391">
        <f t="shared" si="27"/>
        <v>207</v>
      </c>
      <c r="J391" t="str">
        <f t="shared" si="25"/>
        <v>NIE</v>
      </c>
      <c r="K391" t="str">
        <f>IF(G391&gt;MAX($G$2:G390),"TAK","NIE")</f>
        <v>NIE</v>
      </c>
    </row>
    <row r="392" spans="2:11" x14ac:dyDescent="0.25">
      <c r="B392">
        <v>3</v>
      </c>
      <c r="C392">
        <v>-1</v>
      </c>
      <c r="D392">
        <v>0</v>
      </c>
      <c r="F392">
        <v>390</v>
      </c>
      <c r="G392">
        <f t="shared" si="28"/>
        <v>227</v>
      </c>
      <c r="H392">
        <f t="shared" si="26"/>
        <v>103</v>
      </c>
      <c r="I392">
        <f t="shared" si="27"/>
        <v>207</v>
      </c>
      <c r="J392" t="str">
        <f t="shared" si="25"/>
        <v>NIE</v>
      </c>
      <c r="K392" t="str">
        <f>IF(G392&gt;MAX($G$2:G391),"TAK","NIE")</f>
        <v>NIE</v>
      </c>
    </row>
    <row r="393" spans="2:11" x14ac:dyDescent="0.25">
      <c r="B393">
        <v>5</v>
      </c>
      <c r="C393">
        <v>-1</v>
      </c>
      <c r="D393">
        <v>-7</v>
      </c>
      <c r="F393">
        <v>391</v>
      </c>
      <c r="G393">
        <f t="shared" si="28"/>
        <v>232</v>
      </c>
      <c r="H393">
        <f t="shared" si="26"/>
        <v>102</v>
      </c>
      <c r="I393">
        <f t="shared" si="27"/>
        <v>200</v>
      </c>
      <c r="J393" t="str">
        <f t="shared" si="25"/>
        <v>NIE</v>
      </c>
      <c r="K393" t="str">
        <f>IF(G393&gt;MAX($G$2:G392),"TAK","NIE")</f>
        <v>NIE</v>
      </c>
    </row>
    <row r="394" spans="2:11" x14ac:dyDescent="0.25">
      <c r="B394">
        <v>1</v>
      </c>
      <c r="C394">
        <v>6</v>
      </c>
      <c r="D394">
        <v>0</v>
      </c>
      <c r="F394">
        <v>392</v>
      </c>
      <c r="G394">
        <f t="shared" si="28"/>
        <v>233</v>
      </c>
      <c r="H394">
        <f t="shared" si="26"/>
        <v>108</v>
      </c>
      <c r="I394">
        <f t="shared" si="27"/>
        <v>200</v>
      </c>
      <c r="J394" t="str">
        <f t="shared" si="25"/>
        <v>NIE</v>
      </c>
      <c r="K394" t="str">
        <f>IF(G394&gt;MAX($G$2:G393),"TAK","NIE")</f>
        <v>NIE</v>
      </c>
    </row>
    <row r="395" spans="2:11" x14ac:dyDescent="0.25">
      <c r="B395">
        <v>-3</v>
      </c>
      <c r="C395">
        <v>7</v>
      </c>
      <c r="D395">
        <v>-4</v>
      </c>
      <c r="F395">
        <v>393</v>
      </c>
      <c r="G395">
        <f t="shared" si="28"/>
        <v>230</v>
      </c>
      <c r="H395">
        <f t="shared" si="26"/>
        <v>115</v>
      </c>
      <c r="I395">
        <f t="shared" si="27"/>
        <v>196</v>
      </c>
      <c r="J395" t="str">
        <f t="shared" si="25"/>
        <v>NIE</v>
      </c>
      <c r="K395" t="str">
        <f>IF(G395&gt;MAX($G$2:G394),"TAK","NIE")</f>
        <v>NIE</v>
      </c>
    </row>
    <row r="396" spans="2:11" x14ac:dyDescent="0.25">
      <c r="B396">
        <v>-4</v>
      </c>
      <c r="C396">
        <v>-5</v>
      </c>
      <c r="D396">
        <v>5</v>
      </c>
      <c r="F396">
        <v>394</v>
      </c>
      <c r="G396">
        <f t="shared" si="28"/>
        <v>226</v>
      </c>
      <c r="H396">
        <f t="shared" si="26"/>
        <v>110</v>
      </c>
      <c r="I396">
        <f t="shared" si="27"/>
        <v>201</v>
      </c>
      <c r="J396" t="str">
        <f t="shared" si="25"/>
        <v>NIE</v>
      </c>
      <c r="K396" t="str">
        <f>IF(G396&gt;MAX($G$2:G395),"TAK","NIE")</f>
        <v>NIE</v>
      </c>
    </row>
    <row r="397" spans="2:11" x14ac:dyDescent="0.25">
      <c r="B397">
        <v>4</v>
      </c>
      <c r="C397">
        <v>-3</v>
      </c>
      <c r="D397">
        <v>-4</v>
      </c>
      <c r="F397">
        <v>395</v>
      </c>
      <c r="G397">
        <f t="shared" si="28"/>
        <v>230</v>
      </c>
      <c r="H397">
        <f t="shared" si="26"/>
        <v>107</v>
      </c>
      <c r="I397">
        <f t="shared" si="27"/>
        <v>197</v>
      </c>
      <c r="J397" t="str">
        <f t="shared" si="25"/>
        <v>NIE</v>
      </c>
      <c r="K397" t="str">
        <f>IF(G397&gt;MAX($G$2:G396),"TAK","NIE")</f>
        <v>NIE</v>
      </c>
    </row>
    <row r="398" spans="2:11" x14ac:dyDescent="0.25">
      <c r="B398">
        <v>-9</v>
      </c>
      <c r="C398">
        <v>7</v>
      </c>
      <c r="D398">
        <v>3</v>
      </c>
      <c r="F398">
        <v>396</v>
      </c>
      <c r="G398">
        <f t="shared" si="28"/>
        <v>221</v>
      </c>
      <c r="H398">
        <f t="shared" si="26"/>
        <v>114</v>
      </c>
      <c r="I398">
        <f t="shared" si="27"/>
        <v>200</v>
      </c>
      <c r="J398" t="str">
        <f t="shared" si="25"/>
        <v>NIE</v>
      </c>
      <c r="K398" t="str">
        <f>IF(G398&gt;MAX($G$2:G397),"TAK","NIE")</f>
        <v>NIE</v>
      </c>
    </row>
    <row r="399" spans="2:11" x14ac:dyDescent="0.25">
      <c r="B399">
        <v>2</v>
      </c>
      <c r="C399">
        <v>8</v>
      </c>
      <c r="D399">
        <v>8</v>
      </c>
      <c r="F399">
        <v>397</v>
      </c>
      <c r="G399">
        <f t="shared" si="28"/>
        <v>223</v>
      </c>
      <c r="H399">
        <f t="shared" si="26"/>
        <v>122</v>
      </c>
      <c r="I399">
        <f t="shared" si="27"/>
        <v>208</v>
      </c>
      <c r="J399" t="str">
        <f t="shared" si="25"/>
        <v>NIE</v>
      </c>
      <c r="K399" t="str">
        <f>IF(G399&gt;MAX($G$2:G398),"TAK","NIE")</f>
        <v>NIE</v>
      </c>
    </row>
    <row r="400" spans="2:11" x14ac:dyDescent="0.25">
      <c r="B400">
        <v>-4</v>
      </c>
      <c r="C400">
        <v>-1</v>
      </c>
      <c r="D400">
        <v>0</v>
      </c>
      <c r="F400">
        <v>398</v>
      </c>
      <c r="G400">
        <f t="shared" si="28"/>
        <v>219</v>
      </c>
      <c r="H400">
        <f t="shared" si="26"/>
        <v>121</v>
      </c>
      <c r="I400">
        <f t="shared" si="27"/>
        <v>208</v>
      </c>
      <c r="J400" t="str">
        <f t="shared" si="25"/>
        <v>NIE</v>
      </c>
      <c r="K400" t="str">
        <f>IF(G400&gt;MAX($G$2:G399),"TAK","NIE")</f>
        <v>NIE</v>
      </c>
    </row>
    <row r="401" spans="2:11" x14ac:dyDescent="0.25">
      <c r="B401">
        <v>-5</v>
      </c>
      <c r="C401">
        <v>-9</v>
      </c>
      <c r="D401">
        <v>-1</v>
      </c>
      <c r="F401">
        <v>399</v>
      </c>
      <c r="G401">
        <f t="shared" si="28"/>
        <v>214</v>
      </c>
      <c r="H401">
        <f t="shared" si="26"/>
        <v>112</v>
      </c>
      <c r="I401">
        <f t="shared" si="27"/>
        <v>207</v>
      </c>
      <c r="J401" t="str">
        <f t="shared" si="25"/>
        <v>NIE</v>
      </c>
      <c r="K401" t="str">
        <f>IF(G401&gt;MAX($G$2:G400),"TAK","NIE")</f>
        <v>NIE</v>
      </c>
    </row>
    <row r="402" spans="2:11" x14ac:dyDescent="0.25">
      <c r="B402">
        <v>7</v>
      </c>
      <c r="C402">
        <v>5</v>
      </c>
      <c r="D402">
        <v>-9</v>
      </c>
      <c r="F402">
        <v>400</v>
      </c>
      <c r="G402">
        <f t="shared" si="28"/>
        <v>221</v>
      </c>
      <c r="H402">
        <f t="shared" si="26"/>
        <v>117</v>
      </c>
      <c r="I402">
        <f t="shared" si="27"/>
        <v>198</v>
      </c>
      <c r="J402" t="str">
        <f t="shared" si="25"/>
        <v>NIE</v>
      </c>
      <c r="K402" t="str">
        <f>IF(G402&gt;MAX($G$2:G401),"TAK","NIE")</f>
        <v>NIE</v>
      </c>
    </row>
    <row r="403" spans="2:11" x14ac:dyDescent="0.25">
      <c r="F403" t="s">
        <v>245</v>
      </c>
      <c r="G403">
        <f>MAX(G1:G402)</f>
        <v>264</v>
      </c>
      <c r="H403">
        <f>MAX(H1:H402)</f>
        <v>210</v>
      </c>
      <c r="I403">
        <f>MAX(I1:I402)</f>
        <v>223</v>
      </c>
      <c r="J403" t="str">
        <f t="shared" si="25"/>
        <v>NIE</v>
      </c>
      <c r="K403" t="str">
        <f>IF(G403&gt;MAX($G$2:G402),"TAK","NIE")</f>
        <v>NIE</v>
      </c>
    </row>
    <row r="404" spans="2:11" x14ac:dyDescent="0.25">
      <c r="F404" t="s">
        <v>246</v>
      </c>
      <c r="G404">
        <f>MIN(G1:G402)</f>
        <v>167</v>
      </c>
      <c r="H404">
        <f>MIN(H1:H402)</f>
        <v>62</v>
      </c>
      <c r="I404">
        <f>MIN(I1:I402)</f>
        <v>97</v>
      </c>
    </row>
  </sheetData>
  <autoFilter ref="F1:K404" xr:uid="{976131EE-B496-4B27-BCE0-DB8909A4207F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3</vt:i4>
      </vt:variant>
    </vt:vector>
  </HeadingPairs>
  <TitlesOfParts>
    <vt:vector size="7" baseType="lpstr">
      <vt:lpstr>Zadanie 1 ex</vt:lpstr>
      <vt:lpstr>Zadanie 2 ex</vt:lpstr>
      <vt:lpstr>Zadanie 3 ex</vt:lpstr>
      <vt:lpstr>Zadanie 4 ex</vt:lpstr>
      <vt:lpstr>'Zadanie 1 ex'!zadanie_1_ex</vt:lpstr>
      <vt:lpstr>'Zadanie 3 ex'!zadanie_3_ex</vt:lpstr>
      <vt:lpstr>'Zadanie 4 ex'!zadanie_4_ex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Stosio Arkadiusz (STUD)</dc:creator>
  <cp:lastModifiedBy>Stosio Arkadiusz (STUD)</cp:lastModifiedBy>
  <dcterms:created xsi:type="dcterms:W3CDTF">2025-01-18T15:55:09Z</dcterms:created>
  <dcterms:modified xsi:type="dcterms:W3CDTF">2025-01-18T17:58:02Z</dcterms:modified>
</cp:coreProperties>
</file>