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e\Desktop\Informatyka-24-25\Arkusz Kalkulacyjny\Na sprawdzian\"/>
    </mc:Choice>
  </mc:AlternateContent>
  <xr:revisionPtr revIDLastSave="0" documentId="13_ncr:1_{63E2878E-5CB8-4B3E-8A0A-D907D681083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Zadanie 82 Piraci" sheetId="1" r:id="rId1"/>
    <sheet name="Zadanie 83 Wilki i zające" sheetId="2" r:id="rId2"/>
    <sheet name="Zadanie 84 LPG" sheetId="4" r:id="rId3"/>
    <sheet name="Zadanie 85 Oscypki" sheetId="5" r:id="rId4"/>
    <sheet name="Zadanie 86 Wybory" sheetId="6" r:id="rId5"/>
  </sheets>
  <definedNames>
    <definedName name="_xlnm._FilterDatabase" localSheetId="1" hidden="1">'Zadanie 83 Wilki i zające'!$A$1:$E$202</definedName>
    <definedName name="_xlnm._FilterDatabase" localSheetId="2" hidden="1">'Zadanie 84 LPG'!$B$2:$K$368</definedName>
    <definedName name="dane_wybory" localSheetId="4">'Zadanie 86 Wybory'!$B$3:$G$22</definedName>
    <definedName name="lpg" localSheetId="2">'Zadanie 84 LPG'!$B$4:$C$368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C7" i="2" s="1"/>
  <c r="B7" i="2"/>
  <c r="B8" i="2" s="1"/>
  <c r="C3" i="2"/>
  <c r="B3" i="2"/>
  <c r="W4" i="6"/>
  <c r="X4" i="6"/>
  <c r="Y4" i="6"/>
  <c r="Z4" i="6"/>
  <c r="AA4" i="6"/>
  <c r="W5" i="6"/>
  <c r="X5" i="6"/>
  <c r="Y5" i="6"/>
  <c r="Z5" i="6"/>
  <c r="AA5" i="6"/>
  <c r="W6" i="6"/>
  <c r="X6" i="6"/>
  <c r="Y6" i="6"/>
  <c r="Z6" i="6"/>
  <c r="AA6" i="6"/>
  <c r="X3" i="6"/>
  <c r="Y3" i="6"/>
  <c r="Z3" i="6"/>
  <c r="AA3" i="6"/>
  <c r="W3" i="6"/>
  <c r="I27" i="6"/>
  <c r="J27" i="6"/>
  <c r="K27" i="6"/>
  <c r="L27" i="6"/>
  <c r="M27" i="6"/>
  <c r="I28" i="6"/>
  <c r="J28" i="6"/>
  <c r="K28" i="6"/>
  <c r="L28" i="6"/>
  <c r="M28" i="6"/>
  <c r="I29" i="6"/>
  <c r="J29" i="6"/>
  <c r="K29" i="6"/>
  <c r="L29" i="6"/>
  <c r="M29" i="6"/>
  <c r="J26" i="6"/>
  <c r="K26" i="6"/>
  <c r="L26" i="6"/>
  <c r="M26" i="6"/>
  <c r="I26" i="6"/>
  <c r="H27" i="6"/>
  <c r="H28" i="6"/>
  <c r="H29" i="6"/>
  <c r="H26" i="6"/>
  <c r="D29" i="6"/>
  <c r="E29" i="6"/>
  <c r="F29" i="6"/>
  <c r="G29" i="6"/>
  <c r="D28" i="6"/>
  <c r="E28" i="6"/>
  <c r="F28" i="6"/>
  <c r="G28" i="6"/>
  <c r="D27" i="6"/>
  <c r="E27" i="6"/>
  <c r="F27" i="6"/>
  <c r="G27" i="6"/>
  <c r="C29" i="6"/>
  <c r="C28" i="6"/>
  <c r="C27" i="6"/>
  <c r="D26" i="6"/>
  <c r="E26" i="6"/>
  <c r="F26" i="6"/>
  <c r="G26" i="6"/>
  <c r="C26" i="6"/>
  <c r="I4" i="6"/>
  <c r="J4" i="6"/>
  <c r="K4" i="6"/>
  <c r="L4" i="6"/>
  <c r="M4" i="6"/>
  <c r="I5" i="6"/>
  <c r="P5" i="6" s="1"/>
  <c r="J5" i="6"/>
  <c r="K5" i="6"/>
  <c r="R5" i="6" s="1"/>
  <c r="L5" i="6"/>
  <c r="M5" i="6"/>
  <c r="I6" i="6"/>
  <c r="P6" i="6" s="1"/>
  <c r="J6" i="6"/>
  <c r="Q6" i="6" s="1"/>
  <c r="K6" i="6"/>
  <c r="L6" i="6"/>
  <c r="S6" i="6" s="1"/>
  <c r="M6" i="6"/>
  <c r="T6" i="6" s="1"/>
  <c r="I7" i="6"/>
  <c r="J7" i="6"/>
  <c r="Q7" i="6" s="1"/>
  <c r="K7" i="6"/>
  <c r="R7" i="6" s="1"/>
  <c r="L7" i="6"/>
  <c r="M7" i="6"/>
  <c r="I8" i="6"/>
  <c r="J8" i="6"/>
  <c r="K8" i="6"/>
  <c r="L8" i="6"/>
  <c r="M8" i="6"/>
  <c r="I9" i="6"/>
  <c r="J9" i="6"/>
  <c r="K9" i="6"/>
  <c r="L9" i="6"/>
  <c r="M9" i="6"/>
  <c r="I10" i="6"/>
  <c r="J10" i="6"/>
  <c r="K10" i="6"/>
  <c r="L10" i="6"/>
  <c r="S10" i="6" s="1"/>
  <c r="M10" i="6"/>
  <c r="I11" i="6"/>
  <c r="J11" i="6"/>
  <c r="K11" i="6"/>
  <c r="L11" i="6"/>
  <c r="M11" i="6"/>
  <c r="T11" i="6" s="1"/>
  <c r="I12" i="6"/>
  <c r="J12" i="6"/>
  <c r="K12" i="6"/>
  <c r="L12" i="6"/>
  <c r="M12" i="6"/>
  <c r="T12" i="6" s="1"/>
  <c r="I13" i="6"/>
  <c r="J13" i="6"/>
  <c r="Q13" i="6" s="1"/>
  <c r="K13" i="6"/>
  <c r="L13" i="6"/>
  <c r="M13" i="6"/>
  <c r="I14" i="6"/>
  <c r="J14" i="6"/>
  <c r="K14" i="6"/>
  <c r="L14" i="6"/>
  <c r="M14" i="6"/>
  <c r="I15" i="6"/>
  <c r="J15" i="6"/>
  <c r="K15" i="6"/>
  <c r="L15" i="6"/>
  <c r="S15" i="6" s="1"/>
  <c r="M15" i="6"/>
  <c r="I16" i="6"/>
  <c r="J16" i="6"/>
  <c r="K16" i="6"/>
  <c r="L16" i="6"/>
  <c r="M16" i="6"/>
  <c r="T16" i="6" s="1"/>
  <c r="I17" i="6"/>
  <c r="P17" i="6" s="1"/>
  <c r="J17" i="6"/>
  <c r="Q17" i="6" s="1"/>
  <c r="K17" i="6"/>
  <c r="R17" i="6" s="1"/>
  <c r="L17" i="6"/>
  <c r="M17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T21" i="6" s="1"/>
  <c r="I22" i="6"/>
  <c r="P22" i="6" s="1"/>
  <c r="J22" i="6"/>
  <c r="K22" i="6"/>
  <c r="L22" i="6"/>
  <c r="M22" i="6"/>
  <c r="J3" i="6"/>
  <c r="Q3" i="6" s="1"/>
  <c r="K3" i="6"/>
  <c r="L3" i="6"/>
  <c r="M3" i="6"/>
  <c r="T3" i="6" s="1"/>
  <c r="I3" i="6"/>
  <c r="P3" i="6" s="1"/>
  <c r="P4" i="6"/>
  <c r="Q4" i="6"/>
  <c r="R4" i="6"/>
  <c r="S4" i="6"/>
  <c r="T4" i="6"/>
  <c r="Q5" i="6"/>
  <c r="S5" i="6"/>
  <c r="T5" i="6"/>
  <c r="R6" i="6"/>
  <c r="P7" i="6"/>
  <c r="S7" i="6"/>
  <c r="T7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T10" i="6"/>
  <c r="P11" i="6"/>
  <c r="Q11" i="6"/>
  <c r="R11" i="6"/>
  <c r="S11" i="6"/>
  <c r="P12" i="6"/>
  <c r="Q12" i="6"/>
  <c r="R12" i="6"/>
  <c r="S12" i="6"/>
  <c r="P13" i="6"/>
  <c r="R13" i="6"/>
  <c r="S13" i="6"/>
  <c r="T13" i="6"/>
  <c r="P14" i="6"/>
  <c r="Q14" i="6"/>
  <c r="R14" i="6"/>
  <c r="S14" i="6"/>
  <c r="T14" i="6"/>
  <c r="P15" i="6"/>
  <c r="Q15" i="6"/>
  <c r="R15" i="6"/>
  <c r="T15" i="6"/>
  <c r="P16" i="6"/>
  <c r="Q16" i="6"/>
  <c r="R16" i="6"/>
  <c r="S16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Q22" i="6"/>
  <c r="R22" i="6"/>
  <c r="S22" i="6"/>
  <c r="T22" i="6"/>
  <c r="R3" i="6"/>
  <c r="S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3" i="6"/>
  <c r="D3" i="5"/>
  <c r="C72" i="5"/>
  <c r="C73" i="5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68" i="5"/>
  <c r="C69" i="5" s="1"/>
  <c r="C70" i="5" s="1"/>
  <c r="C71" i="5" s="1"/>
  <c r="C67" i="5"/>
  <c r="C66" i="5"/>
  <c r="C17" i="5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16" i="5"/>
  <c r="C15" i="5"/>
  <c r="C12" i="5"/>
  <c r="C13" i="5"/>
  <c r="C14" i="5"/>
  <c r="C11" i="5"/>
  <c r="C10" i="5"/>
  <c r="C4" i="5"/>
  <c r="C5" i="5"/>
  <c r="C6" i="5"/>
  <c r="C7" i="5"/>
  <c r="C8" i="5"/>
  <c r="C9" i="5"/>
  <c r="C3" i="5"/>
  <c r="I372" i="4"/>
  <c r="H372" i="4"/>
  <c r="I370" i="4"/>
  <c r="H370" i="4"/>
  <c r="I369" i="4"/>
  <c r="H369" i="4"/>
  <c r="I7" i="4"/>
  <c r="I8" i="4"/>
  <c r="I9" i="4"/>
  <c r="I10" i="4"/>
  <c r="I11" i="4"/>
  <c r="I13" i="4"/>
  <c r="I14" i="4"/>
  <c r="I15" i="4"/>
  <c r="I16" i="4"/>
  <c r="I17" i="4"/>
  <c r="I18" i="4"/>
  <c r="I20" i="4"/>
  <c r="I21" i="4"/>
  <c r="I22" i="4"/>
  <c r="I23" i="4"/>
  <c r="I24" i="4"/>
  <c r="I25" i="4"/>
  <c r="I27" i="4"/>
  <c r="I28" i="4"/>
  <c r="I29" i="4"/>
  <c r="I30" i="4"/>
  <c r="I31" i="4"/>
  <c r="I32" i="4"/>
  <c r="I34" i="4"/>
  <c r="I35" i="4"/>
  <c r="I36" i="4"/>
  <c r="I37" i="4"/>
  <c r="I38" i="4"/>
  <c r="I39" i="4"/>
  <c r="I41" i="4"/>
  <c r="I42" i="4"/>
  <c r="I43" i="4"/>
  <c r="I44" i="4"/>
  <c r="I45" i="4"/>
  <c r="I46" i="4"/>
  <c r="I48" i="4"/>
  <c r="I49" i="4"/>
  <c r="I50" i="4"/>
  <c r="I51" i="4"/>
  <c r="I52" i="4"/>
  <c r="I53" i="4"/>
  <c r="I55" i="4"/>
  <c r="I56" i="4"/>
  <c r="I57" i="4"/>
  <c r="I58" i="4"/>
  <c r="I59" i="4"/>
  <c r="I60" i="4"/>
  <c r="I62" i="4"/>
  <c r="I63" i="4"/>
  <c r="I64" i="4"/>
  <c r="I65" i="4"/>
  <c r="I66" i="4"/>
  <c r="I67" i="4"/>
  <c r="I69" i="4"/>
  <c r="I70" i="4"/>
  <c r="I71" i="4"/>
  <c r="I72" i="4"/>
  <c r="I73" i="4"/>
  <c r="I74" i="4"/>
  <c r="I76" i="4"/>
  <c r="I77" i="4"/>
  <c r="I78" i="4"/>
  <c r="I79" i="4"/>
  <c r="I80" i="4"/>
  <c r="I81" i="4"/>
  <c r="I83" i="4"/>
  <c r="I84" i="4"/>
  <c r="I85" i="4"/>
  <c r="I86" i="4"/>
  <c r="I87" i="4"/>
  <c r="I88" i="4"/>
  <c r="I90" i="4"/>
  <c r="I91" i="4"/>
  <c r="I92" i="4"/>
  <c r="I93" i="4"/>
  <c r="I94" i="4"/>
  <c r="I95" i="4"/>
  <c r="I97" i="4"/>
  <c r="I98" i="4"/>
  <c r="I99" i="4"/>
  <c r="I100" i="4"/>
  <c r="I101" i="4"/>
  <c r="I102" i="4"/>
  <c r="I104" i="4"/>
  <c r="I105" i="4"/>
  <c r="I106" i="4"/>
  <c r="I107" i="4"/>
  <c r="I108" i="4"/>
  <c r="I109" i="4"/>
  <c r="I111" i="4"/>
  <c r="I112" i="4"/>
  <c r="I113" i="4"/>
  <c r="I114" i="4"/>
  <c r="I115" i="4"/>
  <c r="I116" i="4"/>
  <c r="I118" i="4"/>
  <c r="I119" i="4"/>
  <c r="I120" i="4"/>
  <c r="I121" i="4"/>
  <c r="I122" i="4"/>
  <c r="I123" i="4"/>
  <c r="I125" i="4"/>
  <c r="I126" i="4"/>
  <c r="I127" i="4"/>
  <c r="I128" i="4"/>
  <c r="I129" i="4"/>
  <c r="I130" i="4"/>
  <c r="I132" i="4"/>
  <c r="I133" i="4"/>
  <c r="I134" i="4"/>
  <c r="I135" i="4"/>
  <c r="I136" i="4"/>
  <c r="I137" i="4"/>
  <c r="I139" i="4"/>
  <c r="I140" i="4"/>
  <c r="I141" i="4"/>
  <c r="I142" i="4"/>
  <c r="I143" i="4"/>
  <c r="I144" i="4"/>
  <c r="I146" i="4"/>
  <c r="I147" i="4"/>
  <c r="I148" i="4"/>
  <c r="I149" i="4"/>
  <c r="I150" i="4"/>
  <c r="I151" i="4"/>
  <c r="I153" i="4"/>
  <c r="I154" i="4"/>
  <c r="I155" i="4"/>
  <c r="I156" i="4"/>
  <c r="I157" i="4"/>
  <c r="I158" i="4"/>
  <c r="I160" i="4"/>
  <c r="I161" i="4"/>
  <c r="I162" i="4"/>
  <c r="I163" i="4"/>
  <c r="I164" i="4"/>
  <c r="I165" i="4"/>
  <c r="I167" i="4"/>
  <c r="I168" i="4"/>
  <c r="I169" i="4"/>
  <c r="I170" i="4"/>
  <c r="I171" i="4"/>
  <c r="I172" i="4"/>
  <c r="I174" i="4"/>
  <c r="I175" i="4"/>
  <c r="I176" i="4"/>
  <c r="I177" i="4"/>
  <c r="I178" i="4"/>
  <c r="I179" i="4"/>
  <c r="I181" i="4"/>
  <c r="I182" i="4"/>
  <c r="I183" i="4"/>
  <c r="I184" i="4"/>
  <c r="I185" i="4"/>
  <c r="I186" i="4"/>
  <c r="I188" i="4"/>
  <c r="I189" i="4"/>
  <c r="I190" i="4"/>
  <c r="I191" i="4"/>
  <c r="I192" i="4"/>
  <c r="I193" i="4"/>
  <c r="I195" i="4"/>
  <c r="I196" i="4"/>
  <c r="I197" i="4"/>
  <c r="I198" i="4"/>
  <c r="I199" i="4"/>
  <c r="I200" i="4"/>
  <c r="I202" i="4"/>
  <c r="I203" i="4"/>
  <c r="I204" i="4"/>
  <c r="I205" i="4"/>
  <c r="I206" i="4"/>
  <c r="I207" i="4"/>
  <c r="I209" i="4"/>
  <c r="I210" i="4"/>
  <c r="I211" i="4"/>
  <c r="I212" i="4"/>
  <c r="I213" i="4"/>
  <c r="I214" i="4"/>
  <c r="I216" i="4"/>
  <c r="I217" i="4"/>
  <c r="I218" i="4"/>
  <c r="I219" i="4"/>
  <c r="I220" i="4"/>
  <c r="I221" i="4"/>
  <c r="I223" i="4"/>
  <c r="I224" i="4"/>
  <c r="I225" i="4"/>
  <c r="I226" i="4"/>
  <c r="I227" i="4"/>
  <c r="I228" i="4"/>
  <c r="I230" i="4"/>
  <c r="I231" i="4"/>
  <c r="I232" i="4"/>
  <c r="I233" i="4"/>
  <c r="I234" i="4"/>
  <c r="I235" i="4"/>
  <c r="I237" i="4"/>
  <c r="I238" i="4"/>
  <c r="I239" i="4"/>
  <c r="I240" i="4"/>
  <c r="I241" i="4"/>
  <c r="I242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8" i="4"/>
  <c r="I259" i="4"/>
  <c r="I260" i="4"/>
  <c r="I261" i="4"/>
  <c r="I262" i="4"/>
  <c r="I263" i="4"/>
  <c r="I265" i="4"/>
  <c r="I266" i="4"/>
  <c r="I267" i="4"/>
  <c r="I268" i="4"/>
  <c r="I269" i="4"/>
  <c r="I270" i="4"/>
  <c r="I272" i="4"/>
  <c r="I273" i="4"/>
  <c r="I274" i="4"/>
  <c r="I275" i="4"/>
  <c r="I276" i="4"/>
  <c r="I277" i="4"/>
  <c r="I279" i="4"/>
  <c r="I280" i="4"/>
  <c r="I281" i="4"/>
  <c r="I282" i="4"/>
  <c r="I283" i="4"/>
  <c r="I284" i="4"/>
  <c r="I286" i="4"/>
  <c r="I287" i="4"/>
  <c r="I288" i="4"/>
  <c r="I289" i="4"/>
  <c r="I290" i="4"/>
  <c r="I291" i="4"/>
  <c r="I293" i="4"/>
  <c r="I294" i="4"/>
  <c r="I295" i="4"/>
  <c r="I296" i="4"/>
  <c r="I297" i="4"/>
  <c r="I298" i="4"/>
  <c r="I300" i="4"/>
  <c r="I301" i="4"/>
  <c r="I302" i="4"/>
  <c r="I303" i="4"/>
  <c r="I304" i="4"/>
  <c r="I305" i="4"/>
  <c r="I307" i="4"/>
  <c r="I308" i="4"/>
  <c r="I309" i="4"/>
  <c r="I310" i="4"/>
  <c r="I311" i="4"/>
  <c r="I312" i="4"/>
  <c r="I314" i="4"/>
  <c r="I315" i="4"/>
  <c r="I316" i="4"/>
  <c r="I317" i="4"/>
  <c r="I318" i="4"/>
  <c r="I319" i="4"/>
  <c r="I321" i="4"/>
  <c r="I322" i="4"/>
  <c r="I323" i="4"/>
  <c r="I324" i="4"/>
  <c r="I325" i="4"/>
  <c r="I326" i="4"/>
  <c r="I328" i="4"/>
  <c r="I329" i="4"/>
  <c r="I330" i="4"/>
  <c r="I331" i="4"/>
  <c r="I332" i="4"/>
  <c r="I333" i="4"/>
  <c r="I335" i="4"/>
  <c r="I336" i="4"/>
  <c r="I337" i="4"/>
  <c r="I338" i="4"/>
  <c r="I339" i="4"/>
  <c r="I340" i="4"/>
  <c r="I342" i="4"/>
  <c r="I343" i="4"/>
  <c r="I344" i="4"/>
  <c r="I345" i="4"/>
  <c r="I346" i="4"/>
  <c r="I347" i="4"/>
  <c r="I349" i="4"/>
  <c r="I350" i="4"/>
  <c r="I351" i="4"/>
  <c r="I352" i="4"/>
  <c r="I353" i="4"/>
  <c r="I354" i="4"/>
  <c r="I356" i="4"/>
  <c r="I357" i="4"/>
  <c r="I358" i="4"/>
  <c r="I359" i="4"/>
  <c r="I360" i="4"/>
  <c r="I361" i="4"/>
  <c r="I363" i="4"/>
  <c r="I364" i="4"/>
  <c r="I365" i="4"/>
  <c r="I366" i="4"/>
  <c r="I367" i="4"/>
  <c r="I368" i="4"/>
  <c r="I5" i="4"/>
  <c r="I6" i="4"/>
  <c r="I4" i="4"/>
  <c r="E4" i="4"/>
  <c r="G4" i="4" s="1"/>
  <c r="H4" i="4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N2" i="1"/>
  <c r="J4" i="1"/>
  <c r="J3" i="1"/>
  <c r="K13" i="1"/>
  <c r="K14" i="1"/>
  <c r="K15" i="1"/>
  <c r="K16" i="1"/>
  <c r="K17" i="1"/>
  <c r="K18" i="1"/>
  <c r="K20" i="1"/>
  <c r="K21" i="1"/>
  <c r="K22" i="1"/>
  <c r="K23" i="1"/>
  <c r="K24" i="1"/>
  <c r="K25" i="1"/>
  <c r="K27" i="1"/>
  <c r="K28" i="1"/>
  <c r="K29" i="1"/>
  <c r="K30" i="1"/>
  <c r="K31" i="1"/>
  <c r="K32" i="1"/>
  <c r="K34" i="1"/>
  <c r="K35" i="1"/>
  <c r="K36" i="1"/>
  <c r="K37" i="1"/>
  <c r="K38" i="1"/>
  <c r="K39" i="1"/>
  <c r="K41" i="1"/>
  <c r="K42" i="1"/>
  <c r="K43" i="1"/>
  <c r="K44" i="1"/>
  <c r="K45" i="1"/>
  <c r="K46" i="1"/>
  <c r="K48" i="1"/>
  <c r="K49" i="1"/>
  <c r="K50" i="1"/>
  <c r="K51" i="1"/>
  <c r="K52" i="1"/>
  <c r="K53" i="1"/>
  <c r="K55" i="1"/>
  <c r="K56" i="1"/>
  <c r="K57" i="1"/>
  <c r="K58" i="1"/>
  <c r="K59" i="1"/>
  <c r="K60" i="1"/>
  <c r="K62" i="1"/>
  <c r="K63" i="1"/>
  <c r="K64" i="1"/>
  <c r="K65" i="1"/>
  <c r="K66" i="1"/>
  <c r="K67" i="1"/>
  <c r="K69" i="1"/>
  <c r="K70" i="1"/>
  <c r="K71" i="1"/>
  <c r="K72" i="1"/>
  <c r="K73" i="1"/>
  <c r="K74" i="1"/>
  <c r="K76" i="1"/>
  <c r="K77" i="1"/>
  <c r="K78" i="1"/>
  <c r="K79" i="1"/>
  <c r="K80" i="1"/>
  <c r="K81" i="1"/>
  <c r="K83" i="1"/>
  <c r="K84" i="1"/>
  <c r="K85" i="1"/>
  <c r="K86" i="1"/>
  <c r="K87" i="1"/>
  <c r="K88" i="1"/>
  <c r="K90" i="1"/>
  <c r="K91" i="1"/>
  <c r="K92" i="1"/>
  <c r="K93" i="1"/>
  <c r="K94" i="1"/>
  <c r="K95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0" i="1"/>
  <c r="K11" i="1"/>
  <c r="K3" i="1"/>
  <c r="K4" i="1"/>
  <c r="J5" i="1" s="1"/>
  <c r="K6" i="1"/>
  <c r="K7" i="1"/>
  <c r="K8" i="1"/>
  <c r="K9" i="1"/>
  <c r="K2" i="1"/>
  <c r="J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H2" i="1"/>
  <c r="H3" i="1" s="1"/>
  <c r="C8" i="2" l="1"/>
  <c r="C9" i="2" s="1"/>
  <c r="M23" i="6"/>
  <c r="K23" i="6"/>
  <c r="E5" i="4"/>
  <c r="G5" i="4" s="1"/>
  <c r="I3" i="1"/>
  <c r="G3" i="1" s="1"/>
  <c r="H4" i="1"/>
  <c r="I2" i="1"/>
  <c r="G2" i="1" s="1"/>
  <c r="B9" i="2" l="1"/>
  <c r="B10" i="2" s="1"/>
  <c r="L23" i="6"/>
  <c r="J23" i="6"/>
  <c r="I23" i="6"/>
  <c r="H5" i="4"/>
  <c r="D6" i="4"/>
  <c r="F6" i="4" s="1"/>
  <c r="E6" i="4"/>
  <c r="G6" i="4" s="1"/>
  <c r="H5" i="1"/>
  <c r="I4" i="1"/>
  <c r="G4" i="1" s="1"/>
  <c r="C3" i="1"/>
  <c r="C4" i="1" s="1"/>
  <c r="C5" i="1" s="1"/>
  <c r="C10" i="2" l="1"/>
  <c r="C11" i="2" s="1"/>
  <c r="E7" i="4"/>
  <c r="H6" i="4"/>
  <c r="D7" i="4"/>
  <c r="F7" i="4" s="1"/>
  <c r="H6" i="1"/>
  <c r="I5" i="1"/>
  <c r="G5" i="1" s="1"/>
  <c r="B11" i="2" l="1"/>
  <c r="B12" i="2" s="1"/>
  <c r="G7" i="4"/>
  <c r="H7" i="4"/>
  <c r="E8" i="4"/>
  <c r="D8" i="4"/>
  <c r="F8" i="4" s="1"/>
  <c r="H7" i="1"/>
  <c r="I6" i="1"/>
  <c r="G6" i="1" s="1"/>
  <c r="C6" i="1"/>
  <c r="C7" i="1" s="1"/>
  <c r="C12" i="2" l="1"/>
  <c r="C13" i="2" s="1"/>
  <c r="G8" i="4"/>
  <c r="H8" i="4" s="1"/>
  <c r="H8" i="1"/>
  <c r="I7" i="1"/>
  <c r="G7" i="1" s="1"/>
  <c r="B13" i="2" l="1"/>
  <c r="B14" i="2" s="1"/>
  <c r="E9" i="4"/>
  <c r="D9" i="4"/>
  <c r="F9" i="4" s="1"/>
  <c r="G9" i="4"/>
  <c r="D10" i="4" s="1"/>
  <c r="F10" i="4" s="1"/>
  <c r="I8" i="1"/>
  <c r="G8" i="1" s="1"/>
  <c r="H9" i="1"/>
  <c r="C8" i="1"/>
  <c r="C9" i="1" s="1"/>
  <c r="C14" i="2" l="1"/>
  <c r="C15" i="2" s="1"/>
  <c r="H9" i="4"/>
  <c r="E10" i="4"/>
  <c r="G10" i="4"/>
  <c r="D11" i="4"/>
  <c r="F11" i="4" s="1"/>
  <c r="E11" i="4"/>
  <c r="H10" i="4"/>
  <c r="I9" i="1"/>
  <c r="G9" i="1" s="1"/>
  <c r="H10" i="1"/>
  <c r="B15" i="2" l="1"/>
  <c r="B16" i="2" s="1"/>
  <c r="G11" i="4"/>
  <c r="E12" i="4" s="1"/>
  <c r="I10" i="1"/>
  <c r="G10" i="1" s="1"/>
  <c r="H11" i="1"/>
  <c r="C10" i="1"/>
  <c r="C11" i="1" s="1"/>
  <c r="C16" i="2" l="1"/>
  <c r="C17" i="2" s="1"/>
  <c r="D12" i="4"/>
  <c r="H11" i="4"/>
  <c r="G12" i="4" s="1"/>
  <c r="I11" i="1"/>
  <c r="G11" i="1" s="1"/>
  <c r="H12" i="1"/>
  <c r="C12" i="1"/>
  <c r="B17" i="2" l="1"/>
  <c r="B18" i="2" s="1"/>
  <c r="E13" i="4"/>
  <c r="G13" i="4" s="1"/>
  <c r="D13" i="4"/>
  <c r="H12" i="4"/>
  <c r="F12" i="4"/>
  <c r="I12" i="4" s="1"/>
  <c r="I12" i="1"/>
  <c r="G12" i="1" s="1"/>
  <c r="H13" i="1"/>
  <c r="C18" i="2" l="1"/>
  <c r="C19" i="2" s="1"/>
  <c r="E14" i="4"/>
  <c r="D14" i="4"/>
  <c r="H13" i="4"/>
  <c r="F13" i="4"/>
  <c r="F14" i="4" s="1"/>
  <c r="G14" i="4"/>
  <c r="H14" i="4"/>
  <c r="E15" i="4"/>
  <c r="D15" i="4"/>
  <c r="F15" i="4" s="1"/>
  <c r="I13" i="1"/>
  <c r="G13" i="1" s="1"/>
  <c r="H14" i="1"/>
  <c r="C13" i="1"/>
  <c r="C14" i="1" s="1"/>
  <c r="B19" i="2" l="1"/>
  <c r="B20" i="2" s="1"/>
  <c r="G15" i="4"/>
  <c r="D16" i="4" s="1"/>
  <c r="F16" i="4" s="1"/>
  <c r="I14" i="1"/>
  <c r="G14" i="1" s="1"/>
  <c r="H15" i="1"/>
  <c r="C20" i="2" l="1"/>
  <c r="C21" i="2" s="1"/>
  <c r="H15" i="4"/>
  <c r="E16" i="4"/>
  <c r="G16" i="4" s="1"/>
  <c r="H16" i="1"/>
  <c r="I15" i="1"/>
  <c r="G15" i="1" s="1"/>
  <c r="C15" i="1"/>
  <c r="C16" i="1" s="1"/>
  <c r="B21" i="2" l="1"/>
  <c r="B22" i="2" s="1"/>
  <c r="H16" i="4"/>
  <c r="G17" i="4" s="1"/>
  <c r="D17" i="4"/>
  <c r="F17" i="4" s="1"/>
  <c r="E17" i="4"/>
  <c r="I16" i="1"/>
  <c r="G16" i="1" s="1"/>
  <c r="H17" i="1"/>
  <c r="C22" i="2" l="1"/>
  <c r="C23" i="2" s="1"/>
  <c r="D18" i="4"/>
  <c r="F18" i="4" s="1"/>
  <c r="E18" i="4"/>
  <c r="H17" i="4"/>
  <c r="G18" i="4"/>
  <c r="E19" i="4" s="1"/>
  <c r="D19" i="4"/>
  <c r="F19" i="4" s="1"/>
  <c r="H18" i="4"/>
  <c r="I17" i="1"/>
  <c r="G17" i="1" s="1"/>
  <c r="H18" i="1"/>
  <c r="C17" i="1"/>
  <c r="B23" i="2" l="1"/>
  <c r="B24" i="2" s="1"/>
  <c r="G19" i="4"/>
  <c r="H19" i="4" s="1"/>
  <c r="I19" i="4"/>
  <c r="C18" i="1"/>
  <c r="I18" i="1"/>
  <c r="G18" i="1" s="1"/>
  <c r="H19" i="1"/>
  <c r="C24" i="2" l="1"/>
  <c r="C25" i="2" s="1"/>
  <c r="E20" i="4"/>
  <c r="D20" i="4"/>
  <c r="F20" i="4"/>
  <c r="G20" i="4"/>
  <c r="H20" i="4" s="1"/>
  <c r="D21" i="4"/>
  <c r="E21" i="4"/>
  <c r="I19" i="1"/>
  <c r="G19" i="1" s="1"/>
  <c r="H20" i="1"/>
  <c r="C19" i="1"/>
  <c r="C20" i="1" s="1"/>
  <c r="B25" i="2" l="1"/>
  <c r="B26" i="2" s="1"/>
  <c r="F21" i="4"/>
  <c r="G21" i="4"/>
  <c r="H21" i="4" s="1"/>
  <c r="D22" i="4"/>
  <c r="E22" i="4"/>
  <c r="I20" i="1"/>
  <c r="G20" i="1" s="1"/>
  <c r="H21" i="1"/>
  <c r="C21" i="1"/>
  <c r="C26" i="2" l="1"/>
  <c r="C27" i="2" s="1"/>
  <c r="F22" i="4"/>
  <c r="G22" i="4"/>
  <c r="H22" i="4" s="1"/>
  <c r="I21" i="1"/>
  <c r="G21" i="1" s="1"/>
  <c r="H22" i="1"/>
  <c r="B27" i="2" l="1"/>
  <c r="B28" i="2" s="1"/>
  <c r="D23" i="4"/>
  <c r="E23" i="4"/>
  <c r="F23" i="4"/>
  <c r="G23" i="4"/>
  <c r="H23" i="4"/>
  <c r="D24" i="4"/>
  <c r="E24" i="4"/>
  <c r="I22" i="1"/>
  <c r="G22" i="1" s="1"/>
  <c r="H23" i="1"/>
  <c r="C22" i="1"/>
  <c r="C23" i="1" s="1"/>
  <c r="C28" i="2" l="1"/>
  <c r="C29" i="2" s="1"/>
  <c r="F24" i="4"/>
  <c r="G24" i="4"/>
  <c r="D25" i="4"/>
  <c r="H24" i="4"/>
  <c r="E25" i="4"/>
  <c r="H24" i="1"/>
  <c r="I23" i="1"/>
  <c r="G23" i="1" s="1"/>
  <c r="B29" i="2" l="1"/>
  <c r="B30" i="2" s="1"/>
  <c r="F25" i="4"/>
  <c r="G25" i="4"/>
  <c r="E26" i="4"/>
  <c r="D26" i="4"/>
  <c r="H25" i="4"/>
  <c r="H25" i="1"/>
  <c r="I24" i="1"/>
  <c r="G24" i="1" s="1"/>
  <c r="C24" i="1"/>
  <c r="C25" i="1" s="1"/>
  <c r="C30" i="2" l="1"/>
  <c r="C31" i="2" s="1"/>
  <c r="F26" i="4"/>
  <c r="G26" i="4"/>
  <c r="I26" i="4"/>
  <c r="E27" i="4"/>
  <c r="D27" i="4"/>
  <c r="H26" i="4"/>
  <c r="I25" i="1"/>
  <c r="G25" i="1" s="1"/>
  <c r="H26" i="1"/>
  <c r="B31" i="2" l="1"/>
  <c r="B32" i="2" s="1"/>
  <c r="F27" i="4"/>
  <c r="G27" i="4"/>
  <c r="E28" i="4"/>
  <c r="H27" i="4"/>
  <c r="D28" i="4"/>
  <c r="F28" i="4" s="1"/>
  <c r="I26" i="1"/>
  <c r="G26" i="1" s="1"/>
  <c r="H27" i="1"/>
  <c r="C26" i="1"/>
  <c r="C27" i="1" s="1"/>
  <c r="C32" i="2" l="1"/>
  <c r="C33" i="2" s="1"/>
  <c r="G28" i="4"/>
  <c r="H28" i="4"/>
  <c r="D29" i="4"/>
  <c r="F29" i="4" s="1"/>
  <c r="E29" i="4"/>
  <c r="I27" i="1"/>
  <c r="G27" i="1" s="1"/>
  <c r="H28" i="1"/>
  <c r="B33" i="2" l="1"/>
  <c r="B34" i="2" s="1"/>
  <c r="G29" i="4"/>
  <c r="H29" i="4" s="1"/>
  <c r="I28" i="1"/>
  <c r="G28" i="1" s="1"/>
  <c r="H29" i="1"/>
  <c r="C28" i="1"/>
  <c r="C29" i="1" s="1"/>
  <c r="C34" i="2" l="1"/>
  <c r="C35" i="2" s="1"/>
  <c r="E30" i="4"/>
  <c r="G30" i="4" s="1"/>
  <c r="D30" i="4"/>
  <c r="F30" i="4" s="1"/>
  <c r="I29" i="1"/>
  <c r="G29" i="1" s="1"/>
  <c r="H30" i="1"/>
  <c r="B35" i="2" l="1"/>
  <c r="B36" i="2" s="1"/>
  <c r="H30" i="4"/>
  <c r="G31" i="4" s="1"/>
  <c r="D31" i="4"/>
  <c r="F31" i="4" s="1"/>
  <c r="E31" i="4"/>
  <c r="H31" i="1"/>
  <c r="I30" i="1"/>
  <c r="G30" i="1" s="1"/>
  <c r="C30" i="1"/>
  <c r="C31" i="1" s="1"/>
  <c r="C36" i="2" l="1"/>
  <c r="C37" i="2" s="1"/>
  <c r="E32" i="4"/>
  <c r="D32" i="4"/>
  <c r="F32" i="4" s="1"/>
  <c r="H31" i="4"/>
  <c r="G32" i="4"/>
  <c r="E33" i="4"/>
  <c r="D33" i="4"/>
  <c r="H32" i="4"/>
  <c r="I31" i="1"/>
  <c r="G31" i="1" s="1"/>
  <c r="H32" i="1"/>
  <c r="B37" i="2" l="1"/>
  <c r="B38" i="2" s="1"/>
  <c r="F33" i="4"/>
  <c r="I33" i="4" s="1"/>
  <c r="G33" i="4"/>
  <c r="E34" i="4"/>
  <c r="D34" i="4"/>
  <c r="H33" i="4"/>
  <c r="I32" i="1"/>
  <c r="G32" i="1" s="1"/>
  <c r="H33" i="1"/>
  <c r="C32" i="1"/>
  <c r="C33" i="1" s="1"/>
  <c r="C38" i="2" l="1"/>
  <c r="C39" i="2" s="1"/>
  <c r="F34" i="4"/>
  <c r="G34" i="4"/>
  <c r="E35" i="4" s="1"/>
  <c r="H34" i="4"/>
  <c r="D35" i="4"/>
  <c r="F35" i="4" s="1"/>
  <c r="I33" i="1"/>
  <c r="G33" i="1" s="1"/>
  <c r="H34" i="1"/>
  <c r="B39" i="2" l="1"/>
  <c r="B40" i="2" s="1"/>
  <c r="G35" i="4"/>
  <c r="D36" i="4"/>
  <c r="F36" i="4" s="1"/>
  <c r="H35" i="4"/>
  <c r="E36" i="4"/>
  <c r="I34" i="1"/>
  <c r="G34" i="1" s="1"/>
  <c r="H35" i="1"/>
  <c r="C34" i="1"/>
  <c r="C35" i="1" s="1"/>
  <c r="C40" i="2" l="1"/>
  <c r="C41" i="2" s="1"/>
  <c r="G36" i="4"/>
  <c r="D37" i="4"/>
  <c r="F37" i="4" s="1"/>
  <c r="E37" i="4"/>
  <c r="H36" i="4"/>
  <c r="I35" i="1"/>
  <c r="G35" i="1" s="1"/>
  <c r="H36" i="1"/>
  <c r="B41" i="2" l="1"/>
  <c r="B42" i="2" s="1"/>
  <c r="G37" i="4"/>
  <c r="D38" i="4"/>
  <c r="F38" i="4" s="1"/>
  <c r="E38" i="4"/>
  <c r="H37" i="4"/>
  <c r="H37" i="1"/>
  <c r="I36" i="1"/>
  <c r="G36" i="1" s="1"/>
  <c r="C36" i="1"/>
  <c r="C37" i="1" s="1"/>
  <c r="C42" i="2" l="1"/>
  <c r="C43" i="2" s="1"/>
  <c r="G38" i="4"/>
  <c r="E39" i="4"/>
  <c r="D39" i="4"/>
  <c r="F39" i="4" s="1"/>
  <c r="H38" i="4"/>
  <c r="I37" i="1"/>
  <c r="G37" i="1" s="1"/>
  <c r="H38" i="1"/>
  <c r="B43" i="2" l="1"/>
  <c r="B44" i="2" s="1"/>
  <c r="G39" i="4"/>
  <c r="E40" i="4"/>
  <c r="H39" i="4"/>
  <c r="D40" i="4"/>
  <c r="H39" i="1"/>
  <c r="I38" i="1"/>
  <c r="G38" i="1" s="1"/>
  <c r="C38" i="1"/>
  <c r="C39" i="1" s="1"/>
  <c r="C44" i="2" l="1"/>
  <c r="C45" i="2" s="1"/>
  <c r="F40" i="4"/>
  <c r="I40" i="4" s="1"/>
  <c r="G40" i="4"/>
  <c r="E41" i="4"/>
  <c r="D41" i="4"/>
  <c r="H40" i="4"/>
  <c r="H40" i="1"/>
  <c r="I39" i="1"/>
  <c r="G39" i="1" s="1"/>
  <c r="B45" i="2" l="1"/>
  <c r="B46" i="2" s="1"/>
  <c r="F41" i="4"/>
  <c r="G41" i="4"/>
  <c r="E42" i="4" s="1"/>
  <c r="H41" i="4"/>
  <c r="H41" i="1"/>
  <c r="I40" i="1"/>
  <c r="G40" i="1" s="1"/>
  <c r="C40" i="1"/>
  <c r="C41" i="1" s="1"/>
  <c r="C46" i="2" l="1"/>
  <c r="C47" i="2" s="1"/>
  <c r="D42" i="4"/>
  <c r="F42" i="4" s="1"/>
  <c r="G42" i="4"/>
  <c r="E43" i="4" s="1"/>
  <c r="D43" i="4"/>
  <c r="H42" i="4"/>
  <c r="H42" i="1"/>
  <c r="I41" i="1"/>
  <c r="G41" i="1" s="1"/>
  <c r="B47" i="2" l="1"/>
  <c r="B48" i="2" s="1"/>
  <c r="F43" i="4"/>
  <c r="G43" i="4"/>
  <c r="D44" i="4"/>
  <c r="E44" i="4"/>
  <c r="H43" i="4"/>
  <c r="I42" i="1"/>
  <c r="G42" i="1" s="1"/>
  <c r="H43" i="1"/>
  <c r="C42" i="1"/>
  <c r="C43" i="1" s="1"/>
  <c r="C48" i="2" l="1"/>
  <c r="C49" i="2" s="1"/>
  <c r="F44" i="4"/>
  <c r="G44" i="4"/>
  <c r="H44" i="4"/>
  <c r="D45" i="4"/>
  <c r="E45" i="4"/>
  <c r="H44" i="1"/>
  <c r="I43" i="1"/>
  <c r="G43" i="1" s="1"/>
  <c r="B49" i="2" l="1"/>
  <c r="B50" i="2" s="1"/>
  <c r="F45" i="4"/>
  <c r="G45" i="4"/>
  <c r="D46" i="4"/>
  <c r="H45" i="4"/>
  <c r="E46" i="4"/>
  <c r="H45" i="1"/>
  <c r="I44" i="1"/>
  <c r="G44" i="1" s="1"/>
  <c r="C44" i="1"/>
  <c r="C45" i="1" s="1"/>
  <c r="C50" i="2" l="1"/>
  <c r="C51" i="2" s="1"/>
  <c r="F46" i="4"/>
  <c r="G46" i="4"/>
  <c r="H46" i="4" s="1"/>
  <c r="E47" i="4"/>
  <c r="H46" i="1"/>
  <c r="I45" i="1"/>
  <c r="G45" i="1" s="1"/>
  <c r="B51" i="2" l="1"/>
  <c r="B52" i="2" s="1"/>
  <c r="D47" i="4"/>
  <c r="F47" i="4"/>
  <c r="G47" i="4"/>
  <c r="I47" i="4"/>
  <c r="H47" i="4"/>
  <c r="D48" i="4"/>
  <c r="E48" i="4"/>
  <c r="H47" i="1"/>
  <c r="I46" i="1"/>
  <c r="G46" i="1" s="1"/>
  <c r="C46" i="1"/>
  <c r="C47" i="1" s="1"/>
  <c r="C52" i="2" l="1"/>
  <c r="C53" i="2" s="1"/>
  <c r="F48" i="4"/>
  <c r="G48" i="4"/>
  <c r="H48" i="4" s="1"/>
  <c r="E49" i="4"/>
  <c r="D49" i="4"/>
  <c r="H48" i="1"/>
  <c r="I47" i="1"/>
  <c r="G47" i="1" s="1"/>
  <c r="B53" i="2" l="1"/>
  <c r="B54" i="2" s="1"/>
  <c r="F49" i="4"/>
  <c r="G49" i="4"/>
  <c r="H49" i="4" s="1"/>
  <c r="E50" i="4"/>
  <c r="H49" i="1"/>
  <c r="I48" i="1"/>
  <c r="G48" i="1" s="1"/>
  <c r="C48" i="1"/>
  <c r="C49" i="1" s="1"/>
  <c r="C54" i="2" l="1"/>
  <c r="C55" i="2" s="1"/>
  <c r="D50" i="4"/>
  <c r="F50" i="4"/>
  <c r="G50" i="4"/>
  <c r="H50" i="4"/>
  <c r="D51" i="4"/>
  <c r="E51" i="4"/>
  <c r="I49" i="1"/>
  <c r="G49" i="1" s="1"/>
  <c r="H50" i="1"/>
  <c r="B55" i="2" l="1"/>
  <c r="B56" i="2" s="1"/>
  <c r="F51" i="4"/>
  <c r="G51" i="4"/>
  <c r="D52" i="4"/>
  <c r="E52" i="4"/>
  <c r="H51" i="4"/>
  <c r="H51" i="1"/>
  <c r="I50" i="1"/>
  <c r="G50" i="1" s="1"/>
  <c r="C50" i="1"/>
  <c r="C51" i="1" s="1"/>
  <c r="C56" i="2" l="1"/>
  <c r="C57" i="2" s="1"/>
  <c r="F52" i="4"/>
  <c r="G52" i="4"/>
  <c r="H52" i="4"/>
  <c r="E53" i="4"/>
  <c r="D53" i="4"/>
  <c r="H52" i="1"/>
  <c r="I51" i="1"/>
  <c r="G51" i="1" s="1"/>
  <c r="B57" i="2" l="1"/>
  <c r="B58" i="2" s="1"/>
  <c r="F53" i="4"/>
  <c r="G53" i="4"/>
  <c r="E54" i="4"/>
  <c r="H53" i="4"/>
  <c r="D54" i="4"/>
  <c r="I52" i="1"/>
  <c r="G52" i="1" s="1"/>
  <c r="H53" i="1"/>
  <c r="C52" i="1"/>
  <c r="C53" i="1" s="1"/>
  <c r="C58" i="2" l="1"/>
  <c r="C59" i="2" s="1"/>
  <c r="F54" i="4"/>
  <c r="I54" i="4" s="1"/>
  <c r="G54" i="4"/>
  <c r="H54" i="4" s="1"/>
  <c r="E55" i="4"/>
  <c r="D55" i="4"/>
  <c r="I53" i="1"/>
  <c r="G53" i="1" s="1"/>
  <c r="H54" i="1"/>
  <c r="B59" i="2" l="1"/>
  <c r="B60" i="2" s="1"/>
  <c r="F55" i="4"/>
  <c r="G55" i="4"/>
  <c r="H55" i="4"/>
  <c r="D56" i="4"/>
  <c r="E56" i="4"/>
  <c r="I54" i="1"/>
  <c r="G54" i="1" s="1"/>
  <c r="H55" i="1"/>
  <c r="C54" i="1"/>
  <c r="C55" i="1" s="1"/>
  <c r="C60" i="2" l="1"/>
  <c r="C61" i="2" s="1"/>
  <c r="F56" i="4"/>
  <c r="G56" i="4"/>
  <c r="E57" i="4"/>
  <c r="H56" i="4"/>
  <c r="D57" i="4"/>
  <c r="F57" i="4" s="1"/>
  <c r="H56" i="1"/>
  <c r="I55" i="1"/>
  <c r="G55" i="1" s="1"/>
  <c r="B61" i="2" l="1"/>
  <c r="B62" i="2" s="1"/>
  <c r="G57" i="4"/>
  <c r="H57" i="4"/>
  <c r="E58" i="4"/>
  <c r="D58" i="4"/>
  <c r="F58" i="4" s="1"/>
  <c r="H57" i="1"/>
  <c r="I56" i="1"/>
  <c r="G56" i="1" s="1"/>
  <c r="C56" i="1"/>
  <c r="C57" i="1" s="1"/>
  <c r="C62" i="2" l="1"/>
  <c r="C63" i="2" s="1"/>
  <c r="G58" i="4"/>
  <c r="H58" i="1"/>
  <c r="I57" i="1"/>
  <c r="G57" i="1" s="1"/>
  <c r="B63" i="2" l="1"/>
  <c r="B64" i="2" s="1"/>
  <c r="E59" i="4"/>
  <c r="H58" i="4"/>
  <c r="D59" i="4"/>
  <c r="F59" i="4" s="1"/>
  <c r="H59" i="1"/>
  <c r="I58" i="1"/>
  <c r="G58" i="1" s="1"/>
  <c r="C58" i="1"/>
  <c r="C59" i="1" s="1"/>
  <c r="C64" i="2" l="1"/>
  <c r="C65" i="2" s="1"/>
  <c r="G59" i="4"/>
  <c r="D60" i="4"/>
  <c r="F60" i="4" s="1"/>
  <c r="E60" i="4"/>
  <c r="H59" i="4"/>
  <c r="I59" i="1"/>
  <c r="G59" i="1" s="1"/>
  <c r="H60" i="1"/>
  <c r="B65" i="2" l="1"/>
  <c r="B66" i="2" s="1"/>
  <c r="G60" i="4"/>
  <c r="D61" i="4"/>
  <c r="F61" i="4" s="1"/>
  <c r="I61" i="4" s="1"/>
  <c r="E61" i="4"/>
  <c r="H60" i="4"/>
  <c r="I60" i="1"/>
  <c r="G60" i="1" s="1"/>
  <c r="H61" i="1"/>
  <c r="C60" i="1"/>
  <c r="C61" i="1" s="1"/>
  <c r="C66" i="2" l="1"/>
  <c r="C67" i="2" s="1"/>
  <c r="G61" i="4"/>
  <c r="D62" i="4"/>
  <c r="F62" i="4" s="1"/>
  <c r="E62" i="4"/>
  <c r="H61" i="4"/>
  <c r="H62" i="1"/>
  <c r="I61" i="1"/>
  <c r="G61" i="1" s="1"/>
  <c r="B67" i="2" l="1"/>
  <c r="B68" i="2" s="1"/>
  <c r="G62" i="4"/>
  <c r="E63" i="4"/>
  <c r="D63" i="4"/>
  <c r="F63" i="4" s="1"/>
  <c r="H62" i="4"/>
  <c r="I62" i="1"/>
  <c r="G62" i="1" s="1"/>
  <c r="H63" i="1"/>
  <c r="C62" i="1"/>
  <c r="C63" i="1" s="1"/>
  <c r="C68" i="2" l="1"/>
  <c r="C69" i="2" s="1"/>
  <c r="G63" i="4"/>
  <c r="E64" i="4"/>
  <c r="H63" i="4"/>
  <c r="D64" i="4"/>
  <c r="F64" i="4" s="1"/>
  <c r="I63" i="1"/>
  <c r="G63" i="1" s="1"/>
  <c r="H64" i="1"/>
  <c r="B69" i="2" l="1"/>
  <c r="B70" i="2" s="1"/>
  <c r="G64" i="4"/>
  <c r="E65" i="4"/>
  <c r="H64" i="4"/>
  <c r="D65" i="4"/>
  <c r="F65" i="4" s="1"/>
  <c r="I64" i="1"/>
  <c r="G64" i="1" s="1"/>
  <c r="H65" i="1"/>
  <c r="C64" i="1"/>
  <c r="C65" i="1" s="1"/>
  <c r="C70" i="2" l="1"/>
  <c r="C71" i="2" s="1"/>
  <c r="G65" i="4"/>
  <c r="E66" i="4"/>
  <c r="D66" i="4"/>
  <c r="F66" i="4" s="1"/>
  <c r="H65" i="4"/>
  <c r="H66" i="1"/>
  <c r="I65" i="1"/>
  <c r="G65" i="1" s="1"/>
  <c r="B71" i="2" l="1"/>
  <c r="B72" i="2" s="1"/>
  <c r="G66" i="4"/>
  <c r="D67" i="4"/>
  <c r="F67" i="4" s="1"/>
  <c r="H66" i="4"/>
  <c r="E67" i="4"/>
  <c r="I66" i="1"/>
  <c r="G66" i="1" s="1"/>
  <c r="H67" i="1"/>
  <c r="C66" i="1"/>
  <c r="C67" i="1" s="1"/>
  <c r="C72" i="2" l="1"/>
  <c r="C73" i="2" s="1"/>
  <c r="G67" i="4"/>
  <c r="E68" i="4"/>
  <c r="H67" i="4"/>
  <c r="D68" i="4"/>
  <c r="I67" i="1"/>
  <c r="G67" i="1" s="1"/>
  <c r="H68" i="1"/>
  <c r="B73" i="2" l="1"/>
  <c r="B74" i="2" s="1"/>
  <c r="G68" i="4"/>
  <c r="F68" i="4"/>
  <c r="I68" i="4" s="1"/>
  <c r="E69" i="4"/>
  <c r="D69" i="4"/>
  <c r="H68" i="4"/>
  <c r="I68" i="1"/>
  <c r="G68" i="1" s="1"/>
  <c r="H69" i="1"/>
  <c r="C68" i="1"/>
  <c r="C69" i="1" s="1"/>
  <c r="C74" i="2" l="1"/>
  <c r="C75" i="2" s="1"/>
  <c r="F69" i="4"/>
  <c r="G69" i="4"/>
  <c r="H69" i="4"/>
  <c r="D70" i="4"/>
  <c r="F70" i="4" s="1"/>
  <c r="E70" i="4"/>
  <c r="G70" i="4" s="1"/>
  <c r="I69" i="1"/>
  <c r="G69" i="1" s="1"/>
  <c r="H70" i="1"/>
  <c r="B75" i="2" l="1"/>
  <c r="B76" i="2" s="1"/>
  <c r="H70" i="4"/>
  <c r="D71" i="4"/>
  <c r="F71" i="4" s="1"/>
  <c r="E71" i="4"/>
  <c r="G71" i="4" s="1"/>
  <c r="H71" i="1"/>
  <c r="I70" i="1"/>
  <c r="G70" i="1" s="1"/>
  <c r="C70" i="1"/>
  <c r="C71" i="1" s="1"/>
  <c r="C76" i="2" l="1"/>
  <c r="C77" i="2" s="1"/>
  <c r="H71" i="4"/>
  <c r="E72" i="4"/>
  <c r="D72" i="4"/>
  <c r="F72" i="4" s="1"/>
  <c r="I71" i="1"/>
  <c r="G71" i="1" s="1"/>
  <c r="H72" i="1"/>
  <c r="B77" i="2" l="1"/>
  <c r="B78" i="2" s="1"/>
  <c r="G72" i="4"/>
  <c r="E73" i="4"/>
  <c r="H72" i="4"/>
  <c r="D73" i="4"/>
  <c r="F73" i="4" s="1"/>
  <c r="H73" i="1"/>
  <c r="I72" i="1"/>
  <c r="G72" i="1" s="1"/>
  <c r="C72" i="1"/>
  <c r="C73" i="1" s="1"/>
  <c r="C78" i="2" l="1"/>
  <c r="C79" i="2" s="1"/>
  <c r="G73" i="4"/>
  <c r="H73" i="4"/>
  <c r="D74" i="4"/>
  <c r="F74" i="4" s="1"/>
  <c r="E74" i="4"/>
  <c r="G74" i="4" s="1"/>
  <c r="H74" i="1"/>
  <c r="I73" i="1"/>
  <c r="G73" i="1" s="1"/>
  <c r="B79" i="2" l="1"/>
  <c r="B80" i="2" s="1"/>
  <c r="E75" i="4"/>
  <c r="D75" i="4"/>
  <c r="H74" i="4"/>
  <c r="I74" i="1"/>
  <c r="G74" i="1" s="1"/>
  <c r="H75" i="1"/>
  <c r="C74" i="1"/>
  <c r="C75" i="1" s="1"/>
  <c r="C80" i="2" l="1"/>
  <c r="C81" i="2" s="1"/>
  <c r="G75" i="4"/>
  <c r="F75" i="4"/>
  <c r="I75" i="4" s="1"/>
  <c r="E76" i="4"/>
  <c r="H75" i="4"/>
  <c r="D76" i="4"/>
  <c r="I75" i="1"/>
  <c r="G75" i="1" s="1"/>
  <c r="H76" i="1"/>
  <c r="B81" i="2" l="1"/>
  <c r="B82" i="2" s="1"/>
  <c r="F76" i="4"/>
  <c r="G76" i="4"/>
  <c r="H76" i="4"/>
  <c r="D77" i="4"/>
  <c r="F77" i="4" s="1"/>
  <c r="E77" i="4"/>
  <c r="G77" i="4" s="1"/>
  <c r="I76" i="1"/>
  <c r="G76" i="1" s="1"/>
  <c r="H77" i="1"/>
  <c r="C76" i="1"/>
  <c r="C77" i="1" s="1"/>
  <c r="C82" i="2" l="1"/>
  <c r="C83" i="2" s="1"/>
  <c r="H77" i="4"/>
  <c r="E78" i="4"/>
  <c r="G78" i="4" s="1"/>
  <c r="D78" i="4"/>
  <c r="F78" i="4" s="1"/>
  <c r="I77" i="1"/>
  <c r="G77" i="1" s="1"/>
  <c r="H78" i="1"/>
  <c r="B83" i="2" l="1"/>
  <c r="B84" i="2" s="1"/>
  <c r="D79" i="4"/>
  <c r="F79" i="4" s="1"/>
  <c r="E79" i="4"/>
  <c r="H78" i="4"/>
  <c r="I78" i="1"/>
  <c r="G78" i="1" s="1"/>
  <c r="H79" i="1"/>
  <c r="C78" i="1"/>
  <c r="C79" i="1" s="1"/>
  <c r="C84" i="2" l="1"/>
  <c r="C85" i="2" s="1"/>
  <c r="G79" i="4"/>
  <c r="H79" i="4" s="1"/>
  <c r="D80" i="4"/>
  <c r="F80" i="4" s="1"/>
  <c r="E80" i="4"/>
  <c r="H80" i="1"/>
  <c r="I79" i="1"/>
  <c r="G79" i="1" s="1"/>
  <c r="B85" i="2" l="1"/>
  <c r="B86" i="2" s="1"/>
  <c r="G80" i="4"/>
  <c r="D81" i="4"/>
  <c r="F81" i="4" s="1"/>
  <c r="E81" i="4"/>
  <c r="H80" i="4"/>
  <c r="I80" i="1"/>
  <c r="G80" i="1" s="1"/>
  <c r="H81" i="1"/>
  <c r="C80" i="1"/>
  <c r="C81" i="1" s="1"/>
  <c r="C86" i="2" l="1"/>
  <c r="C87" i="2" s="1"/>
  <c r="G81" i="4"/>
  <c r="E82" i="4"/>
  <c r="D82" i="4"/>
  <c r="F82" i="4" s="1"/>
  <c r="I82" i="4" s="1"/>
  <c r="H81" i="4"/>
  <c r="H82" i="1"/>
  <c r="I81" i="1"/>
  <c r="G81" i="1" s="1"/>
  <c r="B87" i="2" l="1"/>
  <c r="B88" i="2" s="1"/>
  <c r="G82" i="4"/>
  <c r="E83" i="4"/>
  <c r="D83" i="4"/>
  <c r="F83" i="4" s="1"/>
  <c r="H82" i="4"/>
  <c r="H83" i="1"/>
  <c r="I82" i="1"/>
  <c r="G82" i="1" s="1"/>
  <c r="C82" i="1"/>
  <c r="C83" i="1" s="1"/>
  <c r="C88" i="2" l="1"/>
  <c r="C89" i="2" s="1"/>
  <c r="G83" i="4"/>
  <c r="D84" i="4"/>
  <c r="F84" i="4" s="1"/>
  <c r="H83" i="4"/>
  <c r="E84" i="4"/>
  <c r="G84" i="4" s="1"/>
  <c r="I83" i="1"/>
  <c r="G83" i="1" s="1"/>
  <c r="H84" i="1"/>
  <c r="B89" i="2" l="1"/>
  <c r="B90" i="2" s="1"/>
  <c r="D85" i="4"/>
  <c r="F85" i="4" s="1"/>
  <c r="H84" i="4"/>
  <c r="E85" i="4"/>
  <c r="G85" i="4" s="1"/>
  <c r="I84" i="1"/>
  <c r="G84" i="1" s="1"/>
  <c r="H85" i="1"/>
  <c r="C84" i="1"/>
  <c r="C85" i="1" s="1"/>
  <c r="C90" i="2" l="1"/>
  <c r="C91" i="2" s="1"/>
  <c r="E86" i="4"/>
  <c r="H85" i="4"/>
  <c r="D86" i="4"/>
  <c r="F86" i="4" s="1"/>
  <c r="H86" i="1"/>
  <c r="I85" i="1"/>
  <c r="G85" i="1" s="1"/>
  <c r="B91" i="2" l="1"/>
  <c r="B92" i="2" s="1"/>
  <c r="G86" i="4"/>
  <c r="E87" i="4"/>
  <c r="D87" i="4"/>
  <c r="F87" i="4" s="1"/>
  <c r="H86" i="4"/>
  <c r="I86" i="1"/>
  <c r="G86" i="1" s="1"/>
  <c r="H87" i="1"/>
  <c r="C86" i="1"/>
  <c r="C87" i="1" s="1"/>
  <c r="C92" i="2" l="1"/>
  <c r="C93" i="2" s="1"/>
  <c r="G87" i="4"/>
  <c r="D88" i="4"/>
  <c r="F88" i="4" s="1"/>
  <c r="E88" i="4"/>
  <c r="H87" i="4"/>
  <c r="I87" i="1"/>
  <c r="G87" i="1" s="1"/>
  <c r="H88" i="1"/>
  <c r="B93" i="2" l="1"/>
  <c r="B94" i="2" s="1"/>
  <c r="G88" i="4"/>
  <c r="D89" i="4"/>
  <c r="E89" i="4"/>
  <c r="H88" i="4"/>
  <c r="H89" i="1"/>
  <c r="I88" i="1"/>
  <c r="G88" i="1" s="1"/>
  <c r="C88" i="1"/>
  <c r="C89" i="1" s="1"/>
  <c r="C94" i="2" l="1"/>
  <c r="C95" i="2" s="1"/>
  <c r="G89" i="4"/>
  <c r="H89" i="4" s="1"/>
  <c r="F89" i="4"/>
  <c r="I89" i="4" s="1"/>
  <c r="E90" i="4"/>
  <c r="I89" i="1"/>
  <c r="G89" i="1" s="1"/>
  <c r="H90" i="1"/>
  <c r="B95" i="2" l="1"/>
  <c r="B96" i="2" s="1"/>
  <c r="D90" i="4"/>
  <c r="F90" i="4"/>
  <c r="G90" i="4"/>
  <c r="D91" i="4" s="1"/>
  <c r="F91" i="4" s="1"/>
  <c r="E91" i="4"/>
  <c r="H90" i="4"/>
  <c r="H91" i="1"/>
  <c r="I90" i="1"/>
  <c r="G90" i="1" s="1"/>
  <c r="C90" i="1"/>
  <c r="C91" i="1" s="1"/>
  <c r="C96" i="2" l="1"/>
  <c r="C97" i="2" s="1"/>
  <c r="G91" i="4"/>
  <c r="H91" i="4"/>
  <c r="D92" i="4"/>
  <c r="F92" i="4" s="1"/>
  <c r="E92" i="4"/>
  <c r="G92" i="4" s="1"/>
  <c r="I91" i="1"/>
  <c r="G91" i="1" s="1"/>
  <c r="H92" i="1"/>
  <c r="B97" i="2" l="1"/>
  <c r="B98" i="2" s="1"/>
  <c r="D93" i="4"/>
  <c r="F93" i="4" s="1"/>
  <c r="E93" i="4"/>
  <c r="H92" i="4"/>
  <c r="H93" i="1"/>
  <c r="I92" i="1"/>
  <c r="G92" i="1" s="1"/>
  <c r="C92" i="1"/>
  <c r="C93" i="1" s="1"/>
  <c r="C98" i="2" l="1"/>
  <c r="C99" i="2" s="1"/>
  <c r="G93" i="4"/>
  <c r="D94" i="4"/>
  <c r="F94" i="4" s="1"/>
  <c r="H93" i="4"/>
  <c r="E94" i="4"/>
  <c r="G94" i="4" s="1"/>
  <c r="H94" i="1"/>
  <c r="I93" i="1"/>
  <c r="G93" i="1" s="1"/>
  <c r="B99" i="2" l="1"/>
  <c r="B100" i="2" s="1"/>
  <c r="H94" i="4"/>
  <c r="D95" i="4"/>
  <c r="F95" i="4" s="1"/>
  <c r="E95" i="4"/>
  <c r="G95" i="4" s="1"/>
  <c r="H95" i="1"/>
  <c r="I94" i="1"/>
  <c r="G94" i="1" s="1"/>
  <c r="C94" i="1"/>
  <c r="C95" i="1" s="1"/>
  <c r="C100" i="2" l="1"/>
  <c r="C101" i="2" s="1"/>
  <c r="E96" i="4"/>
  <c r="D96" i="4"/>
  <c r="F96" i="4" s="1"/>
  <c r="I96" i="4" s="1"/>
  <c r="H95" i="4"/>
  <c r="H96" i="1"/>
  <c r="I95" i="1"/>
  <c r="G95" i="1" s="1"/>
  <c r="B101" i="2" l="1"/>
  <c r="B102" i="2" s="1"/>
  <c r="G96" i="4"/>
  <c r="E97" i="4"/>
  <c r="H96" i="4"/>
  <c r="D97" i="4"/>
  <c r="F97" i="4" s="1"/>
  <c r="H97" i="1"/>
  <c r="I96" i="1"/>
  <c r="G96" i="1" s="1"/>
  <c r="C96" i="1"/>
  <c r="C97" i="1" s="1"/>
  <c r="C102" i="2" l="1"/>
  <c r="C103" i="2" s="1"/>
  <c r="G97" i="4"/>
  <c r="H97" i="4" s="1"/>
  <c r="D98" i="4"/>
  <c r="F98" i="4" s="1"/>
  <c r="H98" i="1"/>
  <c r="I97" i="1"/>
  <c r="G97" i="1" s="1"/>
  <c r="B103" i="2" l="1"/>
  <c r="B104" i="2" s="1"/>
  <c r="E98" i="4"/>
  <c r="G98" i="4" s="1"/>
  <c r="H98" i="4" s="1"/>
  <c r="H99" i="1"/>
  <c r="I98" i="1"/>
  <c r="G98" i="1" s="1"/>
  <c r="C98" i="1"/>
  <c r="C99" i="1" s="1"/>
  <c r="C104" i="2" l="1"/>
  <c r="C105" i="2" s="1"/>
  <c r="E99" i="4"/>
  <c r="G99" i="4" s="1"/>
  <c r="H99" i="4" s="1"/>
  <c r="D99" i="4"/>
  <c r="F99" i="4" s="1"/>
  <c r="H100" i="1"/>
  <c r="I99" i="1"/>
  <c r="G99" i="1" s="1"/>
  <c r="B105" i="2" l="1"/>
  <c r="B106" i="2" s="1"/>
  <c r="E100" i="4"/>
  <c r="G100" i="4" s="1"/>
  <c r="D100" i="4"/>
  <c r="F100" i="4"/>
  <c r="D101" i="4"/>
  <c r="E101" i="4"/>
  <c r="H100" i="4"/>
  <c r="H101" i="1"/>
  <c r="I100" i="1"/>
  <c r="G100" i="1" s="1"/>
  <c r="C100" i="1"/>
  <c r="C101" i="1" s="1"/>
  <c r="C106" i="2" l="1"/>
  <c r="C107" i="2" s="1"/>
  <c r="G101" i="4"/>
  <c r="F101" i="4"/>
  <c r="D102" i="4"/>
  <c r="H101" i="4"/>
  <c r="E102" i="4"/>
  <c r="G102" i="4" s="1"/>
  <c r="I101" i="1"/>
  <c r="G101" i="1" s="1"/>
  <c r="H102" i="1"/>
  <c r="B107" i="2" l="1"/>
  <c r="B108" i="2" s="1"/>
  <c r="F102" i="4"/>
  <c r="E103" i="4"/>
  <c r="H102" i="4"/>
  <c r="D103" i="4"/>
  <c r="I102" i="1"/>
  <c r="G102" i="1" s="1"/>
  <c r="H103" i="1"/>
  <c r="C102" i="1"/>
  <c r="C103" i="1" s="1"/>
  <c r="C108" i="2" l="1"/>
  <c r="C109" i="2" s="1"/>
  <c r="G103" i="4"/>
  <c r="F103" i="4"/>
  <c r="I103" i="4" s="1"/>
  <c r="E104" i="4"/>
  <c r="D104" i="4"/>
  <c r="H103" i="4"/>
  <c r="H104" i="1"/>
  <c r="I103" i="1"/>
  <c r="G103" i="1" s="1"/>
  <c r="B109" i="2" l="1"/>
  <c r="B110" i="2" s="1"/>
  <c r="F104" i="4"/>
  <c r="G104" i="4"/>
  <c r="D105" i="4"/>
  <c r="F105" i="4" s="1"/>
  <c r="H104" i="4"/>
  <c r="E105" i="4"/>
  <c r="G105" i="4" s="1"/>
  <c r="H105" i="1"/>
  <c r="I104" i="1"/>
  <c r="G104" i="1" s="1"/>
  <c r="C104" i="1"/>
  <c r="C105" i="1" s="1"/>
  <c r="C110" i="2" l="1"/>
  <c r="C111" i="2" s="1"/>
  <c r="D106" i="4"/>
  <c r="F106" i="4" s="1"/>
  <c r="H105" i="4"/>
  <c r="E106" i="4"/>
  <c r="H106" i="1"/>
  <c r="I105" i="1"/>
  <c r="G105" i="1" s="1"/>
  <c r="B111" i="2" l="1"/>
  <c r="B112" i="2" s="1"/>
  <c r="G106" i="4"/>
  <c r="D107" i="4"/>
  <c r="F107" i="4" s="1"/>
  <c r="H106" i="4"/>
  <c r="E107" i="4"/>
  <c r="G107" i="4" s="1"/>
  <c r="I106" i="1"/>
  <c r="G106" i="1" s="1"/>
  <c r="H107" i="1"/>
  <c r="C106" i="1"/>
  <c r="C107" i="1" s="1"/>
  <c r="C112" i="2" l="1"/>
  <c r="C113" i="2" s="1"/>
  <c r="H107" i="4"/>
  <c r="E108" i="4"/>
  <c r="G108" i="4" s="1"/>
  <c r="D108" i="4"/>
  <c r="F108" i="4" s="1"/>
  <c r="I107" i="1"/>
  <c r="G107" i="1" s="1"/>
  <c r="H108" i="1"/>
  <c r="B113" i="2" l="1"/>
  <c r="B114" i="2" s="1"/>
  <c r="E109" i="4"/>
  <c r="H108" i="4"/>
  <c r="D109" i="4"/>
  <c r="F109" i="4" s="1"/>
  <c r="I108" i="1"/>
  <c r="G108" i="1" s="1"/>
  <c r="H109" i="1"/>
  <c r="C108" i="1"/>
  <c r="C109" i="1" s="1"/>
  <c r="C114" i="2" l="1"/>
  <c r="C115" i="2" s="1"/>
  <c r="G109" i="4"/>
  <c r="D110" i="4"/>
  <c r="H109" i="4"/>
  <c r="E110" i="4"/>
  <c r="I109" i="1"/>
  <c r="G109" i="1" s="1"/>
  <c r="H110" i="1"/>
  <c r="B115" i="2" l="1"/>
  <c r="B116" i="2" s="1"/>
  <c r="G110" i="4"/>
  <c r="F110" i="4"/>
  <c r="I110" i="4" s="1"/>
  <c r="D111" i="4"/>
  <c r="E111" i="4"/>
  <c r="H110" i="4"/>
  <c r="I110" i="1"/>
  <c r="G110" i="1" s="1"/>
  <c r="H111" i="1"/>
  <c r="C110" i="1"/>
  <c r="C111" i="1" s="1"/>
  <c r="C116" i="2" l="1"/>
  <c r="C117" i="2" s="1"/>
  <c r="F111" i="4"/>
  <c r="G111" i="4"/>
  <c r="D112" i="4"/>
  <c r="F112" i="4" s="1"/>
  <c r="E112" i="4"/>
  <c r="H111" i="4"/>
  <c r="I111" i="1"/>
  <c r="G111" i="1" s="1"/>
  <c r="H112" i="1"/>
  <c r="B117" i="2" l="1"/>
  <c r="B118" i="2" s="1"/>
  <c r="G112" i="4"/>
  <c r="H112" i="4"/>
  <c r="D113" i="4"/>
  <c r="F113" i="4" s="1"/>
  <c r="E113" i="4"/>
  <c r="G113" i="4" s="1"/>
  <c r="I112" i="1"/>
  <c r="G112" i="1" s="1"/>
  <c r="H113" i="1"/>
  <c r="C112" i="1"/>
  <c r="C113" i="1" s="1"/>
  <c r="C118" i="2" l="1"/>
  <c r="C119" i="2" s="1"/>
  <c r="E114" i="4"/>
  <c r="H113" i="4"/>
  <c r="D114" i="4"/>
  <c r="F114" i="4" s="1"/>
  <c r="H114" i="1"/>
  <c r="I113" i="1"/>
  <c r="G113" i="1" s="1"/>
  <c r="B119" i="2" l="1"/>
  <c r="B120" i="2" s="1"/>
  <c r="G114" i="4"/>
  <c r="D115" i="4"/>
  <c r="F115" i="4" s="1"/>
  <c r="E115" i="4"/>
  <c r="H114" i="4"/>
  <c r="H115" i="1"/>
  <c r="I114" i="1"/>
  <c r="G114" i="1" s="1"/>
  <c r="C114" i="1"/>
  <c r="C115" i="1" s="1"/>
  <c r="C120" i="2" l="1"/>
  <c r="C121" i="2" s="1"/>
  <c r="G115" i="4"/>
  <c r="D116" i="4"/>
  <c r="F116" i="4" s="1"/>
  <c r="E116" i="4"/>
  <c r="H115" i="4"/>
  <c r="H116" i="1"/>
  <c r="I115" i="1"/>
  <c r="G115" i="1" s="1"/>
  <c r="B121" i="2" l="1"/>
  <c r="B122" i="2" s="1"/>
  <c r="G116" i="4"/>
  <c r="E117" i="4"/>
  <c r="H116" i="4"/>
  <c r="D117" i="4"/>
  <c r="H117" i="1"/>
  <c r="I116" i="1"/>
  <c r="G116" i="1" s="1"/>
  <c r="C116" i="1"/>
  <c r="C117" i="1" s="1"/>
  <c r="C122" i="2" l="1"/>
  <c r="C123" i="2" s="1"/>
  <c r="G117" i="4"/>
  <c r="F117" i="4"/>
  <c r="I117" i="4" s="1"/>
  <c r="E118" i="4"/>
  <c r="D118" i="4"/>
  <c r="H117" i="4"/>
  <c r="H118" i="1"/>
  <c r="I117" i="1"/>
  <c r="G117" i="1" s="1"/>
  <c r="B123" i="2" l="1"/>
  <c r="B124" i="2" s="1"/>
  <c r="F118" i="4"/>
  <c r="G118" i="4"/>
  <c r="H118" i="4"/>
  <c r="E119" i="4"/>
  <c r="G119" i="4" s="1"/>
  <c r="D119" i="4"/>
  <c r="F119" i="4" s="1"/>
  <c r="H119" i="1"/>
  <c r="I118" i="1"/>
  <c r="G118" i="1" s="1"/>
  <c r="C118" i="1"/>
  <c r="C119" i="1" s="1"/>
  <c r="C124" i="2" l="1"/>
  <c r="C125" i="2" s="1"/>
  <c r="H119" i="4"/>
  <c r="D120" i="4"/>
  <c r="F120" i="4" s="1"/>
  <c r="E120" i="4"/>
  <c r="G120" i="4" s="1"/>
  <c r="H120" i="1"/>
  <c r="I119" i="1"/>
  <c r="G119" i="1" s="1"/>
  <c r="B125" i="2" l="1"/>
  <c r="B126" i="2" s="1"/>
  <c r="D121" i="4"/>
  <c r="F121" i="4" s="1"/>
  <c r="H120" i="4"/>
  <c r="E121" i="4"/>
  <c r="H121" i="1"/>
  <c r="I120" i="1"/>
  <c r="G120" i="1" s="1"/>
  <c r="C120" i="1"/>
  <c r="C121" i="1" s="1"/>
  <c r="C126" i="2" l="1"/>
  <c r="C127" i="2" s="1"/>
  <c r="G121" i="4"/>
  <c r="H121" i="4"/>
  <c r="D122" i="4"/>
  <c r="F122" i="4" s="1"/>
  <c r="E122" i="4"/>
  <c r="H122" i="1"/>
  <c r="I121" i="1"/>
  <c r="G121" i="1" s="1"/>
  <c r="B127" i="2" l="1"/>
  <c r="B128" i="2" s="1"/>
  <c r="G122" i="4"/>
  <c r="E123" i="4"/>
  <c r="H122" i="4"/>
  <c r="D123" i="4"/>
  <c r="F123" i="4" s="1"/>
  <c r="H123" i="1"/>
  <c r="I122" i="1"/>
  <c r="G122" i="1" s="1"/>
  <c r="C122" i="1"/>
  <c r="C123" i="1" s="1"/>
  <c r="C128" i="2" l="1"/>
  <c r="C129" i="2" s="1"/>
  <c r="G123" i="4"/>
  <c r="H123" i="4"/>
  <c r="E124" i="4"/>
  <c r="G124" i="4" s="1"/>
  <c r="D124" i="4"/>
  <c r="F124" i="4" s="1"/>
  <c r="I124" i="4" s="1"/>
  <c r="H124" i="1"/>
  <c r="I123" i="1"/>
  <c r="G123" i="1" s="1"/>
  <c r="C124" i="1"/>
  <c r="B129" i="2" l="1"/>
  <c r="B130" i="2" s="1"/>
  <c r="E125" i="4"/>
  <c r="H124" i="4"/>
  <c r="D125" i="4"/>
  <c r="F125" i="4" s="1"/>
  <c r="H125" i="1"/>
  <c r="I124" i="1"/>
  <c r="G124" i="1" s="1"/>
  <c r="C130" i="2" l="1"/>
  <c r="C131" i="2" s="1"/>
  <c r="G125" i="4"/>
  <c r="E126" i="4" s="1"/>
  <c r="H125" i="4"/>
  <c r="D126" i="4"/>
  <c r="F126" i="4" s="1"/>
  <c r="H126" i="1"/>
  <c r="I125" i="1"/>
  <c r="G125" i="1" s="1"/>
  <c r="C125" i="1"/>
  <c r="C126" i="1" s="1"/>
  <c r="B131" i="2" l="1"/>
  <c r="B132" i="2" s="1"/>
  <c r="G126" i="4"/>
  <c r="E127" i="4"/>
  <c r="D127" i="4"/>
  <c r="F127" i="4" s="1"/>
  <c r="H126" i="4"/>
  <c r="H127" i="1"/>
  <c r="I126" i="1"/>
  <c r="G126" i="1" s="1"/>
  <c r="C132" i="2" l="1"/>
  <c r="C133" i="2" s="1"/>
  <c r="G127" i="4"/>
  <c r="D128" i="4"/>
  <c r="F128" i="4" s="1"/>
  <c r="H127" i="4"/>
  <c r="E128" i="4"/>
  <c r="G128" i="4" s="1"/>
  <c r="H128" i="1"/>
  <c r="I127" i="1"/>
  <c r="G127" i="1" s="1"/>
  <c r="C127" i="1"/>
  <c r="C128" i="1" s="1"/>
  <c r="B133" i="2" l="1"/>
  <c r="B134" i="2" s="1"/>
  <c r="E129" i="4"/>
  <c r="D129" i="4"/>
  <c r="F129" i="4" s="1"/>
  <c r="H128" i="4"/>
  <c r="H129" i="1"/>
  <c r="I128" i="1"/>
  <c r="G128" i="1" s="1"/>
  <c r="C134" i="2" l="1"/>
  <c r="C135" i="2" s="1"/>
  <c r="G129" i="4"/>
  <c r="H129" i="4"/>
  <c r="D130" i="4"/>
  <c r="F130" i="4" s="1"/>
  <c r="E130" i="4"/>
  <c r="G130" i="4" s="1"/>
  <c r="H130" i="1"/>
  <c r="I129" i="1"/>
  <c r="G129" i="1" s="1"/>
  <c r="C129" i="1"/>
  <c r="C130" i="1" s="1"/>
  <c r="B135" i="2" l="1"/>
  <c r="B136" i="2" s="1"/>
  <c r="H130" i="4"/>
  <c r="D131" i="4"/>
  <c r="E131" i="4"/>
  <c r="G131" i="4" s="1"/>
  <c r="H131" i="1"/>
  <c r="I130" i="1"/>
  <c r="G130" i="1" s="1"/>
  <c r="C136" i="2" l="1"/>
  <c r="C137" i="2" s="1"/>
  <c r="F131" i="4"/>
  <c r="I131" i="4" s="1"/>
  <c r="D132" i="4"/>
  <c r="E132" i="4"/>
  <c r="H131" i="4"/>
  <c r="H132" i="1"/>
  <c r="I131" i="1"/>
  <c r="G131" i="1" s="1"/>
  <c r="C131" i="1"/>
  <c r="C132" i="1" s="1"/>
  <c r="B137" i="2" l="1"/>
  <c r="B138" i="2" s="1"/>
  <c r="F132" i="4"/>
  <c r="G132" i="4"/>
  <c r="H132" i="4"/>
  <c r="E133" i="4"/>
  <c r="G133" i="4" s="1"/>
  <c r="D133" i="4"/>
  <c r="F133" i="4" s="1"/>
  <c r="C133" i="1"/>
  <c r="H133" i="1"/>
  <c r="I132" i="1"/>
  <c r="G132" i="1" s="1"/>
  <c r="C138" i="2" l="1"/>
  <c r="C139" i="2" s="1"/>
  <c r="H133" i="4"/>
  <c r="E134" i="4"/>
  <c r="G134" i="4" s="1"/>
  <c r="D134" i="4"/>
  <c r="F134" i="4" s="1"/>
  <c r="I133" i="1"/>
  <c r="G133" i="1" s="1"/>
  <c r="H134" i="1"/>
  <c r="B139" i="2" l="1"/>
  <c r="B140" i="2" s="1"/>
  <c r="E135" i="4"/>
  <c r="H134" i="4"/>
  <c r="D135" i="4"/>
  <c r="F135" i="4" s="1"/>
  <c r="I134" i="1"/>
  <c r="G134" i="1" s="1"/>
  <c r="H135" i="1"/>
  <c r="C134" i="1"/>
  <c r="C140" i="2" l="1"/>
  <c r="C141" i="2" s="1"/>
  <c r="G135" i="4"/>
  <c r="D136" i="4"/>
  <c r="F136" i="4" s="1"/>
  <c r="E136" i="4"/>
  <c r="H135" i="4"/>
  <c r="C135" i="1"/>
  <c r="I135" i="1"/>
  <c r="G135" i="1" s="1"/>
  <c r="H136" i="1"/>
  <c r="B141" i="2" l="1"/>
  <c r="B142" i="2" s="1"/>
  <c r="G136" i="4"/>
  <c r="D137" i="4"/>
  <c r="F137" i="4" s="1"/>
  <c r="E137" i="4"/>
  <c r="H136" i="4"/>
  <c r="I136" i="1"/>
  <c r="G136" i="1" s="1"/>
  <c r="H137" i="1"/>
  <c r="C136" i="1"/>
  <c r="C137" i="1" s="1"/>
  <c r="C142" i="2" l="1"/>
  <c r="C143" i="2" s="1"/>
  <c r="G137" i="4"/>
  <c r="D138" i="4"/>
  <c r="F138" i="4" s="1"/>
  <c r="H137" i="4"/>
  <c r="E138" i="4"/>
  <c r="G138" i="4" s="1"/>
  <c r="I137" i="1"/>
  <c r="G137" i="1" s="1"/>
  <c r="H138" i="1"/>
  <c r="B143" i="2" l="1"/>
  <c r="B144" i="2" s="1"/>
  <c r="I138" i="4"/>
  <c r="E139" i="4"/>
  <c r="H138" i="4"/>
  <c r="D139" i="4"/>
  <c r="I138" i="1"/>
  <c r="G138" i="1" s="1"/>
  <c r="H139" i="1"/>
  <c r="C138" i="1"/>
  <c r="C139" i="1" s="1"/>
  <c r="C144" i="2" l="1"/>
  <c r="C145" i="2" s="1"/>
  <c r="G139" i="4"/>
  <c r="F139" i="4"/>
  <c r="H139" i="4"/>
  <c r="D140" i="4"/>
  <c r="E140" i="4"/>
  <c r="G140" i="4" s="1"/>
  <c r="C140" i="1"/>
  <c r="I139" i="1"/>
  <c r="G139" i="1" s="1"/>
  <c r="H140" i="1"/>
  <c r="B145" i="2" l="1"/>
  <c r="B146" i="2" s="1"/>
  <c r="F140" i="4"/>
  <c r="E141" i="4"/>
  <c r="D141" i="4"/>
  <c r="H140" i="4"/>
  <c r="H141" i="1"/>
  <c r="I140" i="1"/>
  <c r="G140" i="1" s="1"/>
  <c r="C146" i="2" l="1"/>
  <c r="C147" i="2" s="1"/>
  <c r="G141" i="4"/>
  <c r="F141" i="4"/>
  <c r="H141" i="4"/>
  <c r="E142" i="4"/>
  <c r="G142" i="4" s="1"/>
  <c r="D142" i="4"/>
  <c r="H142" i="1"/>
  <c r="I141" i="1"/>
  <c r="G141" i="1" s="1"/>
  <c r="C141" i="1"/>
  <c r="C142" i="1" s="1"/>
  <c r="B147" i="2" l="1"/>
  <c r="B148" i="2" s="1"/>
  <c r="F142" i="4"/>
  <c r="E143" i="4"/>
  <c r="D143" i="4"/>
  <c r="H142" i="4"/>
  <c r="I142" i="1"/>
  <c r="G142" i="1" s="1"/>
  <c r="H143" i="1"/>
  <c r="C148" i="2" l="1"/>
  <c r="C149" i="2" s="1"/>
  <c r="G143" i="4"/>
  <c r="F143" i="4"/>
  <c r="D144" i="4"/>
  <c r="H143" i="4"/>
  <c r="E144" i="4"/>
  <c r="H144" i="1"/>
  <c r="I143" i="1"/>
  <c r="G143" i="1" s="1"/>
  <c r="C143" i="1"/>
  <c r="C144" i="1" s="1"/>
  <c r="B149" i="2" l="1"/>
  <c r="B150" i="2" s="1"/>
  <c r="G144" i="4"/>
  <c r="F144" i="4"/>
  <c r="D145" i="4"/>
  <c r="H144" i="4"/>
  <c r="E145" i="4"/>
  <c r="G145" i="4" s="1"/>
  <c r="I144" i="1"/>
  <c r="G144" i="1" s="1"/>
  <c r="H145" i="1"/>
  <c r="C150" i="2" l="1"/>
  <c r="C151" i="2" s="1"/>
  <c r="F145" i="4"/>
  <c r="I145" i="4" s="1"/>
  <c r="H145" i="4"/>
  <c r="E146" i="4"/>
  <c r="G146" i="4" s="1"/>
  <c r="D146" i="4"/>
  <c r="H146" i="1"/>
  <c r="I145" i="1"/>
  <c r="G145" i="1" s="1"/>
  <c r="C145" i="1"/>
  <c r="C146" i="1" s="1"/>
  <c r="B151" i="2" l="1"/>
  <c r="B152" i="2" s="1"/>
  <c r="F146" i="4"/>
  <c r="D147" i="4"/>
  <c r="H146" i="4"/>
  <c r="E147" i="4"/>
  <c r="G147" i="4" s="1"/>
  <c r="I146" i="1"/>
  <c r="G146" i="1" s="1"/>
  <c r="H147" i="1"/>
  <c r="C152" i="2" l="1"/>
  <c r="C153" i="2" s="1"/>
  <c r="F147" i="4"/>
  <c r="D148" i="4"/>
  <c r="H147" i="4"/>
  <c r="E148" i="4"/>
  <c r="G148" i="4" s="1"/>
  <c r="I147" i="1"/>
  <c r="G147" i="1" s="1"/>
  <c r="H148" i="1"/>
  <c r="C147" i="1"/>
  <c r="C148" i="1" s="1"/>
  <c r="B153" i="2" l="1"/>
  <c r="B154" i="2" s="1"/>
  <c r="F148" i="4"/>
  <c r="H148" i="4"/>
  <c r="D149" i="4"/>
  <c r="E149" i="4"/>
  <c r="G149" i="4" s="1"/>
  <c r="H149" i="1"/>
  <c r="I148" i="1"/>
  <c r="G148" i="1" s="1"/>
  <c r="C154" i="2" l="1"/>
  <c r="C155" i="2" s="1"/>
  <c r="F149" i="4"/>
  <c r="H149" i="4"/>
  <c r="E150" i="4"/>
  <c r="G150" i="4" s="1"/>
  <c r="D150" i="4"/>
  <c r="I149" i="1"/>
  <c r="G149" i="1" s="1"/>
  <c r="H150" i="1"/>
  <c r="C149" i="1"/>
  <c r="B155" i="2" l="1"/>
  <c r="B156" i="2" s="1"/>
  <c r="F150" i="4"/>
  <c r="H150" i="4"/>
  <c r="D151" i="4"/>
  <c r="E151" i="4"/>
  <c r="G151" i="4" s="1"/>
  <c r="C150" i="1"/>
  <c r="I150" i="1"/>
  <c r="G150" i="1" s="1"/>
  <c r="H151" i="1"/>
  <c r="I151" i="1" s="1"/>
  <c r="G151" i="1" s="1"/>
  <c r="O2" i="1" s="1"/>
  <c r="C156" i="2" l="1"/>
  <c r="C157" i="2" s="1"/>
  <c r="F151" i="4"/>
  <c r="H151" i="4"/>
  <c r="D152" i="4"/>
  <c r="E152" i="4"/>
  <c r="G152" i="4" s="1"/>
  <c r="C151" i="1"/>
  <c r="K12" i="1"/>
  <c r="K5" i="1"/>
  <c r="J6" i="1" s="1"/>
  <c r="J7" i="1" s="1"/>
  <c r="J8" i="1" s="1"/>
  <c r="J9" i="1" s="1"/>
  <c r="J10" i="1" s="1"/>
  <c r="J11" i="1" s="1"/>
  <c r="J12" i="1" s="1"/>
  <c r="B157" i="2" l="1"/>
  <c r="B158" i="2" s="1"/>
  <c r="F152" i="4"/>
  <c r="I152" i="4" s="1"/>
  <c r="H152" i="4"/>
  <c r="D153" i="4"/>
  <c r="E153" i="4"/>
  <c r="J13" i="1"/>
  <c r="J14" i="1" s="1"/>
  <c r="J15" i="1" s="1"/>
  <c r="J16" i="1" s="1"/>
  <c r="J17" i="1" s="1"/>
  <c r="J18" i="1" s="1"/>
  <c r="J19" i="1" s="1"/>
  <c r="C158" i="2" l="1"/>
  <c r="C159" i="2" s="1"/>
  <c r="G153" i="4"/>
  <c r="F153" i="4"/>
  <c r="H153" i="4"/>
  <c r="E154" i="4"/>
  <c r="G154" i="4" s="1"/>
  <c r="D154" i="4"/>
  <c r="K19" i="1"/>
  <c r="B159" i="2" l="1"/>
  <c r="B160" i="2" s="1"/>
  <c r="F154" i="4"/>
  <c r="D155" i="4"/>
  <c r="E155" i="4"/>
  <c r="H154" i="4"/>
  <c r="J20" i="1"/>
  <c r="J21" i="1" s="1"/>
  <c r="J22" i="1" s="1"/>
  <c r="J23" i="1" s="1"/>
  <c r="J24" i="1" s="1"/>
  <c r="J25" i="1" s="1"/>
  <c r="J26" i="1" s="1"/>
  <c r="C160" i="2" l="1"/>
  <c r="C161" i="2" s="1"/>
  <c r="G155" i="4"/>
  <c r="F155" i="4"/>
  <c r="D156" i="4"/>
  <c r="H155" i="4"/>
  <c r="E156" i="4"/>
  <c r="K26" i="1"/>
  <c r="B161" i="2" l="1"/>
  <c r="B162" i="2" s="1"/>
  <c r="G156" i="4"/>
  <c r="F156" i="4"/>
  <c r="H156" i="4"/>
  <c r="E157" i="4"/>
  <c r="G157" i="4" s="1"/>
  <c r="D157" i="4"/>
  <c r="J27" i="1"/>
  <c r="J28" i="1" s="1"/>
  <c r="J29" i="1" s="1"/>
  <c r="J30" i="1" s="1"/>
  <c r="J31" i="1" s="1"/>
  <c r="J32" i="1" s="1"/>
  <c r="J33" i="1" s="1"/>
  <c r="C162" i="2" l="1"/>
  <c r="C163" i="2" s="1"/>
  <c r="F157" i="4"/>
  <c r="E158" i="4"/>
  <c r="H157" i="4"/>
  <c r="D158" i="4"/>
  <c r="K33" i="1"/>
  <c r="J34" i="1" s="1"/>
  <c r="J35" i="1" s="1"/>
  <c r="J36" i="1" s="1"/>
  <c r="J37" i="1" s="1"/>
  <c r="J38" i="1" s="1"/>
  <c r="J39" i="1" s="1"/>
  <c r="J40" i="1" s="1"/>
  <c r="B163" i="2" l="1"/>
  <c r="B164" i="2" s="1"/>
  <c r="G158" i="4"/>
  <c r="F158" i="4"/>
  <c r="D159" i="4"/>
  <c r="H158" i="4"/>
  <c r="E159" i="4"/>
  <c r="K40" i="1"/>
  <c r="J41" i="1" s="1"/>
  <c r="J42" i="1" s="1"/>
  <c r="J43" i="1" s="1"/>
  <c r="J44" i="1" s="1"/>
  <c r="J45" i="1" s="1"/>
  <c r="J46" i="1" s="1"/>
  <c r="J47" i="1" s="1"/>
  <c r="C164" i="2" l="1"/>
  <c r="C165" i="2" s="1"/>
  <c r="G159" i="4"/>
  <c r="F159" i="4"/>
  <c r="I159" i="4" s="1"/>
  <c r="E160" i="4"/>
  <c r="H159" i="4"/>
  <c r="D160" i="4"/>
  <c r="K47" i="1"/>
  <c r="J48" i="1" s="1"/>
  <c r="J49" i="1" s="1"/>
  <c r="J50" i="1" s="1"/>
  <c r="J51" i="1" s="1"/>
  <c r="J52" i="1" s="1"/>
  <c r="J53" i="1" s="1"/>
  <c r="J54" i="1" s="1"/>
  <c r="B165" i="2" l="1"/>
  <c r="B166" i="2" s="1"/>
  <c r="F160" i="4"/>
  <c r="G160" i="4"/>
  <c r="H160" i="4"/>
  <c r="D161" i="4"/>
  <c r="F161" i="4" s="1"/>
  <c r="E161" i="4"/>
  <c r="G161" i="4" s="1"/>
  <c r="K54" i="1"/>
  <c r="J55" i="1" s="1"/>
  <c r="J56" i="1" s="1"/>
  <c r="J57" i="1" s="1"/>
  <c r="J58" i="1" s="1"/>
  <c r="J59" i="1" s="1"/>
  <c r="J60" i="1" s="1"/>
  <c r="J61" i="1" s="1"/>
  <c r="C166" i="2" l="1"/>
  <c r="C167" i="2" s="1"/>
  <c r="D162" i="4"/>
  <c r="F162" i="4" s="1"/>
  <c r="E162" i="4"/>
  <c r="H161" i="4"/>
  <c r="K61" i="1"/>
  <c r="J62" i="1" s="1"/>
  <c r="J63" i="1" s="1"/>
  <c r="J64" i="1" s="1"/>
  <c r="J65" i="1" s="1"/>
  <c r="J66" i="1" s="1"/>
  <c r="J67" i="1" s="1"/>
  <c r="J68" i="1" s="1"/>
  <c r="B167" i="2" l="1"/>
  <c r="B168" i="2" s="1"/>
  <c r="G162" i="4"/>
  <c r="D163" i="4"/>
  <c r="F163" i="4" s="1"/>
  <c r="H162" i="4"/>
  <c r="E163" i="4"/>
  <c r="G163" i="4" s="1"/>
  <c r="K68" i="1"/>
  <c r="J69" i="1" s="1"/>
  <c r="J70" i="1" s="1"/>
  <c r="J71" i="1" s="1"/>
  <c r="J72" i="1" s="1"/>
  <c r="J73" i="1" s="1"/>
  <c r="J74" i="1" s="1"/>
  <c r="J75" i="1" s="1"/>
  <c r="C168" i="2" l="1"/>
  <c r="C169" i="2" s="1"/>
  <c r="E164" i="4"/>
  <c r="D164" i="4"/>
  <c r="F164" i="4" s="1"/>
  <c r="H163" i="4"/>
  <c r="K75" i="1"/>
  <c r="J76" i="1" s="1"/>
  <c r="J77" i="1" s="1"/>
  <c r="J78" i="1" s="1"/>
  <c r="J79" i="1" s="1"/>
  <c r="J80" i="1" s="1"/>
  <c r="J81" i="1" s="1"/>
  <c r="J82" i="1" s="1"/>
  <c r="B169" i="2" l="1"/>
  <c r="B170" i="2" s="1"/>
  <c r="G164" i="4"/>
  <c r="D165" i="4" s="1"/>
  <c r="F165" i="4" s="1"/>
  <c r="E165" i="4"/>
  <c r="H164" i="4"/>
  <c r="K82" i="1"/>
  <c r="J83" i="1" s="1"/>
  <c r="J84" i="1" s="1"/>
  <c r="J85" i="1" s="1"/>
  <c r="J86" i="1" s="1"/>
  <c r="J87" i="1" s="1"/>
  <c r="J88" i="1" s="1"/>
  <c r="J89" i="1" s="1"/>
  <c r="C170" i="2" l="1"/>
  <c r="C171" i="2" s="1"/>
  <c r="G165" i="4"/>
  <c r="D166" i="4"/>
  <c r="F166" i="4" s="1"/>
  <c r="I166" i="4" s="1"/>
  <c r="E166" i="4"/>
  <c r="H165" i="4"/>
  <c r="K89" i="1"/>
  <c r="J90" i="1" s="1"/>
  <c r="J91" i="1" s="1"/>
  <c r="J92" i="1" s="1"/>
  <c r="J93" i="1" s="1"/>
  <c r="J94" i="1" s="1"/>
  <c r="J95" i="1" s="1"/>
  <c r="J96" i="1" s="1"/>
  <c r="B171" i="2" l="1"/>
  <c r="B172" i="2" s="1"/>
  <c r="G166" i="4"/>
  <c r="E167" i="4"/>
  <c r="H166" i="4"/>
  <c r="D167" i="4"/>
  <c r="F167" i="4" s="1"/>
  <c r="K96" i="1"/>
  <c r="J97" i="1" s="1"/>
  <c r="J98" i="1" s="1"/>
  <c r="J99" i="1" s="1"/>
  <c r="J100" i="1" s="1"/>
  <c r="J101" i="1" s="1"/>
  <c r="J102" i="1" s="1"/>
  <c r="J103" i="1" s="1"/>
  <c r="C172" i="2" l="1"/>
  <c r="C173" i="2" s="1"/>
  <c r="G167" i="4"/>
  <c r="E168" i="4" s="1"/>
  <c r="H167" i="4"/>
  <c r="K103" i="1"/>
  <c r="J104" i="1" s="1"/>
  <c r="J105" i="1" s="1"/>
  <c r="J106" i="1" s="1"/>
  <c r="J107" i="1" s="1"/>
  <c r="J108" i="1" s="1"/>
  <c r="J109" i="1" s="1"/>
  <c r="J110" i="1" s="1"/>
  <c r="B173" i="2" l="1"/>
  <c r="B174" i="2" s="1"/>
  <c r="G168" i="4"/>
  <c r="D168" i="4"/>
  <c r="F168" i="4" s="1"/>
  <c r="H168" i="4"/>
  <c r="D169" i="4"/>
  <c r="E169" i="4"/>
  <c r="G169" i="4" s="1"/>
  <c r="K110" i="1"/>
  <c r="J111" i="1" s="1"/>
  <c r="J112" i="1" s="1"/>
  <c r="J113" i="1" s="1"/>
  <c r="J114" i="1" s="1"/>
  <c r="J115" i="1" s="1"/>
  <c r="J116" i="1" s="1"/>
  <c r="J117" i="1" s="1"/>
  <c r="C174" i="2" l="1"/>
  <c r="C175" i="2" s="1"/>
  <c r="F169" i="4"/>
  <c r="E170" i="4"/>
  <c r="H169" i="4"/>
  <c r="D170" i="4"/>
  <c r="K117" i="1"/>
  <c r="J118" i="1" s="1"/>
  <c r="J119" i="1" s="1"/>
  <c r="J120" i="1" s="1"/>
  <c r="J121" i="1" s="1"/>
  <c r="J122" i="1" s="1"/>
  <c r="J123" i="1" s="1"/>
  <c r="J124" i="1" s="1"/>
  <c r="B175" i="2" l="1"/>
  <c r="B176" i="2" s="1"/>
  <c r="G170" i="4"/>
  <c r="F170" i="4"/>
  <c r="E171" i="4"/>
  <c r="D171" i="4"/>
  <c r="H170" i="4"/>
  <c r="K124" i="1"/>
  <c r="J125" i="1" s="1"/>
  <c r="J126" i="1" s="1"/>
  <c r="J127" i="1" s="1"/>
  <c r="J128" i="1" s="1"/>
  <c r="J129" i="1" s="1"/>
  <c r="J130" i="1" s="1"/>
  <c r="J131" i="1" s="1"/>
  <c r="C176" i="2" l="1"/>
  <c r="C177" i="2" s="1"/>
  <c r="F171" i="4"/>
  <c r="G171" i="4"/>
  <c r="D172" i="4"/>
  <c r="E172" i="4"/>
  <c r="H171" i="4"/>
  <c r="K131" i="1"/>
  <c r="J132" i="1" s="1"/>
  <c r="J133" i="1" s="1"/>
  <c r="J134" i="1" s="1"/>
  <c r="J135" i="1" s="1"/>
  <c r="J136" i="1" s="1"/>
  <c r="J137" i="1" s="1"/>
  <c r="J138" i="1" s="1"/>
  <c r="B177" i="2" l="1"/>
  <c r="B178" i="2" s="1"/>
  <c r="G172" i="4"/>
  <c r="F172" i="4"/>
  <c r="D173" i="4"/>
  <c r="E173" i="4"/>
  <c r="H172" i="4"/>
  <c r="K138" i="1"/>
  <c r="J139" i="1" s="1"/>
  <c r="J140" i="1" s="1"/>
  <c r="J141" i="1" s="1"/>
  <c r="J142" i="1" s="1"/>
  <c r="J143" i="1" s="1"/>
  <c r="J144" i="1" s="1"/>
  <c r="J145" i="1" s="1"/>
  <c r="C178" i="2" l="1"/>
  <c r="C179" i="2" s="1"/>
  <c r="G173" i="4"/>
  <c r="F173" i="4"/>
  <c r="I173" i="4" s="1"/>
  <c r="D174" i="4"/>
  <c r="H173" i="4"/>
  <c r="E174" i="4"/>
  <c r="G174" i="4" s="1"/>
  <c r="K145" i="1"/>
  <c r="K152" i="1" s="1"/>
  <c r="B179" i="2" l="1"/>
  <c r="B180" i="2" s="1"/>
  <c r="F174" i="4"/>
  <c r="H174" i="4"/>
  <c r="D175" i="4"/>
  <c r="E175" i="4"/>
  <c r="G175" i="4" s="1"/>
  <c r="J146" i="1"/>
  <c r="J147" i="1" s="1"/>
  <c r="J148" i="1" s="1"/>
  <c r="J149" i="1" s="1"/>
  <c r="J150" i="1" s="1"/>
  <c r="J151" i="1" s="1"/>
  <c r="C180" i="2" l="1"/>
  <c r="C181" i="2" s="1"/>
  <c r="F175" i="4"/>
  <c r="H175" i="4"/>
  <c r="E176" i="4"/>
  <c r="G176" i="4" s="1"/>
  <c r="D176" i="4"/>
  <c r="B181" i="2" l="1"/>
  <c r="B182" i="2" s="1"/>
  <c r="F176" i="4"/>
  <c r="E177" i="4"/>
  <c r="H176" i="4"/>
  <c r="D177" i="4"/>
  <c r="C182" i="2" l="1"/>
  <c r="C183" i="2" s="1"/>
  <c r="G177" i="4"/>
  <c r="F177" i="4"/>
  <c r="D178" i="4"/>
  <c r="H177" i="4"/>
  <c r="E178" i="4"/>
  <c r="B183" i="2" l="1"/>
  <c r="B184" i="2" s="1"/>
  <c r="G178" i="4"/>
  <c r="F178" i="4"/>
  <c r="D179" i="4"/>
  <c r="F179" i="4" s="1"/>
  <c r="E179" i="4"/>
  <c r="H178" i="4"/>
  <c r="C184" i="2" l="1"/>
  <c r="C185" i="2" s="1"/>
  <c r="G179" i="4"/>
  <c r="E180" i="4" s="1"/>
  <c r="B185" i="2" l="1"/>
  <c r="B186" i="2" s="1"/>
  <c r="H179" i="4"/>
  <c r="D180" i="4"/>
  <c r="G180" i="4"/>
  <c r="F180" i="4"/>
  <c r="I180" i="4" s="1"/>
  <c r="E181" i="4"/>
  <c r="H180" i="4"/>
  <c r="D181" i="4"/>
  <c r="C186" i="2" l="1"/>
  <c r="C187" i="2" s="1"/>
  <c r="F181" i="4"/>
  <c r="G181" i="4"/>
  <c r="D182" i="4"/>
  <c r="F182" i="4" s="1"/>
  <c r="H181" i="4"/>
  <c r="E182" i="4"/>
  <c r="G182" i="4" s="1"/>
  <c r="B187" i="2" l="1"/>
  <c r="B188" i="2" s="1"/>
  <c r="E183" i="4"/>
  <c r="D183" i="4"/>
  <c r="F183" i="4" s="1"/>
  <c r="H182" i="4"/>
  <c r="C188" i="2" l="1"/>
  <c r="C189" i="2" s="1"/>
  <c r="G183" i="4"/>
  <c r="D184" i="4" s="1"/>
  <c r="F184" i="4" s="1"/>
  <c r="E184" i="4"/>
  <c r="H183" i="4"/>
  <c r="B189" i="2" l="1"/>
  <c r="B190" i="2" s="1"/>
  <c r="G184" i="4"/>
  <c r="H184" i="4"/>
  <c r="E185" i="4"/>
  <c r="G185" i="4" s="1"/>
  <c r="D185" i="4"/>
  <c r="F185" i="4" s="1"/>
  <c r="C190" i="2" l="1"/>
  <c r="C191" i="2" s="1"/>
  <c r="D186" i="4"/>
  <c r="F186" i="4" s="1"/>
  <c r="E186" i="4"/>
  <c r="H185" i="4"/>
  <c r="B191" i="2" l="1"/>
  <c r="B192" i="2" s="1"/>
  <c r="G186" i="4"/>
  <c r="E187" i="4"/>
  <c r="D187" i="4"/>
  <c r="H186" i="4"/>
  <c r="C192" i="2" l="1"/>
  <c r="C193" i="2" s="1"/>
  <c r="G187" i="4"/>
  <c r="F187" i="4"/>
  <c r="I187" i="4" s="1"/>
  <c r="H187" i="4"/>
  <c r="D188" i="4"/>
  <c r="E188" i="4"/>
  <c r="G188" i="4" s="1"/>
  <c r="B193" i="2" l="1"/>
  <c r="B194" i="2" s="1"/>
  <c r="F188" i="4"/>
  <c r="H188" i="4"/>
  <c r="D189" i="4"/>
  <c r="F189" i="4" s="1"/>
  <c r="E189" i="4"/>
  <c r="G189" i="4" s="1"/>
  <c r="C194" i="2" l="1"/>
  <c r="C195" i="2" s="1"/>
  <c r="H189" i="4"/>
  <c r="E190" i="4"/>
  <c r="G190" i="4" s="1"/>
  <c r="D190" i="4"/>
  <c r="F190" i="4" s="1"/>
  <c r="B195" i="2" l="1"/>
  <c r="B196" i="2" s="1"/>
  <c r="H190" i="4"/>
  <c r="D191" i="4"/>
  <c r="F191" i="4" s="1"/>
  <c r="E191" i="4"/>
  <c r="G191" i="4" s="1"/>
  <c r="C196" i="2" l="1"/>
  <c r="C197" i="2" s="1"/>
  <c r="H191" i="4"/>
  <c r="D192" i="4"/>
  <c r="F192" i="4" s="1"/>
  <c r="E192" i="4"/>
  <c r="G192" i="4" s="1"/>
  <c r="B197" i="2" l="1"/>
  <c r="B198" i="2" s="1"/>
  <c r="E193" i="4"/>
  <c r="D193" i="4"/>
  <c r="F193" i="4" s="1"/>
  <c r="H192" i="4"/>
  <c r="C198" i="2" l="1"/>
  <c r="C199" i="2" s="1"/>
  <c r="G193" i="4"/>
  <c r="H193" i="4"/>
  <c r="D194" i="4"/>
  <c r="E194" i="4"/>
  <c r="G194" i="4" s="1"/>
  <c r="B199" i="2" l="1"/>
  <c r="B200" i="2" s="1"/>
  <c r="F194" i="4"/>
  <c r="I194" i="4" s="1"/>
  <c r="H194" i="4"/>
  <c r="E195" i="4"/>
  <c r="G195" i="4" s="1"/>
  <c r="D195" i="4"/>
  <c r="C200" i="2" l="1"/>
  <c r="C201" i="2" s="1"/>
  <c r="F195" i="4"/>
  <c r="H195" i="4"/>
  <c r="D196" i="4"/>
  <c r="F196" i="4" s="1"/>
  <c r="E196" i="4"/>
  <c r="G196" i="4" s="1"/>
  <c r="B201" i="2" l="1"/>
  <c r="B202" i="2" s="1"/>
  <c r="H196" i="4"/>
  <c r="D197" i="4"/>
  <c r="F197" i="4" s="1"/>
  <c r="E197" i="4"/>
  <c r="C202" i="2" l="1"/>
  <c r="C203" i="2" s="1"/>
  <c r="G197" i="4"/>
  <c r="E198" i="4"/>
  <c r="D198" i="4"/>
  <c r="F198" i="4" s="1"/>
  <c r="H197" i="4"/>
  <c r="B203" i="2" l="1"/>
  <c r="B204" i="2" s="1"/>
  <c r="G198" i="4"/>
  <c r="E199" i="4" s="1"/>
  <c r="D199" i="4"/>
  <c r="F199" i="4" s="1"/>
  <c r="H198" i="4"/>
  <c r="C204" i="2" l="1"/>
  <c r="C205" i="2" s="1"/>
  <c r="G199" i="4"/>
  <c r="E200" i="4"/>
  <c r="D200" i="4"/>
  <c r="F200" i="4" s="1"/>
  <c r="H199" i="4"/>
  <c r="B205" i="2" l="1"/>
  <c r="B206" i="2" s="1"/>
  <c r="G200" i="4"/>
  <c r="E201" i="4"/>
  <c r="D201" i="4"/>
  <c r="H200" i="4"/>
  <c r="C206" i="2" l="1"/>
  <c r="C207" i="2" s="1"/>
  <c r="G201" i="4"/>
  <c r="F201" i="4"/>
  <c r="I201" i="4" s="1"/>
  <c r="E202" i="4"/>
  <c r="D202" i="4"/>
  <c r="H201" i="4"/>
  <c r="B207" i="2" l="1"/>
  <c r="B208" i="2" s="1"/>
  <c r="F202" i="4"/>
  <c r="G202" i="4"/>
  <c r="D203" i="4"/>
  <c r="F203" i="4" s="1"/>
  <c r="E203" i="4"/>
  <c r="H202" i="4"/>
  <c r="C208" i="2" l="1"/>
  <c r="C209" i="2" s="1"/>
  <c r="G203" i="4"/>
  <c r="E204" i="4"/>
  <c r="H203" i="4"/>
  <c r="D204" i="4"/>
  <c r="F204" i="4" s="1"/>
  <c r="B209" i="2" l="1"/>
  <c r="B210" i="2" s="1"/>
  <c r="G204" i="4"/>
  <c r="D205" i="4"/>
  <c r="F205" i="4" s="1"/>
  <c r="H204" i="4"/>
  <c r="E205" i="4"/>
  <c r="G205" i="4" s="1"/>
  <c r="C210" i="2" l="1"/>
  <c r="C211" i="2" s="1"/>
  <c r="D206" i="4"/>
  <c r="F206" i="4" s="1"/>
  <c r="E206" i="4"/>
  <c r="H205" i="4"/>
  <c r="B211" i="2" l="1"/>
  <c r="B212" i="2" s="1"/>
  <c r="G206" i="4"/>
  <c r="D207" i="4"/>
  <c r="F207" i="4" s="1"/>
  <c r="E207" i="4"/>
  <c r="H206" i="4"/>
  <c r="C212" i="2" l="1"/>
  <c r="C213" i="2" s="1"/>
  <c r="G207" i="4"/>
  <c r="D208" i="4"/>
  <c r="F208" i="4" s="1"/>
  <c r="I208" i="4" s="1"/>
  <c r="H207" i="4"/>
  <c r="E208" i="4"/>
  <c r="C214" i="2" l="1"/>
  <c r="C215" i="2" s="1"/>
  <c r="B213" i="2"/>
  <c r="B214" i="2" s="1"/>
  <c r="G208" i="4"/>
  <c r="D209" i="4"/>
  <c r="F209" i="4" s="1"/>
  <c r="H208" i="4"/>
  <c r="E209" i="4"/>
  <c r="G209" i="4" s="1"/>
  <c r="C216" i="2" l="1"/>
  <c r="C217" i="2" s="1"/>
  <c r="B215" i="2"/>
  <c r="B216" i="2" s="1"/>
  <c r="D210" i="4"/>
  <c r="F210" i="4" s="1"/>
  <c r="E210" i="4"/>
  <c r="H209" i="4"/>
  <c r="B217" i="2" l="1"/>
  <c r="B218" i="2" s="1"/>
  <c r="G210" i="4"/>
  <c r="H210" i="4"/>
  <c r="E211" i="4"/>
  <c r="G211" i="4" s="1"/>
  <c r="D211" i="4"/>
  <c r="F211" i="4" s="1"/>
  <c r="C218" i="2" l="1"/>
  <c r="C219" i="2" s="1"/>
  <c r="H211" i="4"/>
  <c r="D212" i="4"/>
  <c r="F212" i="4" s="1"/>
  <c r="E212" i="4"/>
  <c r="G212" i="4" s="1"/>
  <c r="C220" i="2" l="1"/>
  <c r="C221" i="2" s="1"/>
  <c r="B219" i="2"/>
  <c r="B220" i="2" s="1"/>
  <c r="H212" i="4"/>
  <c r="D213" i="4"/>
  <c r="F213" i="4" s="1"/>
  <c r="E213" i="4"/>
  <c r="G213" i="4" s="1"/>
  <c r="C222" i="2" l="1"/>
  <c r="C223" i="2" s="1"/>
  <c r="B221" i="2"/>
  <c r="B222" i="2" s="1"/>
  <c r="D214" i="4"/>
  <c r="F214" i="4" s="1"/>
  <c r="H213" i="4"/>
  <c r="E214" i="4"/>
  <c r="G214" i="4" s="1"/>
  <c r="C224" i="2" l="1"/>
  <c r="C225" i="2" s="1"/>
  <c r="B223" i="2"/>
  <c r="B224" i="2" s="1"/>
  <c r="H214" i="4"/>
  <c r="D215" i="4"/>
  <c r="E215" i="4"/>
  <c r="G215" i="4" s="1"/>
  <c r="B225" i="2" l="1"/>
  <c r="B226" i="2" s="1"/>
  <c r="F215" i="4"/>
  <c r="I215" i="4" s="1"/>
  <c r="H215" i="4"/>
  <c r="D216" i="4"/>
  <c r="E216" i="4"/>
  <c r="G216" i="4" s="1"/>
  <c r="B227" i="2" l="1"/>
  <c r="B228" i="2" s="1"/>
  <c r="C226" i="2"/>
  <c r="C227" i="2" s="1"/>
  <c r="F216" i="4"/>
  <c r="H216" i="4"/>
  <c r="D217" i="4"/>
  <c r="F217" i="4" s="1"/>
  <c r="E217" i="4"/>
  <c r="G217" i="4" s="1"/>
  <c r="B229" i="2" l="1"/>
  <c r="B230" i="2" s="1"/>
  <c r="C228" i="2"/>
  <c r="C229" i="2" s="1"/>
  <c r="H217" i="4"/>
  <c r="D218" i="4"/>
  <c r="F218" i="4" s="1"/>
  <c r="E218" i="4"/>
  <c r="G218" i="4" s="1"/>
  <c r="B231" i="2" l="1"/>
  <c r="B232" i="2" s="1"/>
  <c r="C230" i="2"/>
  <c r="C231" i="2" s="1"/>
  <c r="E219" i="4"/>
  <c r="H218" i="4"/>
  <c r="D219" i="4"/>
  <c r="F219" i="4" s="1"/>
  <c r="B233" i="2" l="1"/>
  <c r="B234" i="2" s="1"/>
  <c r="C232" i="2"/>
  <c r="C233" i="2" s="1"/>
  <c r="G219" i="4"/>
  <c r="H219" i="4"/>
  <c r="D220" i="4"/>
  <c r="F220" i="4" s="1"/>
  <c r="E220" i="4"/>
  <c r="G220" i="4" s="1"/>
  <c r="B235" i="2" l="1"/>
  <c r="B236" i="2" s="1"/>
  <c r="C234" i="2"/>
  <c r="C235" i="2" s="1"/>
  <c r="D221" i="4"/>
  <c r="F221" i="4" s="1"/>
  <c r="H220" i="4"/>
  <c r="E221" i="4"/>
  <c r="G221" i="4" s="1"/>
  <c r="C236" i="2" l="1"/>
  <c r="C237" i="2" s="1"/>
  <c r="E222" i="4"/>
  <c r="D222" i="4"/>
  <c r="H221" i="4"/>
  <c r="B237" i="2" l="1"/>
  <c r="B238" i="2" s="1"/>
  <c r="G222" i="4"/>
  <c r="F222" i="4"/>
  <c r="I222" i="4" s="1"/>
  <c r="E223" i="4"/>
  <c r="H222" i="4"/>
  <c r="D223" i="4"/>
  <c r="C238" i="2" l="1"/>
  <c r="C239" i="2" s="1"/>
  <c r="F223" i="4"/>
  <c r="G223" i="4"/>
  <c r="E224" i="4"/>
  <c r="D224" i="4"/>
  <c r="F224" i="4" s="1"/>
  <c r="H223" i="4"/>
  <c r="B239" i="2" l="1"/>
  <c r="B240" i="2" s="1"/>
  <c r="G224" i="4"/>
  <c r="H224" i="4" s="1"/>
  <c r="E225" i="4"/>
  <c r="D225" i="4"/>
  <c r="F225" i="4" s="1"/>
  <c r="C240" i="2" l="1"/>
  <c r="C241" i="2" s="1"/>
  <c r="G225" i="4"/>
  <c r="E226" i="4"/>
  <c r="D226" i="4"/>
  <c r="F226" i="4" s="1"/>
  <c r="H225" i="4"/>
  <c r="B241" i="2" l="1"/>
  <c r="B242" i="2" s="1"/>
  <c r="G226" i="4"/>
  <c r="D227" i="4"/>
  <c r="F227" i="4" s="1"/>
  <c r="H226" i="4"/>
  <c r="E227" i="4"/>
  <c r="G227" i="4" s="1"/>
  <c r="C242" i="2" l="1"/>
  <c r="C243" i="2" s="1"/>
  <c r="E228" i="4"/>
  <c r="H227" i="4"/>
  <c r="D228" i="4"/>
  <c r="F228" i="4" s="1"/>
  <c r="B243" i="2" l="1"/>
  <c r="B244" i="2" s="1"/>
  <c r="G228" i="4"/>
  <c r="D229" i="4"/>
  <c r="F229" i="4" s="1"/>
  <c r="I229" i="4" s="1"/>
  <c r="E229" i="4"/>
  <c r="H228" i="4"/>
  <c r="C244" i="2" l="1"/>
  <c r="C245" i="2" s="1"/>
  <c r="G229" i="4"/>
  <c r="D230" i="4" s="1"/>
  <c r="F230" i="4" s="1"/>
  <c r="H229" i="4"/>
  <c r="B245" i="2" l="1"/>
  <c r="B246" i="2" s="1"/>
  <c r="E230" i="4"/>
  <c r="G230" i="4" s="1"/>
  <c r="D231" i="4"/>
  <c r="F231" i="4" s="1"/>
  <c r="H230" i="4"/>
  <c r="E231" i="4"/>
  <c r="C246" i="2" l="1"/>
  <c r="C247" i="2" s="1"/>
  <c r="G231" i="4"/>
  <c r="H231" i="4"/>
  <c r="D232" i="4"/>
  <c r="F232" i="4" s="1"/>
  <c r="E232" i="4"/>
  <c r="G232" i="4" s="1"/>
  <c r="B247" i="2" l="1"/>
  <c r="B248" i="2" s="1"/>
  <c r="H232" i="4"/>
  <c r="D233" i="4"/>
  <c r="F233" i="4" s="1"/>
  <c r="E233" i="4"/>
  <c r="G233" i="4" s="1"/>
  <c r="C248" i="2" l="1"/>
  <c r="C249" i="2" s="1"/>
  <c r="D234" i="4"/>
  <c r="F234" i="4" s="1"/>
  <c r="H233" i="4"/>
  <c r="E234" i="4"/>
  <c r="G234" i="4" s="1"/>
  <c r="B249" i="2" l="1"/>
  <c r="B250" i="2" s="1"/>
  <c r="H234" i="4"/>
  <c r="D235" i="4"/>
  <c r="F235" i="4" s="1"/>
  <c r="E235" i="4"/>
  <c r="G235" i="4" s="1"/>
  <c r="C250" i="2" l="1"/>
  <c r="C251" i="2" s="1"/>
  <c r="H235" i="4"/>
  <c r="E236" i="4"/>
  <c r="G236" i="4" s="1"/>
  <c r="D236" i="4"/>
  <c r="F236" i="4" s="1"/>
  <c r="I236" i="4" s="1"/>
  <c r="B251" i="2" l="1"/>
  <c r="B252" i="2" s="1"/>
  <c r="H236" i="4"/>
  <c r="E237" i="4"/>
  <c r="D237" i="4"/>
  <c r="F237" i="4" s="1"/>
  <c r="C252" i="2" l="1"/>
  <c r="C253" i="2" s="1"/>
  <c r="G237" i="4"/>
  <c r="H237" i="4"/>
  <c r="E238" i="4"/>
  <c r="G238" i="4" s="1"/>
  <c r="D238" i="4"/>
  <c r="F238" i="4" s="1"/>
  <c r="B253" i="2" l="1"/>
  <c r="B254" i="2" s="1"/>
  <c r="H238" i="4"/>
  <c r="D239" i="4"/>
  <c r="F239" i="4" s="1"/>
  <c r="E239" i="4"/>
  <c r="C254" i="2" l="1"/>
  <c r="C255" i="2" s="1"/>
  <c r="G239" i="4"/>
  <c r="H239" i="4"/>
  <c r="E240" i="4"/>
  <c r="G240" i="4" s="1"/>
  <c r="D240" i="4"/>
  <c r="F240" i="4" s="1"/>
  <c r="B255" i="2" l="1"/>
  <c r="B256" i="2" s="1"/>
  <c r="E241" i="4"/>
  <c r="H240" i="4"/>
  <c r="D241" i="4"/>
  <c r="F241" i="4" s="1"/>
  <c r="C256" i="2" l="1"/>
  <c r="C257" i="2" s="1"/>
  <c r="G241" i="4"/>
  <c r="E242" i="4" s="1"/>
  <c r="B257" i="2" l="1"/>
  <c r="B258" i="2" s="1"/>
  <c r="D242" i="4"/>
  <c r="F242" i="4" s="1"/>
  <c r="H241" i="4"/>
  <c r="G242" i="4" s="1"/>
  <c r="C258" i="2" l="1"/>
  <c r="C259" i="2" s="1"/>
  <c r="E243" i="4"/>
  <c r="D243" i="4"/>
  <c r="H242" i="4"/>
  <c r="F243" i="4"/>
  <c r="I243" i="4" s="1"/>
  <c r="B259" i="2" l="1"/>
  <c r="B260" i="2" s="1"/>
  <c r="G243" i="4"/>
  <c r="C260" i="2" l="1"/>
  <c r="C261" i="2" s="1"/>
  <c r="H243" i="4"/>
  <c r="D244" i="4"/>
  <c r="F244" i="4" s="1"/>
  <c r="E244" i="4"/>
  <c r="G244" i="4" s="1"/>
  <c r="B261" i="2" l="1"/>
  <c r="B262" i="2" s="1"/>
  <c r="E245" i="4"/>
  <c r="H244" i="4"/>
  <c r="D245" i="4"/>
  <c r="F245" i="4" s="1"/>
  <c r="C262" i="2" l="1"/>
  <c r="C263" i="2" s="1"/>
  <c r="G245" i="4"/>
  <c r="B263" i="2" l="1"/>
  <c r="B264" i="2" s="1"/>
  <c r="H245" i="4"/>
  <c r="D246" i="4"/>
  <c r="F246" i="4" s="1"/>
  <c r="E246" i="4"/>
  <c r="G246" i="4" s="1"/>
  <c r="C264" i="2" l="1"/>
  <c r="C265" i="2" s="1"/>
  <c r="H246" i="4"/>
  <c r="D247" i="4"/>
  <c r="F247" i="4" s="1"/>
  <c r="E247" i="4"/>
  <c r="G247" i="4" s="1"/>
  <c r="B265" i="2" l="1"/>
  <c r="B266" i="2" s="1"/>
  <c r="D248" i="4"/>
  <c r="F248" i="4" s="1"/>
  <c r="H247" i="4"/>
  <c r="E248" i="4"/>
  <c r="G248" i="4" s="1"/>
  <c r="C266" i="2" l="1"/>
  <c r="C267" i="2" s="1"/>
  <c r="E249" i="4"/>
  <c r="D249" i="4"/>
  <c r="F249" i="4" s="1"/>
  <c r="H248" i="4"/>
  <c r="G249" i="4" s="1"/>
  <c r="B267" i="2" l="1"/>
  <c r="B268" i="2" s="1"/>
  <c r="D250" i="4"/>
  <c r="H249" i="4"/>
  <c r="E250" i="4"/>
  <c r="G250" i="4" s="1"/>
  <c r="F250" i="4"/>
  <c r="I250" i="4" s="1"/>
  <c r="C268" i="2" l="1"/>
  <c r="C269" i="2" s="1"/>
  <c r="E251" i="4"/>
  <c r="D251" i="4"/>
  <c r="F251" i="4" s="1"/>
  <c r="H250" i="4"/>
  <c r="G251" i="4"/>
  <c r="B269" i="2" l="1"/>
  <c r="B270" i="2" s="1"/>
  <c r="E252" i="4"/>
  <c r="H251" i="4"/>
  <c r="D252" i="4"/>
  <c r="F252" i="4" s="1"/>
  <c r="G252" i="4"/>
  <c r="C270" i="2" l="1"/>
  <c r="C271" i="2" s="1"/>
  <c r="E253" i="4"/>
  <c r="H252" i="4"/>
  <c r="D253" i="4"/>
  <c r="F253" i="4" s="1"/>
  <c r="G253" i="4"/>
  <c r="B271" i="2" l="1"/>
  <c r="B272" i="2" s="1"/>
  <c r="D254" i="4"/>
  <c r="F254" i="4" s="1"/>
  <c r="E254" i="4"/>
  <c r="H253" i="4"/>
  <c r="G254" i="4" s="1"/>
  <c r="C272" i="2" l="1"/>
  <c r="C273" i="2" s="1"/>
  <c r="D255" i="4"/>
  <c r="F255" i="4" s="1"/>
  <c r="H254" i="4"/>
  <c r="E255" i="4"/>
  <c r="G255" i="4" s="1"/>
  <c r="B273" i="2" l="1"/>
  <c r="B274" i="2" s="1"/>
  <c r="D256" i="4"/>
  <c r="F256" i="4" s="1"/>
  <c r="H255" i="4"/>
  <c r="E256" i="4"/>
  <c r="G256" i="4" s="1"/>
  <c r="C274" i="2" l="1"/>
  <c r="C275" i="2" s="1"/>
  <c r="H256" i="4"/>
  <c r="D257" i="4"/>
  <c r="F257" i="4" s="1"/>
  <c r="I257" i="4" s="1"/>
  <c r="E257" i="4"/>
  <c r="G257" i="4" s="1"/>
  <c r="B275" i="2" l="1"/>
  <c r="B276" i="2" s="1"/>
  <c r="D258" i="4"/>
  <c r="F258" i="4" s="1"/>
  <c r="H257" i="4"/>
  <c r="E258" i="4"/>
  <c r="G258" i="4" s="1"/>
  <c r="C276" i="2" l="1"/>
  <c r="C277" i="2" s="1"/>
  <c r="H258" i="4"/>
  <c r="E259" i="4"/>
  <c r="G259" i="4" s="1"/>
  <c r="D259" i="4"/>
  <c r="F259" i="4" s="1"/>
  <c r="B277" i="2" l="1"/>
  <c r="B278" i="2" s="1"/>
  <c r="E260" i="4"/>
  <c r="D260" i="4"/>
  <c r="F260" i="4" s="1"/>
  <c r="H259" i="4"/>
  <c r="G260" i="4"/>
  <c r="C278" i="2" l="1"/>
  <c r="C279" i="2" s="1"/>
  <c r="H260" i="4"/>
  <c r="E261" i="4"/>
  <c r="G261" i="4" s="1"/>
  <c r="D261" i="4"/>
  <c r="F261" i="4" s="1"/>
  <c r="B279" i="2" l="1"/>
  <c r="B280" i="2" s="1"/>
  <c r="H261" i="4"/>
  <c r="E262" i="4"/>
  <c r="G262" i="4" s="1"/>
  <c r="D262" i="4"/>
  <c r="F262" i="4" s="1"/>
  <c r="C280" i="2" l="1"/>
  <c r="C281" i="2" s="1"/>
  <c r="H262" i="4"/>
  <c r="E263" i="4"/>
  <c r="G263" i="4" s="1"/>
  <c r="D263" i="4"/>
  <c r="F263" i="4" s="1"/>
  <c r="B281" i="2" l="1"/>
  <c r="B282" i="2" s="1"/>
  <c r="D264" i="4"/>
  <c r="F264" i="4" s="1"/>
  <c r="I264" i="4" s="1"/>
  <c r="E264" i="4"/>
  <c r="H263" i="4"/>
  <c r="G264" i="4"/>
  <c r="C282" i="2" l="1"/>
  <c r="C283" i="2" s="1"/>
  <c r="D265" i="4"/>
  <c r="F265" i="4" s="1"/>
  <c r="E265" i="4"/>
  <c r="H264" i="4"/>
  <c r="B283" i="2" l="1"/>
  <c r="B284" i="2" s="1"/>
  <c r="G265" i="4"/>
  <c r="C284" i="2" l="1"/>
  <c r="C285" i="2" s="1"/>
  <c r="E266" i="4"/>
  <c r="D266" i="4"/>
  <c r="F266" i="4" s="1"/>
  <c r="H265" i="4"/>
  <c r="G266" i="4"/>
  <c r="B285" i="2" l="1"/>
  <c r="B286" i="2" s="1"/>
  <c r="D267" i="4"/>
  <c r="F267" i="4" s="1"/>
  <c r="E267" i="4"/>
  <c r="H266" i="4"/>
  <c r="G267" i="4"/>
  <c r="C286" i="2" l="1"/>
  <c r="C287" i="2" s="1"/>
  <c r="D268" i="4"/>
  <c r="F268" i="4" s="1"/>
  <c r="H267" i="4"/>
  <c r="E268" i="4"/>
  <c r="G268" i="4" s="1"/>
  <c r="B287" i="2" l="1"/>
  <c r="B288" i="2" s="1"/>
  <c r="H268" i="4"/>
  <c r="D269" i="4"/>
  <c r="F269" i="4" s="1"/>
  <c r="E269" i="4"/>
  <c r="G269" i="4" s="1"/>
  <c r="C288" i="2" l="1"/>
  <c r="C289" i="2" s="1"/>
  <c r="D270" i="4"/>
  <c r="F270" i="4" s="1"/>
  <c r="E270" i="4"/>
  <c r="H269" i="4"/>
  <c r="G270" i="4"/>
  <c r="B289" i="2" l="1"/>
  <c r="B290" i="2" s="1"/>
  <c r="D271" i="4"/>
  <c r="F271" i="4" s="1"/>
  <c r="I271" i="4" s="1"/>
  <c r="E271" i="4"/>
  <c r="H270" i="4"/>
  <c r="G271" i="4"/>
  <c r="C290" i="2" l="1"/>
  <c r="C291" i="2" s="1"/>
  <c r="E272" i="4"/>
  <c r="D272" i="4"/>
  <c r="F272" i="4" s="1"/>
  <c r="H271" i="4"/>
  <c r="G272" i="4"/>
  <c r="B291" i="2" l="1"/>
  <c r="B292" i="2" s="1"/>
  <c r="E273" i="4"/>
  <c r="D273" i="4"/>
  <c r="F273" i="4" s="1"/>
  <c r="H272" i="4"/>
  <c r="C292" i="2" l="1"/>
  <c r="C293" i="2" s="1"/>
  <c r="G273" i="4"/>
  <c r="E274" i="4"/>
  <c r="D274" i="4"/>
  <c r="F274" i="4" s="1"/>
  <c r="H273" i="4"/>
  <c r="G274" i="4"/>
  <c r="B293" i="2" l="1"/>
  <c r="B294" i="2" s="1"/>
  <c r="E275" i="4"/>
  <c r="H274" i="4"/>
  <c r="D275" i="4"/>
  <c r="F275" i="4" s="1"/>
  <c r="G275" i="4"/>
  <c r="C294" i="2" l="1"/>
  <c r="C295" i="2" s="1"/>
  <c r="E276" i="4"/>
  <c r="H275" i="4"/>
  <c r="D276" i="4"/>
  <c r="F276" i="4" s="1"/>
  <c r="G276" i="4"/>
  <c r="B295" i="2" l="1"/>
  <c r="B296" i="2" s="1"/>
  <c r="E277" i="4"/>
  <c r="D277" i="4"/>
  <c r="F277" i="4" s="1"/>
  <c r="H276" i="4"/>
  <c r="C296" i="2" l="1"/>
  <c r="C297" i="2" s="1"/>
  <c r="G277" i="4"/>
  <c r="B297" i="2" l="1"/>
  <c r="B298" i="2" s="1"/>
  <c r="D278" i="4"/>
  <c r="F278" i="4" s="1"/>
  <c r="I278" i="4" s="1"/>
  <c r="H277" i="4"/>
  <c r="E278" i="4"/>
  <c r="C298" i="2" l="1"/>
  <c r="C299" i="2" s="1"/>
  <c r="G278" i="4"/>
  <c r="E279" i="4"/>
  <c r="D279" i="4"/>
  <c r="F279" i="4" s="1"/>
  <c r="H278" i="4"/>
  <c r="G279" i="4"/>
  <c r="B299" i="2" l="1"/>
  <c r="B300" i="2" s="1"/>
  <c r="H279" i="4"/>
  <c r="D280" i="4"/>
  <c r="F280" i="4" s="1"/>
  <c r="E280" i="4"/>
  <c r="G280" i="4" s="1"/>
  <c r="C300" i="2" l="1"/>
  <c r="C301" i="2" s="1"/>
  <c r="H280" i="4"/>
  <c r="E281" i="4"/>
  <c r="G281" i="4" s="1"/>
  <c r="D281" i="4"/>
  <c r="F281" i="4" s="1"/>
  <c r="B301" i="2" l="1"/>
  <c r="B302" i="2" s="1"/>
  <c r="H281" i="4"/>
  <c r="E282" i="4"/>
  <c r="G282" i="4" s="1"/>
  <c r="D282" i="4"/>
  <c r="F282" i="4" s="1"/>
  <c r="C302" i="2" l="1"/>
  <c r="C303" i="2" s="1"/>
  <c r="E283" i="4"/>
  <c r="H282" i="4"/>
  <c r="D283" i="4"/>
  <c r="F283" i="4" s="1"/>
  <c r="G283" i="4"/>
  <c r="B303" i="2" l="1"/>
  <c r="B304" i="2" s="1"/>
  <c r="D284" i="4"/>
  <c r="F284" i="4" s="1"/>
  <c r="E284" i="4"/>
  <c r="H283" i="4"/>
  <c r="C304" i="2" l="1"/>
  <c r="C305" i="2" s="1"/>
  <c r="G284" i="4"/>
  <c r="B305" i="2" l="1"/>
  <c r="B306" i="2" s="1"/>
  <c r="D285" i="4"/>
  <c r="F285" i="4" s="1"/>
  <c r="I285" i="4" s="1"/>
  <c r="H284" i="4"/>
  <c r="E285" i="4"/>
  <c r="C306" i="2" l="1"/>
  <c r="C307" i="2" s="1"/>
  <c r="G285" i="4"/>
  <c r="D286" i="4"/>
  <c r="F286" i="4" s="1"/>
  <c r="H285" i="4"/>
  <c r="E286" i="4"/>
  <c r="G286" i="4" s="1"/>
  <c r="B307" i="2" l="1"/>
  <c r="B308" i="2" s="1"/>
  <c r="D287" i="4"/>
  <c r="F287" i="4" s="1"/>
  <c r="H286" i="4"/>
  <c r="E287" i="4"/>
  <c r="G287" i="4" s="1"/>
  <c r="C308" i="2" l="1"/>
  <c r="C309" i="2" s="1"/>
  <c r="D288" i="4"/>
  <c r="F288" i="4" s="1"/>
  <c r="E288" i="4"/>
  <c r="H287" i="4"/>
  <c r="G288" i="4"/>
  <c r="B309" i="2" l="1"/>
  <c r="B310" i="2" s="1"/>
  <c r="D289" i="4"/>
  <c r="F289" i="4" s="1"/>
  <c r="E289" i="4"/>
  <c r="H288" i="4"/>
  <c r="G289" i="4"/>
  <c r="C310" i="2" l="1"/>
  <c r="C311" i="2" s="1"/>
  <c r="D290" i="4"/>
  <c r="F290" i="4" s="1"/>
  <c r="H289" i="4"/>
  <c r="E290" i="4"/>
  <c r="G290" i="4" s="1"/>
  <c r="B311" i="2" l="1"/>
  <c r="B312" i="2" s="1"/>
  <c r="E291" i="4"/>
  <c r="H290" i="4"/>
  <c r="D291" i="4"/>
  <c r="F291" i="4" s="1"/>
  <c r="G291" i="4"/>
  <c r="C312" i="2" l="1"/>
  <c r="C313" i="2" s="1"/>
  <c r="E292" i="4"/>
  <c r="H291" i="4"/>
  <c r="D292" i="4"/>
  <c r="F292" i="4" s="1"/>
  <c r="I292" i="4" s="1"/>
  <c r="B313" i="2" l="1"/>
  <c r="B314" i="2" s="1"/>
  <c r="G292" i="4"/>
  <c r="C314" i="2" l="1"/>
  <c r="C315" i="2" s="1"/>
  <c r="D293" i="4"/>
  <c r="F293" i="4" s="1"/>
  <c r="H292" i="4"/>
  <c r="E293" i="4"/>
  <c r="G293" i="4" s="1"/>
  <c r="B315" i="2" l="1"/>
  <c r="B316" i="2" s="1"/>
  <c r="H293" i="4"/>
  <c r="D294" i="4"/>
  <c r="F294" i="4" s="1"/>
  <c r="E294" i="4"/>
  <c r="G294" i="4"/>
  <c r="C316" i="2" l="1"/>
  <c r="C317" i="2" s="1"/>
  <c r="E295" i="4"/>
  <c r="D295" i="4"/>
  <c r="H294" i="4"/>
  <c r="G295" i="4"/>
  <c r="F295" i="4"/>
  <c r="C318" i="2" l="1"/>
  <c r="C319" i="2" s="1"/>
  <c r="B317" i="2"/>
  <c r="B318" i="2" s="1"/>
  <c r="D296" i="4"/>
  <c r="F296" i="4" s="1"/>
  <c r="H295" i="4"/>
  <c r="E296" i="4"/>
  <c r="G296" i="4"/>
  <c r="B319" i="2" l="1"/>
  <c r="B320" i="2" s="1"/>
  <c r="E297" i="4"/>
  <c r="H296" i="4"/>
  <c r="D297" i="4"/>
  <c r="F297" i="4" s="1"/>
  <c r="G297" i="4"/>
  <c r="C320" i="2" l="1"/>
  <c r="C321" i="2" s="1"/>
  <c r="E298" i="4"/>
  <c r="D298" i="4"/>
  <c r="F298" i="4" s="1"/>
  <c r="H297" i="4"/>
  <c r="G298" i="4"/>
  <c r="B321" i="2" l="1"/>
  <c r="B322" i="2" s="1"/>
  <c r="H298" i="4"/>
  <c r="E299" i="4"/>
  <c r="D299" i="4"/>
  <c r="G299" i="4"/>
  <c r="F299" i="4"/>
  <c r="I299" i="4" s="1"/>
  <c r="C322" i="2" l="1"/>
  <c r="C323" i="2" s="1"/>
  <c r="H299" i="4"/>
  <c r="G300" i="4" s="1"/>
  <c r="D300" i="4"/>
  <c r="F300" i="4" s="1"/>
  <c r="E300" i="4"/>
  <c r="B323" i="2" l="1"/>
  <c r="B324" i="2" s="1"/>
  <c r="H300" i="4"/>
  <c r="E301" i="4"/>
  <c r="D301" i="4"/>
  <c r="F301" i="4" s="1"/>
  <c r="G301" i="4"/>
  <c r="C324" i="2" l="1"/>
  <c r="C325" i="2" s="1"/>
  <c r="H301" i="4"/>
  <c r="E302" i="4"/>
  <c r="D302" i="4"/>
  <c r="F302" i="4" s="1"/>
  <c r="G302" i="4"/>
  <c r="B325" i="2" l="1"/>
  <c r="B326" i="2" s="1"/>
  <c r="E303" i="4"/>
  <c r="H302" i="4"/>
  <c r="D303" i="4"/>
  <c r="F303" i="4" s="1"/>
  <c r="G303" i="4"/>
  <c r="C326" i="2" l="1"/>
  <c r="C327" i="2" s="1"/>
  <c r="E304" i="4"/>
  <c r="H303" i="4"/>
  <c r="D304" i="4"/>
  <c r="F304" i="4" s="1"/>
  <c r="G304" i="4"/>
  <c r="B327" i="2" l="1"/>
  <c r="B328" i="2" s="1"/>
  <c r="D305" i="4"/>
  <c r="F305" i="4" s="1"/>
  <c r="H304" i="4"/>
  <c r="E305" i="4"/>
  <c r="G305" i="4"/>
  <c r="C328" i="2" l="1"/>
  <c r="C329" i="2" s="1"/>
  <c r="D306" i="4"/>
  <c r="F306" i="4" s="1"/>
  <c r="I306" i="4" s="1"/>
  <c r="E306" i="4"/>
  <c r="G306" i="4" s="1"/>
  <c r="H305" i="4"/>
  <c r="B329" i="2" l="1"/>
  <c r="B330" i="2" s="1"/>
  <c r="E307" i="4"/>
  <c r="H306" i="4"/>
  <c r="D307" i="4"/>
  <c r="G307" i="4"/>
  <c r="F307" i="4"/>
  <c r="C330" i="2" l="1"/>
  <c r="C331" i="2" s="1"/>
  <c r="E308" i="4"/>
  <c r="D308" i="4"/>
  <c r="F308" i="4" s="1"/>
  <c r="H307" i="4"/>
  <c r="G308" i="4"/>
  <c r="B331" i="2" l="1"/>
  <c r="B332" i="2" s="1"/>
  <c r="D309" i="4"/>
  <c r="F309" i="4" s="1"/>
  <c r="E309" i="4"/>
  <c r="H308" i="4"/>
  <c r="G309" i="4"/>
  <c r="C332" i="2" l="1"/>
  <c r="C333" i="2" s="1"/>
  <c r="E310" i="4"/>
  <c r="D310" i="4"/>
  <c r="F310" i="4" s="1"/>
  <c r="H309" i="4"/>
  <c r="G310" i="4"/>
  <c r="B333" i="2" l="1"/>
  <c r="B334" i="2" s="1"/>
  <c r="D311" i="4"/>
  <c r="E311" i="4"/>
  <c r="H310" i="4"/>
  <c r="G311" i="4"/>
  <c r="F311" i="4"/>
  <c r="C334" i="2" l="1"/>
  <c r="C335" i="2" s="1"/>
  <c r="E312" i="4"/>
  <c r="H311" i="4"/>
  <c r="D312" i="4"/>
  <c r="F312" i="4" s="1"/>
  <c r="G312" i="4"/>
  <c r="B335" i="2" l="1"/>
  <c r="B336" i="2" s="1"/>
  <c r="D313" i="4"/>
  <c r="F313" i="4" s="1"/>
  <c r="I313" i="4" s="1"/>
  <c r="E313" i="4"/>
  <c r="H312" i="4"/>
  <c r="G313" i="4"/>
  <c r="C336" i="2" l="1"/>
  <c r="C337" i="2" s="1"/>
  <c r="H313" i="4"/>
  <c r="D314" i="4"/>
  <c r="F314" i="4" s="1"/>
  <c r="E314" i="4"/>
  <c r="B337" i="2" l="1"/>
  <c r="B338" i="2" s="1"/>
  <c r="G314" i="4"/>
  <c r="E315" i="4"/>
  <c r="H314" i="4"/>
  <c r="D315" i="4"/>
  <c r="F315" i="4" s="1"/>
  <c r="G315" i="4"/>
  <c r="C338" i="2" l="1"/>
  <c r="C339" i="2" s="1"/>
  <c r="E316" i="4"/>
  <c r="D316" i="4"/>
  <c r="F316" i="4" s="1"/>
  <c r="H315" i="4"/>
  <c r="G316" i="4"/>
  <c r="B339" i="2" l="1"/>
  <c r="B340" i="2" s="1"/>
  <c r="E317" i="4"/>
  <c r="D317" i="4"/>
  <c r="F317" i="4" s="1"/>
  <c r="H316" i="4"/>
  <c r="G317" i="4"/>
  <c r="C340" i="2" l="1"/>
  <c r="C341" i="2" s="1"/>
  <c r="H317" i="4"/>
  <c r="D318" i="4"/>
  <c r="F318" i="4" s="1"/>
  <c r="E318" i="4"/>
  <c r="G318" i="4" s="1"/>
  <c r="B341" i="2" l="1"/>
  <c r="B342" i="2" s="1"/>
  <c r="H318" i="4"/>
  <c r="D319" i="4"/>
  <c r="F319" i="4" s="1"/>
  <c r="E319" i="4"/>
  <c r="G319" i="4" s="1"/>
  <c r="C342" i="2" l="1"/>
  <c r="C343" i="2" s="1"/>
  <c r="H319" i="4"/>
  <c r="E320" i="4"/>
  <c r="D320" i="4"/>
  <c r="F320" i="4" s="1"/>
  <c r="I320" i="4" s="1"/>
  <c r="G320" i="4"/>
  <c r="B343" i="2" l="1"/>
  <c r="B344" i="2" s="1"/>
  <c r="E321" i="4"/>
  <c r="D321" i="4"/>
  <c r="F321" i="4" s="1"/>
  <c r="H320" i="4"/>
  <c r="G321" i="4"/>
  <c r="C344" i="2" l="1"/>
  <c r="C345" i="2" s="1"/>
  <c r="E322" i="4"/>
  <c r="D322" i="4"/>
  <c r="F322" i="4" s="1"/>
  <c r="H321" i="4"/>
  <c r="G322" i="4" s="1"/>
  <c r="B345" i="2" l="1"/>
  <c r="B346" i="2" s="1"/>
  <c r="H322" i="4"/>
  <c r="D323" i="4"/>
  <c r="F323" i="4" s="1"/>
  <c r="E323" i="4"/>
  <c r="G323" i="4" s="1"/>
  <c r="C346" i="2" l="1"/>
  <c r="C347" i="2" s="1"/>
  <c r="H323" i="4"/>
  <c r="E324" i="4"/>
  <c r="D324" i="4"/>
  <c r="F324" i="4" s="1"/>
  <c r="G324" i="4"/>
  <c r="B347" i="2" l="1"/>
  <c r="B348" i="2" s="1"/>
  <c r="D325" i="4"/>
  <c r="F325" i="4" s="1"/>
  <c r="E325" i="4"/>
  <c r="H324" i="4"/>
  <c r="C348" i="2" l="1"/>
  <c r="C349" i="2" s="1"/>
  <c r="G325" i="4"/>
  <c r="H325" i="4"/>
  <c r="E326" i="4"/>
  <c r="D326" i="4"/>
  <c r="F326" i="4" s="1"/>
  <c r="G326" i="4"/>
  <c r="B349" i="2" l="1"/>
  <c r="B350" i="2" s="1"/>
  <c r="E327" i="4"/>
  <c r="H326" i="4"/>
  <c r="D327" i="4"/>
  <c r="G327" i="4"/>
  <c r="F327" i="4"/>
  <c r="I327" i="4" s="1"/>
  <c r="C350" i="2" l="1"/>
  <c r="C351" i="2" s="1"/>
  <c r="E328" i="4"/>
  <c r="H327" i="4"/>
  <c r="D328" i="4"/>
  <c r="F328" i="4" s="1"/>
  <c r="G328" i="4"/>
  <c r="B351" i="2" l="1"/>
  <c r="B352" i="2" s="1"/>
  <c r="E329" i="4"/>
  <c r="D329" i="4"/>
  <c r="F329" i="4" s="1"/>
  <c r="H328" i="4"/>
  <c r="G329" i="4"/>
  <c r="C352" i="2" l="1"/>
  <c r="C353" i="2" s="1"/>
  <c r="D330" i="4"/>
  <c r="F330" i="4" s="1"/>
  <c r="H329" i="4"/>
  <c r="E330" i="4"/>
  <c r="G330" i="4"/>
  <c r="B353" i="2" l="1"/>
  <c r="B354" i="2" s="1"/>
  <c r="D331" i="4"/>
  <c r="F331" i="4" s="1"/>
  <c r="H330" i="4"/>
  <c r="E331" i="4"/>
  <c r="G331" i="4" s="1"/>
  <c r="C354" i="2" l="1"/>
  <c r="C355" i="2" s="1"/>
  <c r="D332" i="4"/>
  <c r="F332" i="4" s="1"/>
  <c r="E332" i="4"/>
  <c r="G332" i="4" s="1"/>
  <c r="H331" i="4"/>
  <c r="B355" i="2" l="1"/>
  <c r="B356" i="2" s="1"/>
  <c r="H332" i="4"/>
  <c r="D333" i="4"/>
  <c r="F333" i="4" s="1"/>
  <c r="E333" i="4"/>
  <c r="G333" i="4"/>
  <c r="C356" i="2" l="1"/>
  <c r="C357" i="2" s="1"/>
  <c r="D334" i="4"/>
  <c r="E334" i="4"/>
  <c r="H333" i="4"/>
  <c r="G334" i="4"/>
  <c r="F334" i="4"/>
  <c r="I334" i="4" s="1"/>
  <c r="B357" i="2" l="1"/>
  <c r="B358" i="2" s="1"/>
  <c r="D335" i="4"/>
  <c r="F335" i="4" s="1"/>
  <c r="H334" i="4"/>
  <c r="E335" i="4"/>
  <c r="G335" i="4"/>
  <c r="C358" i="2" l="1"/>
  <c r="C359" i="2" s="1"/>
  <c r="H335" i="4"/>
  <c r="D336" i="4"/>
  <c r="F336" i="4" s="1"/>
  <c r="E336" i="4"/>
  <c r="G336" i="4" s="1"/>
  <c r="B359" i="2" l="1"/>
  <c r="B360" i="2" s="1"/>
  <c r="D337" i="4"/>
  <c r="H336" i="4"/>
  <c r="E337" i="4"/>
  <c r="G337" i="4"/>
  <c r="F337" i="4"/>
  <c r="C360" i="2" l="1"/>
  <c r="C361" i="2" s="1"/>
  <c r="E338" i="4"/>
  <c r="D338" i="4"/>
  <c r="F338" i="4" s="1"/>
  <c r="H337" i="4"/>
  <c r="G338" i="4"/>
  <c r="B361" i="2" l="1"/>
  <c r="B362" i="2" s="1"/>
  <c r="D339" i="4"/>
  <c r="F339" i="4" s="1"/>
  <c r="E339" i="4"/>
  <c r="H338" i="4"/>
  <c r="C362" i="2" l="1"/>
  <c r="C363" i="2" s="1"/>
  <c r="G339" i="4"/>
  <c r="H339" i="4"/>
  <c r="E340" i="4"/>
  <c r="D340" i="4"/>
  <c r="F340" i="4" s="1"/>
  <c r="G340" i="4"/>
  <c r="B363" i="2" l="1"/>
  <c r="B364" i="2" s="1"/>
  <c r="E341" i="4"/>
  <c r="D341" i="4"/>
  <c r="H340" i="4"/>
  <c r="G341" i="4"/>
  <c r="F341" i="4"/>
  <c r="I341" i="4" s="1"/>
  <c r="C364" i="2" l="1"/>
  <c r="C365" i="2" s="1"/>
  <c r="E342" i="4"/>
  <c r="H341" i="4"/>
  <c r="D342" i="4"/>
  <c r="F342" i="4" s="1"/>
  <c r="G342" i="4"/>
  <c r="B365" i="2" l="1"/>
  <c r="B366" i="2" s="1"/>
  <c r="E343" i="4"/>
  <c r="H342" i="4"/>
  <c r="D343" i="4"/>
  <c r="F343" i="4" s="1"/>
  <c r="G343" i="4"/>
  <c r="C366" i="2" l="1"/>
  <c r="C367" i="2" s="1"/>
  <c r="H343" i="4"/>
  <c r="E344" i="4"/>
  <c r="D344" i="4"/>
  <c r="F344" i="4" s="1"/>
  <c r="G344" i="4"/>
  <c r="B367" i="2" l="1"/>
  <c r="B368" i="2" s="1"/>
  <c r="D345" i="4"/>
  <c r="F345" i="4" s="1"/>
  <c r="H344" i="4"/>
  <c r="E345" i="4"/>
  <c r="G345" i="4"/>
  <c r="C368" i="2" l="1"/>
  <c r="C369" i="2" s="1"/>
  <c r="E346" i="4"/>
  <c r="D346" i="4"/>
  <c r="F346" i="4" s="1"/>
  <c r="H345" i="4"/>
  <c r="G346" i="4" s="1"/>
  <c r="B369" i="2" l="1"/>
  <c r="B370" i="2" s="1"/>
  <c r="H346" i="4"/>
  <c r="E347" i="4"/>
  <c r="D347" i="4"/>
  <c r="F347" i="4" s="1"/>
  <c r="G347" i="4"/>
  <c r="C370" i="2" l="1"/>
  <c r="C371" i="2" s="1"/>
  <c r="D348" i="4"/>
  <c r="F348" i="4" s="1"/>
  <c r="E348" i="4"/>
  <c r="H347" i="4"/>
  <c r="G348" i="4"/>
  <c r="B371" i="2" l="1"/>
  <c r="B372" i="2" s="1"/>
  <c r="E349" i="4"/>
  <c r="H348" i="4"/>
  <c r="D349" i="4"/>
  <c r="G349" i="4"/>
  <c r="I348" i="4"/>
  <c r="F349" i="4"/>
  <c r="C372" i="2" l="1"/>
  <c r="C373" i="2" s="1"/>
  <c r="E350" i="4"/>
  <c r="H349" i="4"/>
  <c r="D350" i="4"/>
  <c r="F350" i="4" s="1"/>
  <c r="G350" i="4"/>
  <c r="B373" i="2" l="1"/>
  <c r="B374" i="2" s="1"/>
  <c r="E351" i="4"/>
  <c r="H350" i="4"/>
  <c r="D351" i="4"/>
  <c r="F351" i="4" s="1"/>
  <c r="G351" i="4"/>
  <c r="C374" i="2" l="1"/>
  <c r="C375" i="2" s="1"/>
  <c r="D352" i="4"/>
  <c r="F352" i="4" s="1"/>
  <c r="H351" i="4"/>
  <c r="E352" i="4"/>
  <c r="G352" i="4"/>
  <c r="B375" i="2" l="1"/>
  <c r="B376" i="2" s="1"/>
  <c r="H352" i="4"/>
  <c r="E353" i="4"/>
  <c r="D353" i="4"/>
  <c r="F353" i="4" s="1"/>
  <c r="G353" i="4"/>
  <c r="C376" i="2" l="1"/>
  <c r="C377" i="2" s="1"/>
  <c r="H353" i="4"/>
  <c r="D354" i="4"/>
  <c r="F354" i="4" s="1"/>
  <c r="E354" i="4"/>
  <c r="G354" i="4" s="1"/>
  <c r="B377" i="2" l="1"/>
  <c r="B378" i="2" s="1"/>
  <c r="D355" i="4"/>
  <c r="F355" i="4" s="1"/>
  <c r="I355" i="4" s="1"/>
  <c r="H354" i="4"/>
  <c r="E355" i="4"/>
  <c r="G355" i="4"/>
  <c r="C378" i="2" l="1"/>
  <c r="C379" i="2" s="1"/>
  <c r="D356" i="4"/>
  <c r="F356" i="4" s="1"/>
  <c r="E356" i="4"/>
  <c r="H355" i="4"/>
  <c r="G356" i="4"/>
  <c r="B379" i="2" l="1"/>
  <c r="B380" i="2" s="1"/>
  <c r="D357" i="4"/>
  <c r="F357" i="4" s="1"/>
  <c r="E357" i="4"/>
  <c r="H356" i="4"/>
  <c r="G357" i="4"/>
  <c r="C380" i="2" l="1"/>
  <c r="C381" i="2" s="1"/>
  <c r="D358" i="4"/>
  <c r="F358" i="4" s="1"/>
  <c r="E358" i="4"/>
  <c r="H357" i="4"/>
  <c r="G358" i="4"/>
  <c r="B381" i="2" l="1"/>
  <c r="B382" i="2" s="1"/>
  <c r="D359" i="4"/>
  <c r="F359" i="4" s="1"/>
  <c r="H358" i="4"/>
  <c r="E359" i="4"/>
  <c r="G359" i="4"/>
  <c r="C382" i="2" l="1"/>
  <c r="C383" i="2" s="1"/>
  <c r="E360" i="4"/>
  <c r="D360" i="4"/>
  <c r="F360" i="4" s="1"/>
  <c r="H359" i="4"/>
  <c r="B383" i="2" l="1"/>
  <c r="B384" i="2" s="1"/>
  <c r="G360" i="4"/>
  <c r="C384" i="2" l="1"/>
  <c r="C385" i="2" s="1"/>
  <c r="E361" i="4"/>
  <c r="H360" i="4"/>
  <c r="D361" i="4"/>
  <c r="F361" i="4" s="1"/>
  <c r="G361" i="4"/>
  <c r="B385" i="2" l="1"/>
  <c r="B386" i="2" s="1"/>
  <c r="H361" i="4"/>
  <c r="E362" i="4"/>
  <c r="D362" i="4"/>
  <c r="F362" i="4"/>
  <c r="I362" i="4" s="1"/>
  <c r="K4" i="4" s="1"/>
  <c r="C386" i="2" l="1"/>
  <c r="C387" i="2" s="1"/>
  <c r="G362" i="4"/>
  <c r="E363" i="4"/>
  <c r="H362" i="4"/>
  <c r="D363" i="4"/>
  <c r="F363" i="4"/>
  <c r="B387" i="2" l="1"/>
  <c r="B388" i="2" s="1"/>
  <c r="G363" i="4"/>
  <c r="E364" i="4"/>
  <c r="H363" i="4"/>
  <c r="D364" i="4"/>
  <c r="F364" i="4" s="1"/>
  <c r="G364" i="4"/>
  <c r="C388" i="2" l="1"/>
  <c r="C389" i="2" s="1"/>
  <c r="H364" i="4"/>
  <c r="E365" i="4"/>
  <c r="D365" i="4"/>
  <c r="F365" i="4" s="1"/>
  <c r="G365" i="4"/>
  <c r="B389" i="2" l="1"/>
  <c r="B390" i="2" s="1"/>
  <c r="H365" i="4"/>
  <c r="D366" i="4"/>
  <c r="F366" i="4" s="1"/>
  <c r="E366" i="4"/>
  <c r="G366" i="4"/>
  <c r="C390" i="2" l="1"/>
  <c r="C391" i="2" s="1"/>
  <c r="E367" i="4"/>
  <c r="D367" i="4"/>
  <c r="F367" i="4" s="1"/>
  <c r="H366" i="4"/>
  <c r="G367" i="4" s="1"/>
  <c r="B391" i="2" l="1"/>
  <c r="B392" i="2" s="1"/>
  <c r="E368" i="4"/>
  <c r="H367" i="4"/>
  <c r="D368" i="4"/>
  <c r="F368" i="4" s="1"/>
  <c r="G368" i="4"/>
  <c r="H368" i="4" s="1"/>
  <c r="J4" i="4" s="1"/>
  <c r="E4" i="2"/>
  <c r="C392" i="2" l="1"/>
  <c r="C393" i="2" s="1"/>
  <c r="E5" i="2"/>
  <c r="D4" i="2"/>
  <c r="B393" i="2" l="1"/>
  <c r="B394" i="2" s="1"/>
  <c r="D5" i="2"/>
  <c r="E6" i="2"/>
  <c r="C394" i="2" l="1"/>
  <c r="C395" i="2" s="1"/>
  <c r="E7" i="2"/>
  <c r="D6" i="2"/>
  <c r="B395" i="2" l="1"/>
  <c r="B396" i="2" s="1"/>
  <c r="D7" i="2"/>
  <c r="C396" i="2" l="1"/>
  <c r="C397" i="2" s="1"/>
  <c r="E8" i="2"/>
  <c r="D8" i="2"/>
  <c r="B397" i="2" l="1"/>
  <c r="B398" i="2" s="1"/>
  <c r="D9" i="2"/>
  <c r="E9" i="2"/>
  <c r="C398" i="2" l="1"/>
  <c r="C399" i="2" s="1"/>
  <c r="D10" i="2"/>
  <c r="E10" i="2"/>
  <c r="B399" i="2" l="1"/>
  <c r="B400" i="2" s="1"/>
  <c r="E11" i="2"/>
  <c r="D11" i="2"/>
  <c r="C400" i="2" l="1"/>
  <c r="C401" i="2" s="1"/>
  <c r="D12" i="2"/>
  <c r="E12" i="2"/>
  <c r="B401" i="2" l="1"/>
  <c r="B402" i="2" s="1"/>
  <c r="E13" i="2"/>
  <c r="D13" i="2"/>
  <c r="C402" i="2" l="1"/>
  <c r="C403" i="2" s="1"/>
  <c r="D14" i="2"/>
  <c r="E14" i="2"/>
  <c r="B403" i="2" l="1"/>
  <c r="B404" i="2" s="1"/>
  <c r="E15" i="2"/>
  <c r="D15" i="2"/>
  <c r="C404" i="2" l="1"/>
  <c r="C405" i="2" s="1"/>
  <c r="D16" i="2"/>
  <c r="E16" i="2"/>
  <c r="B405" i="2" l="1"/>
  <c r="B406" i="2" s="1"/>
  <c r="E17" i="2"/>
  <c r="D17" i="2"/>
  <c r="C406" i="2" l="1"/>
  <c r="C407" i="2" s="1"/>
  <c r="D18" i="2"/>
  <c r="E18" i="2"/>
  <c r="B407" i="2" l="1"/>
  <c r="B408" i="2" s="1"/>
  <c r="E19" i="2"/>
  <c r="D19" i="2"/>
  <c r="C408" i="2" l="1"/>
  <c r="C409" i="2" s="1"/>
  <c r="D20" i="2"/>
  <c r="E20" i="2"/>
  <c r="B409" i="2" l="1"/>
  <c r="B410" i="2" s="1"/>
  <c r="E21" i="2"/>
  <c r="D21" i="2"/>
  <c r="C410" i="2" l="1"/>
  <c r="C411" i="2" s="1"/>
  <c r="D22" i="2"/>
  <c r="E22" i="2"/>
  <c r="B411" i="2" l="1"/>
  <c r="B412" i="2" s="1"/>
  <c r="E23" i="2"/>
  <c r="D23" i="2"/>
  <c r="C412" i="2" l="1"/>
  <c r="C413" i="2" s="1"/>
  <c r="D24" i="2"/>
  <c r="E24" i="2"/>
  <c r="B413" i="2" l="1"/>
  <c r="B414" i="2" s="1"/>
  <c r="E25" i="2"/>
  <c r="D25" i="2"/>
  <c r="C414" i="2" l="1"/>
  <c r="C415" i="2" s="1"/>
  <c r="E26" i="2"/>
  <c r="D26" i="2"/>
  <c r="B415" i="2" l="1"/>
  <c r="B416" i="2" s="1"/>
  <c r="D27" i="2"/>
  <c r="E27" i="2"/>
  <c r="C416" i="2" l="1"/>
  <c r="C417" i="2" s="1"/>
  <c r="E28" i="2"/>
  <c r="D28" i="2"/>
  <c r="B417" i="2" l="1"/>
  <c r="B418" i="2" s="1"/>
  <c r="D29" i="2"/>
  <c r="E29" i="2"/>
  <c r="C418" i="2" l="1"/>
  <c r="C419" i="2" s="1"/>
  <c r="E30" i="2"/>
  <c r="D30" i="2"/>
  <c r="B419" i="2" l="1"/>
  <c r="B420" i="2" s="1"/>
  <c r="D31" i="2"/>
  <c r="E31" i="2"/>
  <c r="C420" i="2" l="1"/>
  <c r="C421" i="2" s="1"/>
  <c r="E32" i="2"/>
  <c r="D32" i="2"/>
  <c r="B421" i="2" l="1"/>
  <c r="B422" i="2" s="1"/>
  <c r="D33" i="2"/>
  <c r="E33" i="2"/>
  <c r="C422" i="2" l="1"/>
  <c r="C423" i="2" s="1"/>
  <c r="E34" i="2"/>
  <c r="D34" i="2"/>
  <c r="B423" i="2" l="1"/>
  <c r="B424" i="2" s="1"/>
  <c r="D35" i="2"/>
  <c r="E35" i="2"/>
  <c r="C424" i="2" l="1"/>
  <c r="C425" i="2" s="1"/>
  <c r="E36" i="2"/>
  <c r="D36" i="2"/>
  <c r="B425" i="2" l="1"/>
  <c r="B426" i="2" s="1"/>
  <c r="D37" i="2"/>
  <c r="E37" i="2"/>
  <c r="C426" i="2" l="1"/>
  <c r="C427" i="2" s="1"/>
  <c r="E38" i="2"/>
  <c r="D38" i="2"/>
  <c r="B427" i="2" l="1"/>
  <c r="B428" i="2" s="1"/>
  <c r="D39" i="2"/>
  <c r="E39" i="2"/>
  <c r="C428" i="2" l="1"/>
  <c r="C429" i="2" s="1"/>
  <c r="E40" i="2"/>
  <c r="D40" i="2"/>
  <c r="B429" i="2" l="1"/>
  <c r="B430" i="2" s="1"/>
  <c r="E41" i="2"/>
  <c r="D41" i="2"/>
  <c r="C430" i="2" l="1"/>
  <c r="C431" i="2" s="1"/>
  <c r="D42" i="2"/>
  <c r="E42" i="2"/>
  <c r="B431" i="2" l="1"/>
  <c r="B432" i="2" s="1"/>
  <c r="E43" i="2"/>
  <c r="D43" i="2"/>
  <c r="C432" i="2" l="1"/>
  <c r="C433" i="2" s="1"/>
  <c r="D44" i="2"/>
  <c r="E44" i="2"/>
  <c r="B433" i="2" l="1"/>
  <c r="B434" i="2" s="1"/>
  <c r="E45" i="2"/>
  <c r="D45" i="2"/>
  <c r="C434" i="2" l="1"/>
  <c r="C435" i="2" s="1"/>
  <c r="E46" i="2"/>
  <c r="D46" i="2"/>
  <c r="B435" i="2" l="1"/>
  <c r="B436" i="2" s="1"/>
  <c r="D47" i="2"/>
  <c r="E47" i="2"/>
  <c r="C436" i="2" l="1"/>
  <c r="C437" i="2" s="1"/>
  <c r="E48" i="2"/>
  <c r="D48" i="2"/>
  <c r="B437" i="2" l="1"/>
  <c r="B438" i="2" s="1"/>
  <c r="D49" i="2"/>
  <c r="E49" i="2"/>
  <c r="C438" i="2" l="1"/>
  <c r="C439" i="2" s="1"/>
  <c r="E50" i="2"/>
  <c r="D50" i="2"/>
  <c r="B439" i="2" l="1"/>
  <c r="B440" i="2" s="1"/>
  <c r="D51" i="2"/>
  <c r="E51" i="2"/>
  <c r="C440" i="2" l="1"/>
  <c r="C441" i="2" s="1"/>
  <c r="E52" i="2"/>
  <c r="D52" i="2"/>
  <c r="B441" i="2" l="1"/>
  <c r="B442" i="2" s="1"/>
  <c r="D53" i="2"/>
  <c r="E53" i="2"/>
  <c r="C442" i="2" l="1"/>
  <c r="C443" i="2" s="1"/>
  <c r="E54" i="2"/>
  <c r="D54" i="2"/>
  <c r="B443" i="2" l="1"/>
  <c r="B444" i="2" s="1"/>
  <c r="D55" i="2"/>
  <c r="E55" i="2"/>
  <c r="C444" i="2" l="1"/>
  <c r="C445" i="2" s="1"/>
  <c r="D56" i="2"/>
  <c r="E56" i="2"/>
  <c r="B445" i="2" l="1"/>
  <c r="B446" i="2" s="1"/>
  <c r="E57" i="2"/>
  <c r="D57" i="2"/>
  <c r="C446" i="2" l="1"/>
  <c r="C447" i="2" s="1"/>
  <c r="D58" i="2"/>
  <c r="E58" i="2"/>
  <c r="B447" i="2" l="1"/>
  <c r="B448" i="2" s="1"/>
  <c r="E59" i="2"/>
  <c r="D59" i="2"/>
  <c r="C448" i="2" l="1"/>
  <c r="C449" i="2" s="1"/>
  <c r="D60" i="2"/>
  <c r="E60" i="2"/>
  <c r="B449" i="2" l="1"/>
  <c r="B450" i="2" s="1"/>
  <c r="E61" i="2"/>
  <c r="D61" i="2"/>
  <c r="C450" i="2" l="1"/>
  <c r="C451" i="2" s="1"/>
  <c r="D62" i="2"/>
  <c r="E62" i="2"/>
  <c r="B451" i="2" l="1"/>
  <c r="B452" i="2" s="1"/>
  <c r="E63" i="2"/>
  <c r="D63" i="2"/>
  <c r="C452" i="2" l="1"/>
  <c r="C453" i="2" s="1"/>
  <c r="D64" i="2"/>
  <c r="E64" i="2"/>
  <c r="B453" i="2" l="1"/>
  <c r="B454" i="2" s="1"/>
  <c r="E65" i="2"/>
  <c r="D65" i="2"/>
  <c r="C454" i="2" l="1"/>
  <c r="C455" i="2" s="1"/>
  <c r="D66" i="2"/>
  <c r="E66" i="2"/>
  <c r="B455" i="2" l="1"/>
  <c r="B456" i="2" s="1"/>
  <c r="E67" i="2"/>
  <c r="D67" i="2"/>
  <c r="C456" i="2" l="1"/>
  <c r="C457" i="2" s="1"/>
  <c r="D68" i="2"/>
  <c r="E68" i="2"/>
  <c r="B457" i="2" l="1"/>
  <c r="B458" i="2" s="1"/>
  <c r="E69" i="2"/>
  <c r="D69" i="2"/>
  <c r="C458" i="2" l="1"/>
  <c r="C459" i="2" s="1"/>
  <c r="D70" i="2"/>
  <c r="E70" i="2"/>
  <c r="B459" i="2" l="1"/>
  <c r="B460" i="2" s="1"/>
  <c r="E71" i="2"/>
  <c r="D71" i="2"/>
  <c r="C460" i="2" l="1"/>
  <c r="C461" i="2" s="1"/>
  <c r="D72" i="2"/>
  <c r="E72" i="2"/>
  <c r="B461" i="2" l="1"/>
  <c r="B462" i="2" s="1"/>
  <c r="E73" i="2"/>
  <c r="D73" i="2"/>
  <c r="C462" i="2" l="1"/>
  <c r="C463" i="2" s="1"/>
  <c r="D74" i="2"/>
  <c r="E74" i="2"/>
  <c r="B463" i="2" l="1"/>
  <c r="B464" i="2" s="1"/>
  <c r="E75" i="2"/>
  <c r="D75" i="2"/>
  <c r="C464" i="2" l="1"/>
  <c r="C465" i="2" s="1"/>
  <c r="D76" i="2"/>
  <c r="E76" i="2"/>
  <c r="B465" i="2" l="1"/>
  <c r="B466" i="2" s="1"/>
  <c r="E77" i="2"/>
  <c r="D77" i="2"/>
  <c r="C466" i="2" l="1"/>
  <c r="C467" i="2" s="1"/>
  <c r="E78" i="2"/>
  <c r="D78" i="2"/>
  <c r="B467" i="2" l="1"/>
  <c r="B468" i="2" s="1"/>
  <c r="D79" i="2"/>
  <c r="E79" i="2"/>
  <c r="C468" i="2" l="1"/>
  <c r="C469" i="2" s="1"/>
  <c r="E80" i="2"/>
  <c r="D80" i="2"/>
  <c r="B469" i="2" l="1"/>
  <c r="B470" i="2" s="1"/>
  <c r="D81" i="2"/>
  <c r="E81" i="2"/>
  <c r="C470" i="2" l="1"/>
  <c r="C471" i="2" s="1"/>
  <c r="D82" i="2"/>
  <c r="E82" i="2"/>
  <c r="B471" i="2" l="1"/>
  <c r="B472" i="2" s="1"/>
  <c r="E83" i="2"/>
  <c r="D83" i="2"/>
  <c r="C472" i="2" l="1"/>
  <c r="C473" i="2" s="1"/>
  <c r="D84" i="2"/>
  <c r="E84" i="2"/>
  <c r="B473" i="2" l="1"/>
  <c r="B474" i="2" s="1"/>
  <c r="E85" i="2"/>
  <c r="D85" i="2"/>
  <c r="C474" i="2" l="1"/>
  <c r="C475" i="2" s="1"/>
  <c r="D86" i="2"/>
  <c r="E86" i="2"/>
  <c r="B475" i="2" l="1"/>
  <c r="B476" i="2" s="1"/>
  <c r="E87" i="2"/>
  <c r="D87" i="2"/>
  <c r="C476" i="2" l="1"/>
  <c r="C477" i="2" s="1"/>
  <c r="D88" i="2"/>
  <c r="E88" i="2"/>
  <c r="B477" i="2" l="1"/>
  <c r="B478" i="2" s="1"/>
  <c r="E89" i="2"/>
  <c r="D89" i="2"/>
  <c r="C478" i="2" l="1"/>
  <c r="C479" i="2" s="1"/>
  <c r="D90" i="2"/>
  <c r="E90" i="2"/>
  <c r="B479" i="2" l="1"/>
  <c r="B480" i="2" s="1"/>
  <c r="E91" i="2"/>
  <c r="D91" i="2"/>
  <c r="C480" i="2" l="1"/>
  <c r="C481" i="2" s="1"/>
  <c r="D92" i="2"/>
  <c r="E92" i="2"/>
  <c r="B481" i="2" l="1"/>
  <c r="B482" i="2" s="1"/>
  <c r="E93" i="2"/>
  <c r="D93" i="2"/>
  <c r="C482" i="2" l="1"/>
  <c r="D94" i="2"/>
  <c r="E94" i="2"/>
  <c r="E95" i="2" l="1"/>
  <c r="D95" i="2"/>
  <c r="D96" i="2" l="1"/>
  <c r="E96" i="2"/>
  <c r="E97" i="2" l="1"/>
  <c r="D97" i="2"/>
  <c r="D98" i="2" l="1"/>
  <c r="E98" i="2"/>
  <c r="D99" i="2" l="1"/>
  <c r="E99" i="2"/>
  <c r="E100" i="2" l="1"/>
  <c r="D100" i="2"/>
  <c r="D101" i="2" l="1"/>
  <c r="E101" i="2"/>
  <c r="E102" i="2" l="1"/>
  <c r="D102" i="2"/>
  <c r="D103" i="2" l="1"/>
  <c r="E103" i="2"/>
  <c r="E104" i="2" l="1"/>
  <c r="D104" i="2"/>
  <c r="D105" i="2" l="1"/>
  <c r="E105" i="2"/>
  <c r="E106" i="2" l="1"/>
  <c r="D106" i="2"/>
  <c r="D107" i="2" l="1"/>
  <c r="E107" i="2"/>
  <c r="E108" i="2" l="1"/>
  <c r="D108" i="2"/>
  <c r="D109" i="2" l="1"/>
  <c r="E109" i="2"/>
  <c r="E110" i="2" l="1"/>
  <c r="D110" i="2"/>
  <c r="D111" i="2" l="1"/>
  <c r="E111" i="2"/>
  <c r="E112" i="2" l="1"/>
  <c r="D112" i="2"/>
  <c r="D113" i="2" l="1"/>
  <c r="E113" i="2"/>
  <c r="E114" i="2" l="1"/>
  <c r="D114" i="2"/>
  <c r="D115" i="2" l="1"/>
  <c r="E115" i="2"/>
  <c r="E116" i="2" l="1"/>
  <c r="D116" i="2"/>
  <c r="D117" i="2" l="1"/>
  <c r="E117" i="2"/>
  <c r="E118" i="2" l="1"/>
  <c r="D118" i="2"/>
  <c r="D119" i="2" l="1"/>
  <c r="E119" i="2"/>
  <c r="E120" i="2" l="1"/>
  <c r="D120" i="2"/>
  <c r="D121" i="2" l="1"/>
  <c r="E121" i="2"/>
  <c r="E122" i="2" l="1"/>
  <c r="D122" i="2"/>
  <c r="D123" i="2" l="1"/>
  <c r="E123" i="2"/>
  <c r="E124" i="2" l="1"/>
  <c r="D124" i="2"/>
  <c r="D125" i="2" l="1"/>
  <c r="E125" i="2"/>
  <c r="E126" i="2" l="1"/>
  <c r="D126" i="2"/>
  <c r="D127" i="2" l="1"/>
  <c r="E127" i="2"/>
  <c r="E128" i="2" l="1"/>
  <c r="D128" i="2"/>
  <c r="D129" i="2" l="1"/>
  <c r="E129" i="2"/>
  <c r="E130" i="2" l="1"/>
  <c r="D130" i="2"/>
  <c r="D131" i="2" l="1"/>
  <c r="E131" i="2"/>
  <c r="E132" i="2" l="1"/>
  <c r="D132" i="2"/>
  <c r="D133" i="2" l="1"/>
  <c r="E133" i="2"/>
  <c r="E134" i="2" l="1"/>
  <c r="D134" i="2"/>
  <c r="E135" i="2" l="1"/>
  <c r="D135" i="2"/>
  <c r="D136" i="2" l="1"/>
  <c r="E136" i="2"/>
  <c r="E137" i="2" l="1"/>
  <c r="D137" i="2"/>
  <c r="D138" i="2" l="1"/>
  <c r="E138" i="2"/>
  <c r="E139" i="2" l="1"/>
  <c r="D139" i="2"/>
  <c r="E140" i="2" l="1"/>
  <c r="D140" i="2"/>
  <c r="D141" i="2" l="1"/>
  <c r="E141" i="2"/>
  <c r="D142" i="2" l="1"/>
  <c r="E142" i="2"/>
  <c r="E143" i="2" l="1"/>
  <c r="D143" i="2"/>
  <c r="E144" i="2" l="1"/>
  <c r="D144" i="2"/>
  <c r="D145" i="2" l="1"/>
  <c r="E145" i="2"/>
  <c r="D146" i="2" l="1"/>
  <c r="E146" i="2"/>
  <c r="E147" i="2" l="1"/>
  <c r="D147" i="2"/>
  <c r="D148" i="2" l="1"/>
  <c r="E148" i="2"/>
  <c r="E149" i="2" l="1"/>
  <c r="D149" i="2"/>
  <c r="D150" i="2" l="1"/>
  <c r="E150" i="2"/>
  <c r="E151" i="2" l="1"/>
  <c r="D151" i="2"/>
  <c r="D152" i="2" l="1"/>
  <c r="E152" i="2"/>
  <c r="E153" i="2" l="1"/>
  <c r="D153" i="2"/>
  <c r="E154" i="2" l="1"/>
  <c r="D154" i="2"/>
  <c r="D155" i="2" l="1"/>
  <c r="E155" i="2"/>
  <c r="E156" i="2" l="1"/>
  <c r="D156" i="2"/>
  <c r="D157" i="2" l="1"/>
  <c r="E157" i="2"/>
  <c r="E158" i="2" l="1"/>
  <c r="D158" i="2"/>
  <c r="D159" i="2" l="1"/>
  <c r="E159" i="2"/>
  <c r="E160" i="2" l="1"/>
  <c r="D160" i="2"/>
  <c r="D161" i="2" l="1"/>
  <c r="E161" i="2"/>
  <c r="D162" i="2" l="1"/>
  <c r="E162" i="2"/>
  <c r="E163" i="2" l="1"/>
  <c r="D163" i="2"/>
  <c r="D164" i="2" l="1"/>
  <c r="E164" i="2"/>
  <c r="E165" i="2" l="1"/>
  <c r="D165" i="2"/>
  <c r="D166" i="2" l="1"/>
  <c r="E166" i="2"/>
  <c r="E167" i="2" l="1"/>
  <c r="D167" i="2"/>
  <c r="D168" i="2" l="1"/>
  <c r="E168" i="2"/>
  <c r="E169" i="2" l="1"/>
  <c r="D169" i="2"/>
  <c r="D170" i="2" l="1"/>
  <c r="E170" i="2"/>
  <c r="E171" i="2" l="1"/>
  <c r="D171" i="2"/>
  <c r="D172" i="2" l="1"/>
  <c r="E172" i="2"/>
  <c r="E173" i="2" l="1"/>
  <c r="D173" i="2"/>
  <c r="D174" i="2" l="1"/>
  <c r="E174" i="2"/>
  <c r="E175" i="2" l="1"/>
  <c r="D175" i="2"/>
  <c r="E176" i="2" l="1"/>
  <c r="D176" i="2"/>
  <c r="D177" i="2" l="1"/>
  <c r="E177" i="2"/>
  <c r="E178" i="2" l="1"/>
  <c r="D178" i="2"/>
  <c r="D179" i="2" l="1"/>
  <c r="E179" i="2"/>
  <c r="E180" i="2" l="1"/>
  <c r="D180" i="2"/>
  <c r="D181" i="2" l="1"/>
  <c r="E181" i="2"/>
  <c r="E182" i="2" l="1"/>
  <c r="D182" i="2"/>
  <c r="D183" i="2" l="1"/>
  <c r="E183" i="2"/>
  <c r="E184" i="2" l="1"/>
  <c r="D184" i="2"/>
  <c r="D185" i="2" l="1"/>
  <c r="E185" i="2"/>
  <c r="D186" i="2" l="1"/>
  <c r="E186" i="2"/>
  <c r="E187" i="2" l="1"/>
  <c r="D187" i="2"/>
  <c r="D188" i="2" l="1"/>
  <c r="E188" i="2"/>
  <c r="E189" i="2" l="1"/>
  <c r="D189" i="2"/>
  <c r="D190" i="2" l="1"/>
  <c r="E190" i="2"/>
  <c r="E191" i="2" l="1"/>
  <c r="D191" i="2"/>
  <c r="E192" i="2" l="1"/>
  <c r="D192" i="2"/>
  <c r="E193" i="2" l="1"/>
  <c r="D193" i="2"/>
  <c r="D194" i="2" l="1"/>
  <c r="E194" i="2"/>
  <c r="E195" i="2" l="1"/>
  <c r="D195" i="2"/>
  <c r="D196" i="2" l="1"/>
  <c r="E196" i="2"/>
  <c r="E197" i="2" l="1"/>
  <c r="D197" i="2"/>
  <c r="D198" i="2" l="1"/>
  <c r="E198" i="2"/>
  <c r="E199" i="2" l="1"/>
  <c r="D199" i="2"/>
  <c r="D200" i="2" l="1"/>
  <c r="E200" i="2"/>
  <c r="E201" i="2" l="1"/>
  <c r="D201" i="2"/>
  <c r="D202" i="2" l="1"/>
  <c r="E202" i="2"/>
  <c r="E203" i="2" l="1"/>
  <c r="D203" i="2"/>
  <c r="D204" i="2" l="1"/>
  <c r="E204" i="2"/>
  <c r="E205" i="2" l="1"/>
  <c r="D205" i="2"/>
  <c r="D206" i="2" l="1"/>
  <c r="E206" i="2"/>
  <c r="E207" i="2" l="1"/>
  <c r="D207" i="2"/>
  <c r="D208" i="2" l="1"/>
  <c r="E208" i="2"/>
  <c r="E209" i="2" l="1"/>
  <c r="D209" i="2"/>
  <c r="D210" i="2" l="1"/>
  <c r="E210" i="2"/>
  <c r="E211" i="2" l="1"/>
  <c r="D211" i="2"/>
  <c r="D212" i="2" l="1"/>
  <c r="E212" i="2"/>
  <c r="E213" i="2" l="1"/>
  <c r="D213" i="2"/>
  <c r="D214" i="2" l="1"/>
  <c r="E214" i="2"/>
  <c r="E215" i="2" l="1"/>
  <c r="D215" i="2"/>
  <c r="D216" i="2" l="1"/>
  <c r="E216" i="2"/>
  <c r="E217" i="2" l="1"/>
  <c r="D217" i="2"/>
  <c r="E218" i="2" l="1"/>
  <c r="D218" i="2"/>
  <c r="D219" i="2" l="1"/>
  <c r="E219" i="2"/>
  <c r="E220" i="2" l="1"/>
  <c r="D220" i="2"/>
  <c r="D221" i="2" l="1"/>
  <c r="E221" i="2"/>
  <c r="E222" i="2" l="1"/>
  <c r="D222" i="2"/>
  <c r="D223" i="2" l="1"/>
  <c r="E223" i="2"/>
  <c r="D224" i="2" l="1"/>
  <c r="E224" i="2"/>
  <c r="E225" i="2" l="1"/>
  <c r="D225" i="2"/>
  <c r="D226" i="2" l="1"/>
  <c r="E226" i="2"/>
  <c r="E227" i="2" l="1"/>
  <c r="D227" i="2"/>
  <c r="D228" i="2" l="1"/>
  <c r="E228" i="2"/>
  <c r="E229" i="2" l="1"/>
  <c r="D229" i="2"/>
  <c r="D230" i="2" l="1"/>
  <c r="E230" i="2"/>
  <c r="E231" i="2" l="1"/>
  <c r="D231" i="2"/>
  <c r="D232" i="2" l="1"/>
  <c r="E232" i="2"/>
  <c r="E233" i="2" l="1"/>
  <c r="D233" i="2"/>
  <c r="D234" i="2" l="1"/>
  <c r="E234" i="2"/>
  <c r="E235" i="2" l="1"/>
  <c r="D235" i="2"/>
  <c r="E236" i="2" l="1"/>
  <c r="D236" i="2"/>
  <c r="D237" i="2" l="1"/>
  <c r="E237" i="2"/>
  <c r="E238" i="2" l="1"/>
  <c r="D238" i="2"/>
  <c r="D239" i="2" l="1"/>
  <c r="E239" i="2"/>
  <c r="D240" i="2" l="1"/>
  <c r="E240" i="2"/>
  <c r="E241" i="2" l="1"/>
  <c r="D241" i="2"/>
  <c r="D242" i="2" l="1"/>
  <c r="E242" i="2"/>
  <c r="E243" i="2" l="1"/>
  <c r="D243" i="2"/>
  <c r="E244" i="2" l="1"/>
  <c r="D244" i="2"/>
  <c r="D245" i="2" l="1"/>
  <c r="E245" i="2"/>
  <c r="E246" i="2" l="1"/>
  <c r="D246" i="2"/>
  <c r="D247" i="2" l="1"/>
  <c r="E247" i="2"/>
  <c r="E248" i="2" l="1"/>
  <c r="D248" i="2"/>
  <c r="D249" i="2" l="1"/>
  <c r="E249" i="2"/>
  <c r="E250" i="2" l="1"/>
  <c r="D250" i="2"/>
  <c r="D251" i="2" l="1"/>
  <c r="E251" i="2"/>
  <c r="E252" i="2" l="1"/>
  <c r="D252" i="2"/>
  <c r="D253" i="2" l="1"/>
  <c r="E253" i="2"/>
  <c r="E254" i="2" l="1"/>
  <c r="D254" i="2"/>
  <c r="D255" i="2" l="1"/>
  <c r="E255" i="2"/>
  <c r="E256" i="2" l="1"/>
  <c r="D256" i="2"/>
  <c r="D257" i="2" l="1"/>
  <c r="E257" i="2"/>
  <c r="E258" i="2" l="1"/>
  <c r="D258" i="2"/>
  <c r="D259" i="2" l="1"/>
  <c r="E259" i="2"/>
  <c r="E260" i="2" l="1"/>
  <c r="D260" i="2"/>
  <c r="D261" i="2" l="1"/>
  <c r="E261" i="2"/>
  <c r="E262" i="2" l="1"/>
  <c r="D262" i="2"/>
  <c r="D263" i="2" l="1"/>
  <c r="E263" i="2"/>
  <c r="E264" i="2" l="1"/>
  <c r="D264" i="2"/>
  <c r="D265" i="2" l="1"/>
  <c r="E265" i="2"/>
  <c r="D266" i="2" l="1"/>
  <c r="E266" i="2"/>
  <c r="D267" i="2" l="1"/>
  <c r="E267" i="2"/>
  <c r="E268" i="2" l="1"/>
  <c r="D268" i="2"/>
  <c r="D269" i="2" l="1"/>
  <c r="E269" i="2"/>
  <c r="E270" i="2" l="1"/>
  <c r="D270" i="2"/>
  <c r="D271" i="2" l="1"/>
  <c r="E271" i="2"/>
  <c r="E272" i="2" l="1"/>
  <c r="D272" i="2"/>
  <c r="E273" i="2" l="1"/>
  <c r="D273" i="2"/>
  <c r="D274" i="2" l="1"/>
  <c r="E274" i="2"/>
  <c r="E275" i="2" l="1"/>
  <c r="D275" i="2"/>
  <c r="D276" i="2" l="1"/>
  <c r="E276" i="2"/>
  <c r="E277" i="2" l="1"/>
  <c r="D277" i="2"/>
  <c r="D278" i="2" l="1"/>
  <c r="E278" i="2"/>
  <c r="E279" i="2" l="1"/>
  <c r="D279" i="2"/>
  <c r="D280" i="2" l="1"/>
  <c r="E280" i="2"/>
  <c r="E281" i="2" l="1"/>
  <c r="D281" i="2"/>
  <c r="D282" i="2" l="1"/>
  <c r="E282" i="2"/>
  <c r="E283" i="2" l="1"/>
  <c r="D283" i="2"/>
  <c r="D284" i="2" l="1"/>
  <c r="E284" i="2"/>
  <c r="E285" i="2" l="1"/>
  <c r="D285" i="2"/>
  <c r="D286" i="2" l="1"/>
  <c r="E286" i="2"/>
  <c r="E287" i="2" l="1"/>
  <c r="D287" i="2"/>
  <c r="D288" i="2" l="1"/>
  <c r="E288" i="2"/>
  <c r="E289" i="2" l="1"/>
  <c r="D289" i="2"/>
  <c r="E290" i="2" l="1"/>
  <c r="D290" i="2"/>
  <c r="D291" i="2" l="1"/>
  <c r="E291" i="2"/>
  <c r="D292" i="2" l="1"/>
  <c r="E292" i="2"/>
  <c r="E293" i="2" l="1"/>
  <c r="D293" i="2"/>
  <c r="E294" i="2" l="1"/>
  <c r="D294" i="2"/>
  <c r="D295" i="2" l="1"/>
  <c r="E295" i="2"/>
  <c r="E296" i="2" l="1"/>
  <c r="D296" i="2"/>
  <c r="D297" i="2" l="1"/>
  <c r="E297" i="2"/>
  <c r="E298" i="2" l="1"/>
  <c r="D298" i="2"/>
  <c r="D299" i="2" l="1"/>
  <c r="E299" i="2"/>
  <c r="E300" i="2" l="1"/>
  <c r="D300" i="2"/>
  <c r="D301" i="2" l="1"/>
  <c r="E301" i="2"/>
  <c r="E302" i="2" l="1"/>
  <c r="D302" i="2"/>
  <c r="D303" i="2" l="1"/>
  <c r="E303" i="2"/>
  <c r="E304" i="2" l="1"/>
  <c r="D304" i="2"/>
  <c r="D305" i="2" l="1"/>
  <c r="E305" i="2"/>
  <c r="E306" i="2" l="1"/>
  <c r="D306" i="2"/>
  <c r="D307" i="2" l="1"/>
  <c r="E307" i="2"/>
  <c r="E308" i="2" l="1"/>
  <c r="D308" i="2"/>
  <c r="D309" i="2" l="1"/>
  <c r="E309" i="2"/>
  <c r="E310" i="2" l="1"/>
  <c r="D310" i="2"/>
  <c r="D311" i="2" l="1"/>
  <c r="E311" i="2"/>
  <c r="E312" i="2" l="1"/>
  <c r="D312" i="2"/>
  <c r="D313" i="2" l="1"/>
  <c r="E313" i="2"/>
  <c r="D314" i="2" l="1"/>
  <c r="E314" i="2"/>
  <c r="E315" i="2" l="1"/>
  <c r="D315" i="2"/>
  <c r="D316" i="2" l="1"/>
  <c r="E316" i="2"/>
  <c r="E317" i="2" l="1"/>
  <c r="D317" i="2"/>
  <c r="D318" i="2" l="1"/>
  <c r="E318" i="2"/>
  <c r="E319" i="2" l="1"/>
  <c r="D319" i="2"/>
  <c r="D320" i="2" l="1"/>
  <c r="E320" i="2"/>
  <c r="E321" i="2" l="1"/>
  <c r="D321" i="2"/>
  <c r="D322" i="2" l="1"/>
  <c r="E322" i="2"/>
  <c r="E323" i="2" l="1"/>
  <c r="D323" i="2"/>
  <c r="D324" i="2" l="1"/>
  <c r="E324" i="2"/>
  <c r="E325" i="2" l="1"/>
  <c r="D325" i="2"/>
  <c r="D326" i="2" l="1"/>
  <c r="E326" i="2"/>
  <c r="E327" i="2" l="1"/>
  <c r="D327" i="2"/>
  <c r="D328" i="2" l="1"/>
  <c r="E328" i="2"/>
  <c r="E329" i="2" l="1"/>
  <c r="D329" i="2"/>
  <c r="D330" i="2" l="1"/>
  <c r="E330" i="2"/>
  <c r="E331" i="2" l="1"/>
  <c r="D331" i="2"/>
  <c r="D332" i="2" l="1"/>
  <c r="E332" i="2"/>
  <c r="E333" i="2" l="1"/>
  <c r="D333" i="2"/>
  <c r="D334" i="2" l="1"/>
  <c r="E334" i="2"/>
  <c r="E335" i="2" l="1"/>
  <c r="D335" i="2"/>
  <c r="D336" i="2" l="1"/>
  <c r="E336" i="2"/>
  <c r="E337" i="2" l="1"/>
  <c r="D337" i="2"/>
  <c r="D338" i="2" l="1"/>
  <c r="E338" i="2"/>
  <c r="E339" i="2" l="1"/>
  <c r="D339" i="2"/>
  <c r="D340" i="2" l="1"/>
  <c r="E340" i="2"/>
  <c r="E341" i="2" l="1"/>
  <c r="D341" i="2"/>
  <c r="D342" i="2" l="1"/>
  <c r="E342" i="2"/>
  <c r="E343" i="2" l="1"/>
  <c r="D343" i="2"/>
  <c r="D344" i="2" l="1"/>
  <c r="E344" i="2"/>
  <c r="E345" i="2" l="1"/>
  <c r="D345" i="2"/>
  <c r="E346" i="2" l="1"/>
  <c r="D346" i="2"/>
  <c r="D347" i="2" l="1"/>
  <c r="E347" i="2"/>
  <c r="E348" i="2" l="1"/>
  <c r="D348" i="2"/>
  <c r="D349" i="2" l="1"/>
  <c r="E349" i="2"/>
  <c r="E350" i="2" l="1"/>
  <c r="D350" i="2"/>
  <c r="D351" i="2" l="1"/>
  <c r="E351" i="2"/>
  <c r="D352" i="2" l="1"/>
  <c r="E352" i="2"/>
  <c r="D353" i="2" l="1"/>
  <c r="E353" i="2"/>
  <c r="E354" i="2" l="1"/>
  <c r="D354" i="2"/>
  <c r="D355" i="2" l="1"/>
  <c r="E355" i="2"/>
  <c r="E356" i="2" l="1"/>
  <c r="D356" i="2"/>
  <c r="D357" i="2" l="1"/>
  <c r="E357" i="2"/>
  <c r="E358" i="2" l="1"/>
  <c r="D358" i="2"/>
  <c r="D359" i="2" l="1"/>
  <c r="E359" i="2"/>
  <c r="E360" i="2" l="1"/>
  <c r="D360" i="2"/>
  <c r="D361" i="2" l="1"/>
  <c r="E361" i="2"/>
  <c r="D362" i="2" l="1"/>
  <c r="E362" i="2"/>
  <c r="E363" i="2" l="1"/>
  <c r="D363" i="2"/>
  <c r="D364" i="2" l="1"/>
  <c r="E364" i="2"/>
  <c r="E365" i="2" l="1"/>
  <c r="D365" i="2"/>
  <c r="D366" i="2" l="1"/>
  <c r="E366" i="2"/>
  <c r="E367" i="2" l="1"/>
  <c r="D367" i="2"/>
  <c r="D368" i="2" l="1"/>
  <c r="E368" i="2"/>
  <c r="E369" i="2" l="1"/>
  <c r="D369" i="2"/>
  <c r="D370" i="2" l="1"/>
  <c r="E370" i="2"/>
  <c r="E371" i="2" l="1"/>
  <c r="D371" i="2"/>
  <c r="D372" i="2" l="1"/>
  <c r="E372" i="2"/>
  <c r="D373" i="2" l="1"/>
  <c r="E373" i="2"/>
  <c r="E374" i="2" l="1"/>
  <c r="D374" i="2"/>
  <c r="D375" i="2" l="1"/>
  <c r="E375" i="2"/>
  <c r="D376" i="2" l="1"/>
  <c r="E376" i="2"/>
  <c r="E377" i="2" l="1"/>
  <c r="D377" i="2"/>
  <c r="D378" i="2" l="1"/>
  <c r="E378" i="2"/>
  <c r="E379" i="2" l="1"/>
  <c r="D379" i="2"/>
  <c r="D380" i="2" l="1"/>
  <c r="E380" i="2"/>
  <c r="E381" i="2" l="1"/>
  <c r="D381" i="2"/>
  <c r="D382" i="2" l="1"/>
  <c r="E382" i="2"/>
  <c r="E383" i="2" l="1"/>
  <c r="D383" i="2"/>
  <c r="D384" i="2" l="1"/>
  <c r="E384" i="2"/>
  <c r="E385" i="2" l="1"/>
  <c r="D385" i="2"/>
  <c r="D386" i="2" l="1"/>
  <c r="E386" i="2"/>
  <c r="E387" i="2" l="1"/>
  <c r="D387" i="2"/>
  <c r="D388" i="2" l="1"/>
  <c r="E388" i="2"/>
  <c r="E389" i="2" l="1"/>
  <c r="D389" i="2"/>
  <c r="E390" i="2" l="1"/>
  <c r="D390" i="2"/>
  <c r="D391" i="2" l="1"/>
  <c r="E391" i="2"/>
  <c r="E392" i="2" l="1"/>
  <c r="D392" i="2"/>
  <c r="D393" i="2" l="1"/>
  <c r="E393" i="2"/>
  <c r="E394" i="2" l="1"/>
  <c r="D394" i="2"/>
  <c r="D395" i="2" l="1"/>
  <c r="E395" i="2"/>
  <c r="E396" i="2" l="1"/>
  <c r="D396" i="2"/>
  <c r="D397" i="2" l="1"/>
  <c r="E397" i="2"/>
  <c r="E398" i="2" l="1"/>
  <c r="D398" i="2"/>
  <c r="D399" i="2" l="1"/>
  <c r="E399" i="2"/>
  <c r="D400" i="2" l="1"/>
  <c r="E400" i="2"/>
  <c r="E401" i="2" l="1"/>
  <c r="D401" i="2"/>
  <c r="D402" i="2" l="1"/>
  <c r="E402" i="2"/>
  <c r="E403" i="2" l="1"/>
  <c r="D403" i="2"/>
  <c r="D404" i="2" l="1"/>
  <c r="E404" i="2"/>
  <c r="E405" i="2" l="1"/>
  <c r="D405" i="2"/>
  <c r="D406" i="2" l="1"/>
  <c r="E406" i="2"/>
  <c r="E407" i="2" l="1"/>
  <c r="D407" i="2"/>
  <c r="D408" i="2" l="1"/>
  <c r="E408" i="2"/>
  <c r="E409" i="2" l="1"/>
  <c r="D409" i="2"/>
  <c r="D410" i="2" l="1"/>
  <c r="E410" i="2"/>
  <c r="E411" i="2" l="1"/>
  <c r="D411" i="2"/>
  <c r="D412" i="2" l="1"/>
  <c r="E412" i="2"/>
  <c r="E413" i="2" l="1"/>
  <c r="D413" i="2"/>
  <c r="D414" i="2" l="1"/>
  <c r="E414" i="2"/>
  <c r="E415" i="2" l="1"/>
  <c r="D415" i="2"/>
  <c r="D416" i="2" l="1"/>
  <c r="E416" i="2"/>
  <c r="E417" i="2" l="1"/>
  <c r="D417" i="2"/>
  <c r="D418" i="2" l="1"/>
  <c r="E418" i="2"/>
  <c r="E419" i="2" l="1"/>
  <c r="D419" i="2"/>
  <c r="D420" i="2" l="1"/>
  <c r="E420" i="2"/>
  <c r="E421" i="2" l="1"/>
  <c r="D421" i="2"/>
  <c r="D422" i="2" l="1"/>
  <c r="E422" i="2"/>
  <c r="E423" i="2" l="1"/>
  <c r="D423" i="2"/>
  <c r="D424" i="2" l="1"/>
  <c r="E424" i="2"/>
  <c r="D425" i="2" l="1"/>
  <c r="E425" i="2"/>
  <c r="E426" i="2" l="1"/>
  <c r="D426" i="2"/>
  <c r="D427" i="2" l="1"/>
  <c r="E427" i="2"/>
  <c r="E428" i="2" l="1"/>
  <c r="D428" i="2"/>
  <c r="D429" i="2" l="1"/>
  <c r="E429" i="2"/>
  <c r="D430" i="2" l="1"/>
  <c r="E430" i="2"/>
  <c r="E431" i="2" l="1"/>
  <c r="D431" i="2"/>
  <c r="D432" i="2" l="1"/>
  <c r="E432" i="2"/>
  <c r="E433" i="2" l="1"/>
  <c r="D433" i="2"/>
  <c r="D434" i="2" l="1"/>
  <c r="E434" i="2"/>
  <c r="E435" i="2" l="1"/>
  <c r="D435" i="2"/>
  <c r="D436" i="2" l="1"/>
  <c r="E436" i="2"/>
  <c r="D437" i="2" l="1"/>
  <c r="E437" i="2"/>
  <c r="E438" i="2" l="1"/>
  <c r="D438" i="2"/>
  <c r="D439" i="2" l="1"/>
  <c r="E439" i="2"/>
  <c r="E440" i="2" l="1"/>
  <c r="D440" i="2"/>
  <c r="D441" i="2" l="1"/>
  <c r="E441" i="2"/>
  <c r="E442" i="2" l="1"/>
  <c r="D442" i="2"/>
  <c r="D443" i="2" l="1"/>
  <c r="E443" i="2"/>
  <c r="E444" i="2" l="1"/>
  <c r="D444" i="2"/>
  <c r="D445" i="2" l="1"/>
  <c r="E445" i="2"/>
  <c r="E446" i="2" l="1"/>
  <c r="D446" i="2"/>
  <c r="D447" i="2" l="1"/>
  <c r="E447" i="2"/>
  <c r="E448" i="2" l="1"/>
  <c r="D448" i="2"/>
  <c r="E449" i="2" l="1"/>
  <c r="D449" i="2"/>
  <c r="D450" i="2" l="1"/>
  <c r="E450" i="2"/>
  <c r="E451" i="2" l="1"/>
  <c r="D451" i="2"/>
  <c r="D452" i="2" l="1"/>
  <c r="E452" i="2"/>
  <c r="E453" i="2" l="1"/>
  <c r="D453" i="2"/>
  <c r="D454" i="2" l="1"/>
  <c r="E454" i="2"/>
  <c r="D455" i="2" l="1"/>
  <c r="E455" i="2"/>
  <c r="E456" i="2" l="1"/>
  <c r="D456" i="2"/>
  <c r="D457" i="2" l="1"/>
  <c r="E457" i="2"/>
  <c r="E458" i="2" l="1"/>
  <c r="D458" i="2"/>
  <c r="D459" i="2" l="1"/>
  <c r="E459" i="2"/>
  <c r="E460" i="2" l="1"/>
  <c r="D460" i="2"/>
  <c r="D461" i="2" l="1"/>
  <c r="E461" i="2"/>
  <c r="E462" i="2" l="1"/>
  <c r="D462" i="2"/>
  <c r="D463" i="2" l="1"/>
  <c r="E463" i="2"/>
  <c r="E464" i="2" l="1"/>
  <c r="D464" i="2"/>
  <c r="D465" i="2" l="1"/>
  <c r="E465" i="2"/>
  <c r="E466" i="2" l="1"/>
  <c r="D466" i="2"/>
  <c r="D467" i="2" l="1"/>
  <c r="E467" i="2"/>
  <c r="E468" i="2" l="1"/>
  <c r="D468" i="2"/>
  <c r="D469" i="2" l="1"/>
  <c r="E469" i="2"/>
  <c r="E470" i="2" l="1"/>
  <c r="D470" i="2"/>
  <c r="E471" i="2" l="1"/>
  <c r="D471" i="2"/>
  <c r="D472" i="2" l="1"/>
  <c r="E472" i="2"/>
  <c r="E473" i="2" l="1"/>
  <c r="D473" i="2"/>
  <c r="D474" i="2" l="1"/>
  <c r="E474" i="2"/>
  <c r="E475" i="2" l="1"/>
  <c r="D475" i="2"/>
  <c r="D476" i="2" l="1"/>
  <c r="E476" i="2"/>
  <c r="E477" i="2" l="1"/>
  <c r="D477" i="2"/>
  <c r="D478" i="2" l="1"/>
  <c r="E478" i="2"/>
  <c r="E479" i="2" l="1"/>
  <c r="D479" i="2"/>
  <c r="D480" i="2" l="1"/>
  <c r="E480" i="2"/>
  <c r="E481" i="2" l="1"/>
  <c r="D481" i="2"/>
  <c r="D482" i="2" l="1"/>
  <c r="F3" i="2"/>
  <c r="H3" i="2"/>
  <c r="E482" i="2"/>
  <c r="G3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17D65-316F-4F41-A97A-278B9466C145}" name="dane_wybory" type="6" refreshedVersion="8" background="1" saveData="1">
    <textPr codePage="852" sourceFile="C:\Users\marce\Desktop\Excel_zadania_maturalne_2\dane\86\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" xr16:uid="{C1493162-5A97-4672-8294-1200EB0EC577}" name="lpg" type="6" refreshedVersion="8" background="1" saveData="1">
    <textPr codePage="852" sourceFile="C:\Users\marce\Desktop\Excel_zadania_maturalne_2\dane\84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<sst xmlns="http://schemas.openxmlformats.org/spreadsheetml/2006/main" count="122" uniqueCount="107">
  <si>
    <t>W polnoc</t>
  </si>
  <si>
    <t>Na wschod</t>
  </si>
  <si>
    <t>Na zachód</t>
  </si>
  <si>
    <t>Odcięta</t>
  </si>
  <si>
    <t>Rzędna</t>
  </si>
  <si>
    <t>Łącznie na północ</t>
  </si>
  <si>
    <t>Znalezione</t>
  </si>
  <si>
    <t>Suma kroków</t>
  </si>
  <si>
    <t>Ile stracili</t>
  </si>
  <si>
    <t>Dublonów łącznie</t>
  </si>
  <si>
    <t>ile zolniezy</t>
  </si>
  <si>
    <t>odleglosc od rzeki</t>
  </si>
  <si>
    <t>Kolejne miesiące</t>
  </si>
  <si>
    <t>Licz pop Wilków</t>
  </si>
  <si>
    <t>Licz pop zający</t>
  </si>
  <si>
    <t>Parametry</t>
  </si>
  <si>
    <t>a</t>
  </si>
  <si>
    <t>b</t>
  </si>
  <si>
    <t>c</t>
  </si>
  <si>
    <t>Nie</t>
  </si>
  <si>
    <t>Czy  spadła względem wczesniejszej wilkow</t>
  </si>
  <si>
    <t>Czy  spadła względem wczesniejszej zajecy</t>
  </si>
  <si>
    <t>Min Zajacy</t>
  </si>
  <si>
    <t>Min Wilkow</t>
  </si>
  <si>
    <t>Max Wilkow</t>
  </si>
  <si>
    <t>Max Zajacy</t>
  </si>
  <si>
    <t>Data</t>
  </si>
  <si>
    <t>KM</t>
  </si>
  <si>
    <t xml:space="preserve">Poj </t>
  </si>
  <si>
    <t>Pb95</t>
  </si>
  <si>
    <t>LPG</t>
  </si>
  <si>
    <t>Zuzycie</t>
  </si>
  <si>
    <t>Ile poszło Pb</t>
  </si>
  <si>
    <t>Ile poszło lpg</t>
  </si>
  <si>
    <t>Ile zostało LPG</t>
  </si>
  <si>
    <t>Ile zostało Pb</t>
  </si>
  <si>
    <t>Ile Tankowane PB</t>
  </si>
  <si>
    <t>Ile tankowane LPG</t>
  </si>
  <si>
    <t>Ile łącznie tankowane LPG</t>
  </si>
  <si>
    <t>Ile łącznie tankowane PB</t>
  </si>
  <si>
    <t>Początek</t>
  </si>
  <si>
    <t>Cena</t>
  </si>
  <si>
    <t>Koszt instalacji</t>
  </si>
  <si>
    <t xml:space="preserve">baca ma </t>
  </si>
  <si>
    <t>Kazda</t>
  </si>
  <si>
    <t>Ile dały</t>
  </si>
  <si>
    <t>Co się robi</t>
  </si>
  <si>
    <t>wędzony</t>
  </si>
  <si>
    <t>Wyrób</t>
  </si>
  <si>
    <t>Ile kupili</t>
  </si>
  <si>
    <t>Czy roboczy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</si>
  <si>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</si>
  <si>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</si>
  <si>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</si>
  <si>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</si>
  <si>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</si>
  <si>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</si>
  <si>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</si>
  <si>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</si>
  <si>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</si>
  <si>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</si>
  <si>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</si>
  <si>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</si>
  <si>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</si>
  <si>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</si>
  <si>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</si>
  <si>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</si>
  <si>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</si>
  <si>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</si>
  <si>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</si>
  <si>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</si>
  <si>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Okręg</t>
  </si>
  <si>
    <t>K1</t>
  </si>
  <si>
    <t>K2</t>
  </si>
  <si>
    <t>K3</t>
  </si>
  <si>
    <t>K4</t>
  </si>
  <si>
    <t>K5</t>
  </si>
  <si>
    <t>Suma oddanych głosów</t>
  </si>
  <si>
    <t>Poparcie K1</t>
  </si>
  <si>
    <t>Poparcie K2</t>
  </si>
  <si>
    <t>Poparcie K3</t>
  </si>
  <si>
    <t>Poparcie K4</t>
  </si>
  <si>
    <t>Poparcie K5</t>
  </si>
  <si>
    <t>Max Poparcie</t>
  </si>
  <si>
    <t>Matecznik</t>
  </si>
  <si>
    <t xml:space="preserve">Mandaty k1 </t>
  </si>
  <si>
    <t>Mandaty k2</t>
  </si>
  <si>
    <t>Mandaty k3</t>
  </si>
  <si>
    <t>Mandaty k4</t>
  </si>
  <si>
    <t>Mandaty k5</t>
  </si>
  <si>
    <t>Metoda standardowa</t>
  </si>
  <si>
    <t>Metoda regionalna</t>
  </si>
  <si>
    <t>Okręg A</t>
  </si>
  <si>
    <t>Okręg B</t>
  </si>
  <si>
    <t>Okręg C</t>
  </si>
  <si>
    <t>Okręg D</t>
  </si>
  <si>
    <t>A</t>
  </si>
  <si>
    <t>B</t>
  </si>
  <si>
    <t>C</t>
  </si>
  <si>
    <t>D</t>
  </si>
  <si>
    <t>Q</t>
  </si>
  <si>
    <t>R</t>
  </si>
  <si>
    <t>Man Q</t>
  </si>
  <si>
    <t>Man R</t>
  </si>
  <si>
    <t>Okręg 20</t>
  </si>
  <si>
    <t>Okręg 40</t>
  </si>
  <si>
    <t>Okręg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</si>
</sst>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65" fontId="2" fillId="2" borderId="0" xfId="0" applyNumberFormat="1" applyFont="1" applyFill="1"/>
    <xf numFmtId="165" fontId="0" fillId="2" borderId="0" xfId="0" applyNumberFormat="1" applyFill="1"/>
    <xf numFmtId="44" fontId="0" fillId="0" borderId="0" xfId="1" applyFont="1"/>
    <xf numFmtId="16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'Zadanie 82 Piraci'!$L$2:$L$151</c:f>
              <c:numCache>
                <c:formatCode>General</c:formatCode>
                <c:ptCount val="15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5-4012-AC89-1E4D88DB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43296"/>
        <c:axId val="207343776"/>
      </c:barChart>
      <c:catAx>
        <c:axId val="20734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43776"/>
        <c:crosses val="autoZero"/>
        <c:auto val="1"/>
        <c:lblAlgn val="ctr"/>
        <c:lblOffset val="100"/>
        <c:noMultiLvlLbl val="0"/>
      </c:catAx>
      <c:valAx>
        <c:axId val="2073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liczebność populacji wilków i zajęcy w kolejnych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Wilki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83 Wilki i zające'!$B$3:$B$242</c:f>
              <c:numCache>
                <c:formatCode>0.00</c:formatCode>
                <c:ptCount val="240"/>
                <c:pt idx="0">
                  <c:v>30</c:v>
                </c:pt>
                <c:pt idx="1">
                  <c:v>30.0075</c:v>
                </c:pt>
                <c:pt idx="2">
                  <c:v>30.022541259375004</c:v>
                </c:pt>
                <c:pt idx="3">
                  <c:v>30.04516525183066</c:v>
                </c:pt>
                <c:pt idx="4">
                  <c:v>30.075413602920833</c:v>
                </c:pt>
                <c:pt idx="5">
                  <c:v>30.113328011477115</c:v>
                </c:pt>
                <c:pt idx="6">
                  <c:v>30.158950154360085</c:v>
                </c:pt>
                <c:pt idx="7">
                  <c:v>30.21232157392075</c:v>
                </c:pt>
                <c:pt idx="8">
                  <c:v>30.273483547541996</c:v>
                </c:pt>
                <c:pt idx="9">
                  <c:v>30.342476938614364</c:v>
                </c:pt>
                <c:pt idx="10">
                  <c:v>30.419342028288984</c:v>
                </c:pt>
                <c:pt idx="11">
                  <c:v>30.504118327343377</c:v>
                </c:pt>
                <c:pt idx="12">
                  <c:v>30.596844367494164</c:v>
                </c:pt>
                <c:pt idx="13">
                  <c:v>30.697557471494942</c:v>
                </c:pt>
                <c:pt idx="14">
                  <c:v>30.806293501368966</c:v>
                </c:pt>
                <c:pt idx="15">
                  <c:v>30.923086584145178</c:v>
                </c:pt>
                <c:pt idx="16">
                  <c:v>31.047968814494109</c:v>
                </c:pt>
                <c:pt idx="17">
                  <c:v>31.180969933697657</c:v>
                </c:pt>
                <c:pt idx="18">
                  <c:v>31.322116984435237</c:v>
                </c:pt>
                <c:pt idx="19">
                  <c:v>31.471433940928968</c:v>
                </c:pt>
                <c:pt idx="20">
                  <c:v>31.628941314063987</c:v>
                </c:pt>
                <c:pt idx="21">
                  <c:v>31.794655731187074</c:v>
                </c:pt>
                <c:pt idx="22">
                  <c:v>31.968589490389604</c:v>
                </c:pt>
                <c:pt idx="23">
                  <c:v>32.15075008919937</c:v>
                </c:pt>
                <c:pt idx="24">
                  <c:v>32.341139727742281</c:v>
                </c:pt>
                <c:pt idx="25">
                  <c:v>32.539754786589384</c:v>
                </c:pt>
                <c:pt idx="26">
                  <c:v>32.746585279678442</c:v>
                </c:pt>
                <c:pt idx="27">
                  <c:v>32.961614282893535</c:v>
                </c:pt>
                <c:pt idx="28">
                  <c:v>33.184817339100604</c:v>
                </c:pt>
                <c:pt idx="29">
                  <c:v>33.416161840673205</c:v>
                </c:pt>
                <c:pt idx="30">
                  <c:v>33.655606390800166</c:v>
                </c:pt>
                <c:pt idx="31">
                  <c:v>33.903100145146261</c:v>
                </c:pt>
                <c:pt idx="32">
                  <c:v>34.158582135737554</c:v>
                </c:pt>
                <c:pt idx="33">
                  <c:v>34.421980579264435</c:v>
                </c:pt>
                <c:pt idx="34">
                  <c:v>34.693212172336587</c:v>
                </c:pt>
                <c:pt idx="35">
                  <c:v>34.972181376583606</c:v>
                </c:pt>
                <c:pt idx="36">
                  <c:v>35.258779696870938</c:v>
                </c:pt>
                <c:pt idx="37">
                  <c:v>35.552884956290875</c:v>
                </c:pt>
                <c:pt idx="38">
                  <c:v>35.854360571989389</c:v>
                </c:pt>
                <c:pt idx="39">
                  <c:v>36.163054836298379</c:v>
                </c:pt>
                <c:pt idx="40">
                  <c:v>36.47880020805453</c:v>
                </c:pt>
                <c:pt idx="41">
                  <c:v>36.801412619396878</c:v>
                </c:pt>
                <c:pt idx="42">
                  <c:v>37.130690803738247</c:v>
                </c:pt>
                <c:pt idx="43">
                  <c:v>37.466415650996353</c:v>
                </c:pt>
                <c:pt idx="44">
                  <c:v>37.808349596541021</c:v>
                </c:pt>
                <c:pt idx="45">
                  <c:v>38.156236050657029</c:v>
                </c:pt>
                <c:pt idx="46">
                  <c:v>38.509798875630963</c:v>
                </c:pt>
                <c:pt idx="47">
                  <c:v>38.868741917835194</c:v>
                </c:pt>
                <c:pt idx="48">
                  <c:v>39.232748602395446</c:v>
                </c:pt>
                <c:pt idx="49">
                  <c:v>39.601481598180605</c:v>
                </c:pt>
                <c:pt idx="50">
                  <c:v>39.974582560935971</c:v>
                </c:pt>
                <c:pt idx="51">
                  <c:v>40.351671962384806</c:v>
                </c:pt>
                <c:pt idx="52">
                  <c:v>40.732349013039659</c:v>
                </c:pt>
                <c:pt idx="53">
                  <c:v>41.116191686285951</c:v>
                </c:pt>
                <c:pt idx="54">
                  <c:v>41.502756851018702</c:v>
                </c:pt>
                <c:pt idx="55">
                  <c:v>41.891580519722368</c:v>
                </c:pt>
                <c:pt idx="56">
                  <c:v>42.282178218378732</c:v>
                </c:pt>
                <c:pt idx="57">
                  <c:v>42.67404548396425</c:v>
                </c:pt>
                <c:pt idx="58">
                  <c:v>43.066658494555114</c:v>
                </c:pt>
                <c:pt idx="59">
                  <c:v>43.459474836194694</c:v>
                </c:pt>
                <c:pt idx="60">
                  <c:v>43.851934409696376</c:v>
                </c:pt>
                <c:pt idx="61">
                  <c:v>44.243460479459806</c:v>
                </c:pt>
                <c:pt idx="62">
                  <c:v>44.633460865176652</c:v>
                </c:pt>
                <c:pt idx="63">
                  <c:v>45.02132927600303</c:v>
                </c:pt>
                <c:pt idx="64">
                  <c:v>45.406446785391829</c:v>
                </c:pt>
                <c:pt idx="65">
                  <c:v>45.788183443323739</c:v>
                </c:pt>
                <c:pt idx="66">
                  <c:v>46.165900021168305</c:v>
                </c:pt>
                <c:pt idx="67">
                  <c:v>46.538949882865055</c:v>
                </c:pt>
                <c:pt idx="68">
                  <c:v>46.906680974561347</c:v>
                </c:pt>
                <c:pt idx="69">
                  <c:v>47.268437923301029</c:v>
                </c:pt>
                <c:pt idx="70">
                  <c:v>47.623564233851248</c:v>
                </c:pt>
                <c:pt idx="71">
                  <c:v>47.971404571308589</c:v>
                </c:pt>
                <c:pt idx="72">
                  <c:v>48.311307115766645</c:v>
                </c:pt>
                <c:pt idx="73">
                  <c:v>48.642625974079685</c:v>
                </c:pt>
                <c:pt idx="74">
                  <c:v>48.964723632646866</c:v>
                </c:pt>
                <c:pt idx="75">
                  <c:v>49.276973434190971</c:v>
                </c:pt>
                <c:pt idx="76">
                  <c:v>49.578762060736217</c:v>
                </c:pt>
                <c:pt idx="77">
                  <c:v>49.869492004420245</c:v>
                </c:pt>
                <c:pt idx="78">
                  <c:v>50.148584007420716</c:v>
                </c:pt>
                <c:pt idx="79">
                  <c:v>50.415479452149228</c:v>
                </c:pt>
                <c:pt idx="80">
                  <c:v>50.669642682972167</c:v>
                </c:pt>
                <c:pt idx="81">
                  <c:v>50.910563241063024</c:v>
                </c:pt>
                <c:pt idx="82">
                  <c:v>51.137757994572794</c:v>
                </c:pt>
                <c:pt idx="83">
                  <c:v>51.350773147118502</c:v>
                </c:pt>
                <c:pt idx="84">
                  <c:v>51.549186108625022</c:v>
                </c:pt>
                <c:pt idx="85">
                  <c:v>51.73260721379755</c:v>
                </c:pt>
                <c:pt idx="86">
                  <c:v>51.900681274932964</c:v>
                </c:pt>
                <c:pt idx="87">
                  <c:v>52.053088957376346</c:v>
                </c:pt>
                <c:pt idx="88">
                  <c:v>52.189547967668162</c:v>
                </c:pt>
                <c:pt idx="89">
                  <c:v>52.309814046281744</c:v>
                </c:pt>
                <c:pt idx="90">
                  <c:v>52.413681758788869</c:v>
                </c:pt>
                <c:pt idx="91">
                  <c:v>52.500985081283794</c:v>
                </c:pt>
                <c:pt idx="92">
                  <c:v>52.571597777911258</c:v>
                </c:pt>
                <c:pt idx="93">
                  <c:v>52.625433570351291</c:v>
                </c:pt>
                <c:pt idx="94">
                  <c:v>52.662446101082452</c:v>
                </c:pt>
                <c:pt idx="95">
                  <c:v>52.682628694147269</c:v>
                </c:pt>
                <c:pt idx="96">
                  <c:v>52.686013918952789</c:v>
                </c:pt>
                <c:pt idx="97">
                  <c:v>52.672672964330779</c:v>
                </c:pt>
                <c:pt idx="98">
                  <c:v>52.642714831636262</c:v>
                </c:pt>
                <c:pt idx="99">
                  <c:v>52.596285357061397</c:v>
                </c:pt>
                <c:pt idx="100">
                  <c:v>52.533566074570707</c:v>
                </c:pt>
                <c:pt idx="101">
                  <c:v>52.454772931912885</c:v>
                </c:pt>
                <c:pt idx="102">
                  <c:v>52.36015487302695</c:v>
                </c:pt>
                <c:pt idx="103">
                  <c:v>52.249992300833554</c:v>
                </c:pt>
                <c:pt idx="104">
                  <c:v>52.124595434886231</c:v>
                </c:pt>
                <c:pt idx="105">
                  <c:v>51.984302578655182</c:v>
                </c:pt>
                <c:pt idx="106">
                  <c:v>51.82947831133545</c:v>
                </c:pt>
                <c:pt idx="107">
                  <c:v>51.660511619019985</c:v>
                </c:pt>
                <c:pt idx="108">
                  <c:v>51.477813979867989</c:v>
                </c:pt>
                <c:pt idx="109">
                  <c:v>51.281817417543451</c:v>
                </c:pt>
                <c:pt idx="110">
                  <c:v>51.072972536711411</c:v>
                </c:pt>
                <c:pt idx="111">
                  <c:v>50.851746553777033</c:v>
                </c:pt>
                <c:pt idx="112">
                  <c:v>50.618621335350191</c:v>
                </c:pt>
                <c:pt idx="113">
                  <c:v>50.374091456132909</c:v>
                </c:pt>
                <c:pt idx="114">
                  <c:v>50.118662287074841</c:v>
                </c:pt>
                <c:pt idx="115">
                  <c:v>49.852848123739143</c:v>
                </c:pt>
                <c:pt idx="116">
                  <c:v>49.577170363882679</c:v>
                </c:pt>
                <c:pt idx="117">
                  <c:v>49.29215574229557</c:v>
                </c:pt>
                <c:pt idx="118">
                  <c:v>48.998334629978487</c:v>
                </c:pt>
                <c:pt idx="119">
                  <c:v>48.696239403774705</c:v>
                </c:pt>
                <c:pt idx="120">
                  <c:v>48.386402891628535</c:v>
                </c:pt>
                <c:pt idx="121">
                  <c:v>48.069356897722422</c:v>
                </c:pt>
                <c:pt idx="122">
                  <c:v>47.745630810859637</c:v>
                </c:pt>
                <c:pt idx="123">
                  <c:v>47.415750298616061</c:v>
                </c:pt>
                <c:pt idx="124">
                  <c:v>47.080236088987746</c:v>
                </c:pt>
                <c:pt idx="125">
                  <c:v>46.739602840516532</c:v>
                </c:pt>
                <c:pt idx="126">
                  <c:v>46.394358101186022</c:v>
                </c:pt>
                <c:pt idx="127">
                  <c:v>46.045001355748191</c:v>
                </c:pt>
                <c:pt idx="128">
                  <c:v>45.692023160567032</c:v>
                </c:pt>
                <c:pt idx="129">
                  <c:v>45.335904364550984</c:v>
                </c:pt>
                <c:pt idx="130">
                  <c:v>44.977115414289528</c:v>
                </c:pt>
                <c:pt idx="131">
                  <c:v>44.61611574111037</c:v>
                </c:pt>
                <c:pt idx="132">
                  <c:v>44.253353227430154</c:v>
                </c:pt>
                <c:pt idx="133">
                  <c:v>43.889263749481557</c:v>
                </c:pt>
                <c:pt idx="134">
                  <c:v>43.524270793260065</c:v>
                </c:pt>
                <c:pt idx="135">
                  <c:v>43.158785140341983</c:v>
                </c:pt>
                <c:pt idx="136">
                  <c:v>42.793204620077887</c:v>
                </c:pt>
                <c:pt idx="137">
                  <c:v>42.427913924559746</c:v>
                </c:pt>
                <c:pt idx="138">
                  <c:v>42.063284482691557</c:v>
                </c:pt>
                <c:pt idx="139">
                  <c:v>41.699674389659314</c:v>
                </c:pt>
                <c:pt idx="140">
                  <c:v>41.337428388093095</c:v>
                </c:pt>
                <c:pt idx="141">
                  <c:v>40.97687789723841</c:v>
                </c:pt>
                <c:pt idx="142">
                  <c:v>40.618341086502788</c:v>
                </c:pt>
                <c:pt idx="143">
                  <c:v>40.262122989813257</c:v>
                </c:pt>
                <c:pt idx="144">
                  <c:v>39.908515657308669</c:v>
                </c:pt>
                <c:pt idx="145">
                  <c:v>39.557798340994118</c:v>
                </c:pt>
                <c:pt idx="146">
                  <c:v>39.210237711100874</c:v>
                </c:pt>
                <c:pt idx="147">
                  <c:v>38.866088100021955</c:v>
                </c:pt>
                <c:pt idx="148">
                  <c:v>38.52559177082793</c:v>
                </c:pt>
                <c:pt idx="149">
                  <c:v>38.188979207508368</c:v>
                </c:pt>
                <c:pt idx="150">
                  <c:v>37.856469424229182</c:v>
                </c:pt>
                <c:pt idx="151">
                  <c:v>37.528270291043611</c:v>
                </c:pt>
                <c:pt idx="152">
                  <c:v>37.204578873643015</c:v>
                </c:pt>
                <c:pt idx="153">
                  <c:v>36.885581784882049</c:v>
                </c:pt>
                <c:pt idx="154">
                  <c:v>36.571455545959559</c:v>
                </c:pt>
                <c:pt idx="155">
                  <c:v>36.262366955280946</c:v>
                </c:pt>
                <c:pt idx="156">
                  <c:v>35.958473463169192</c:v>
                </c:pt>
                <c:pt idx="157">
                  <c:v>35.659923550728706</c:v>
                </c:pt>
                <c:pt idx="158">
                  <c:v>35.366857111299147</c:v>
                </c:pt>
                <c:pt idx="159">
                  <c:v>35.079405833063689</c:v>
                </c:pt>
                <c:pt idx="160">
                  <c:v>34.797693581498763</c:v>
                </c:pt>
                <c:pt idx="161">
                  <c:v>34.521836780468277</c:v>
                </c:pt>
                <c:pt idx="162">
                  <c:v>34.251944790876315</c:v>
                </c:pt>
                <c:pt idx="163">
                  <c:v>33.98812028589613</c:v>
                </c:pt>
                <c:pt idx="164">
                  <c:v>33.730459621891825</c:v>
                </c:pt>
                <c:pt idx="165">
                  <c:v>33.479053204240678</c:v>
                </c:pt>
                <c:pt idx="166">
                  <c:v>33.233985847349842</c:v>
                </c:pt>
                <c:pt idx="167">
                  <c:v>32.995337128240678</c:v>
                </c:pt>
                <c:pt idx="168">
                  <c:v>32.763181733147157</c:v>
                </c:pt>
                <c:pt idx="169">
                  <c:v>32.537589796642202</c:v>
                </c:pt>
                <c:pt idx="170">
                  <c:v>32.318627232867378</c:v>
                </c:pt>
                <c:pt idx="171">
                  <c:v>32.106356058496992</c:v>
                </c:pt>
                <c:pt idx="172">
                  <c:v>31.900834707117916</c:v>
                </c:pt>
                <c:pt idx="173">
                  <c:v>31.702118334751315</c:v>
                </c:pt>
                <c:pt idx="174">
                  <c:v>31.51025911628194</c:v>
                </c:pt>
                <c:pt idx="175">
                  <c:v>31.32530653259537</c:v>
                </c:pt>
                <c:pt idx="176">
                  <c:v>31.147307648253189</c:v>
                </c:pt>
                <c:pt idx="177">
                  <c:v>30.976307379561167</c:v>
                </c:pt>
                <c:pt idx="178">
                  <c:v>30.812348752906136</c:v>
                </c:pt>
                <c:pt idx="179">
                  <c:v>30.655473153253393</c:v>
                </c:pt>
                <c:pt idx="180">
                  <c:v>30.505720562708571</c:v>
                </c:pt>
                <c:pt idx="181">
                  <c:v>30.363129789056064</c:v>
                </c:pt>
                <c:pt idx="182">
                  <c:v>30.227738684190264</c:v>
                </c:pt>
                <c:pt idx="183">
                  <c:v>30.099584352356466</c:v>
                </c:pt>
                <c:pt idx="184">
                  <c:v>29.978703348115335</c:v>
                </c:pt>
                <c:pt idx="185">
                  <c:v>29.865131863938416</c:v>
                </c:pt>
                <c:pt idx="186">
                  <c:v>29.758905907332515</c:v>
                </c:pt>
                <c:pt idx="187">
                  <c:v>29.660061467377961</c:v>
                </c:pt>
                <c:pt idx="188">
                  <c:v>29.568634670549915</c:v>
                </c:pt>
                <c:pt idx="189">
                  <c:v>29.484661925673162</c:v>
                </c:pt>
                <c:pt idx="190">
                  <c:v>29.408180057839242</c:v>
                </c:pt>
                <c:pt idx="191">
                  <c:v>29.339226431090612</c:v>
                </c:pt>
                <c:pt idx="192">
                  <c:v>29.277839059649718</c:v>
                </c:pt>
                <c:pt idx="193">
                  <c:v>29.224056707441726</c:v>
                </c:pt>
                <c:pt idx="194">
                  <c:v>29.177918975628096</c:v>
                </c:pt>
                <c:pt idx="195">
                  <c:v>29.139466377834637</c:v>
                </c:pt>
                <c:pt idx="196">
                  <c:v>29.10874040272196</c:v>
                </c:pt>
                <c:pt idx="197">
                  <c:v>29.085783563508805</c:v>
                </c:pt>
                <c:pt idx="198">
                  <c:v>29.070639434019597</c:v>
                </c:pt>
                <c:pt idx="199">
                  <c:v>29.063352670786951</c:v>
                </c:pt>
                <c:pt idx="200">
                  <c:v>29.063969020698153</c:v>
                </c:pt>
                <c:pt idx="201">
                  <c:v>29.072535313631803</c:v>
                </c:pt>
                <c:pt idx="202">
                  <c:v>29.089099439487494</c:v>
                </c:pt>
                <c:pt idx="203">
                  <c:v>29.113710308967626</c:v>
                </c:pt>
                <c:pt idx="204">
                  <c:v>29.146417797426821</c:v>
                </c:pt>
                <c:pt idx="205">
                  <c:v>29.187272671061237</c:v>
                </c:pt>
                <c:pt idx="206">
                  <c:v>29.236326494667832</c:v>
                </c:pt>
                <c:pt idx="207">
                  <c:v>29.293631520162936</c:v>
                </c:pt>
                <c:pt idx="208">
                  <c:v>29.35924055501086</c:v>
                </c:pt>
                <c:pt idx="209">
                  <c:v>29.433206809677408</c:v>
                </c:pt>
                <c:pt idx="210">
                  <c:v>29.515583723190851</c:v>
                </c:pt>
                <c:pt idx="211">
                  <c:v>29.606424765864947</c:v>
                </c:pt>
                <c:pt idx="212">
                  <c:v>29.705783218215721</c:v>
                </c:pt>
                <c:pt idx="213">
                  <c:v>29.813711925087357</c:v>
                </c:pt>
                <c:pt idx="214">
                  <c:v>29.930263023993241</c:v>
                </c:pt>
                <c:pt idx="215">
                  <c:v>30.055487646677502</c:v>
                </c:pt>
                <c:pt idx="216">
                  <c:v>30.189435592911448</c:v>
                </c:pt>
                <c:pt idx="217">
                  <c:v>30.332154975559458</c:v>
                </c:pt>
                <c:pt idx="218">
                  <c:v>30.48369183598151</c:v>
                </c:pt>
                <c:pt idx="219">
                  <c:v>30.644089728886399</c:v>
                </c:pt>
                <c:pt idx="220">
                  <c:v>30.813389275812121</c:v>
                </c:pt>
                <c:pt idx="221">
                  <c:v>30.991627686489636</c:v>
                </c:pt>
                <c:pt idx="222">
                  <c:v>31.178838247445249</c:v>
                </c:pt>
                <c:pt idx="223">
                  <c:v>31.375049777316406</c:v>
                </c:pt>
                <c:pt idx="224">
                  <c:v>31.580286048498117</c:v>
                </c:pt>
                <c:pt idx="225">
                  <c:v>31.79456517490372</c:v>
                </c:pt>
                <c:pt idx="226">
                  <c:v>32.017898965816585</c:v>
                </c:pt>
                <c:pt idx="227">
                  <c:v>32.250292246029517</c:v>
                </c:pt>
                <c:pt idx="228">
                  <c:v>32.491742142718309</c:v>
                </c:pt>
                <c:pt idx="229">
                  <c:v>32.74223733977599</c:v>
                </c:pt>
                <c:pt idx="230">
                  <c:v>33.001757300645934</c:v>
                </c:pt>
                <c:pt idx="231">
                  <c:v>33.270271461036188</c:v>
                </c:pt>
                <c:pt idx="232">
                  <c:v>33.547738393274649</c:v>
                </c:pt>
                <c:pt idx="233">
                  <c:v>33.834104944474575</c:v>
                </c:pt>
                <c:pt idx="234">
                  <c:v>34.129305351122909</c:v>
                </c:pt>
                <c:pt idx="235">
                  <c:v>34.433260333178055</c:v>
                </c:pt>
                <c:pt idx="236">
                  <c:v>34.745876171268051</c:v>
                </c:pt>
                <c:pt idx="237">
                  <c:v>35.067043771112083</c:v>
                </c:pt>
                <c:pt idx="238">
                  <c:v>35.396637719844492</c:v>
                </c:pt>
                <c:pt idx="239">
                  <c:v>35.734515339497399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22C-ACD1-E06E7F25CA4D}"/>
            </c:ext>
          </c:extLst>
        </c:ser>
        <c:ser>
          <c:idx val="1"/>
          <c:order val="1"/>
          <c:tx>
            <c:v>Zające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'Zadanie 83 Wilki i zające'!$C$3:$C$242</c:f>
              <c:numCache>
                <c:formatCode>0.00</c:formatCode>
                <c:ptCount val="240"/>
                <c:pt idx="0">
                  <c:v>100.5</c:v>
                </c:pt>
                <c:pt idx="1">
                  <c:v>101.00250000000001</c:v>
                </c:pt>
                <c:pt idx="2">
                  <c:v>101.50713374062501</c:v>
                </c:pt>
                <c:pt idx="3">
                  <c:v>102.01352536001309</c:v>
                </c:pt>
                <c:pt idx="4">
                  <c:v>102.52128925353165</c:v>
                </c:pt>
                <c:pt idx="5">
                  <c:v>103.03002994989995</c:v>
                </c:pt>
                <c:pt idx="6">
                  <c:v>103.53934200544113</c:v>
                </c:pt>
                <c:pt idx="7">
                  <c:v>104.04880991827127</c:v>
                </c:pt>
                <c:pt idx="8">
                  <c:v>104.55800806431941</c:v>
                </c:pt>
                <c:pt idx="9">
                  <c:v>105.06650065715633</c:v>
                </c:pt>
                <c:pt idx="10">
                  <c:v>105.57384173369411</c:v>
                </c:pt>
                <c:pt idx="11">
                  <c:v>106.07957516789915</c:v>
                </c:pt>
                <c:pt idx="12">
                  <c:v>106.58323471473918</c:v>
                </c:pt>
                <c:pt idx="13">
                  <c:v>107.08434408665848</c:v>
                </c:pt>
                <c:pt idx="14">
                  <c:v>107.58241706494287</c:v>
                </c:pt>
                <c:pt idx="15">
                  <c:v>108.07695764839707</c:v>
                </c:pt>
                <c:pt idx="16">
                  <c:v>108.56746024180883</c:v>
                </c:pt>
                <c:pt idx="17">
                  <c:v>109.05340988671675</c:v>
                </c:pt>
                <c:pt idx="18">
                  <c:v>109.53428253702862</c:v>
                </c:pt>
                <c:pt idx="19">
                  <c:v>110.0095453820537</c:v>
                </c:pt>
                <c:pt idx="20">
                  <c:v>110.47865721951331</c:v>
                </c:pt>
                <c:pt idx="21">
                  <c:v>110.94106888107729</c:v>
                </c:pt>
                <c:pt idx="22">
                  <c:v>111.39622371293696</c:v>
                </c:pt>
                <c:pt idx="23">
                  <c:v>111.84355811386646</c:v>
                </c:pt>
                <c:pt idx="24">
                  <c:v>112.28250213314091</c:v>
                </c:pt>
                <c:pt idx="25">
                  <c:v>112.71248013056952</c:v>
                </c:pt>
                <c:pt idx="26">
                  <c:v>113.13291150076238</c:v>
                </c:pt>
                <c:pt idx="27">
                  <c:v>113.54321146357861</c:v>
                </c:pt>
                <c:pt idx="28">
                  <c:v>113.94279192249843</c:v>
                </c:pt>
                <c:pt idx="29">
                  <c:v>114.33106239242078</c:v>
                </c:pt>
                <c:pt idx="30">
                  <c:v>114.70743099810858</c:v>
                </c:pt>
                <c:pt idx="31">
                  <c:v>115.07130554418464</c:v>
                </c:pt>
                <c:pt idx="32">
                  <c:v>115.42209465721973</c:v>
                </c:pt>
                <c:pt idx="33">
                  <c:v>115.75920900005036</c:v>
                </c:pt>
                <c:pt idx="34">
                  <c:v>116.08206255801601</c:v>
                </c:pt>
                <c:pt idx="35">
                  <c:v>116.39007399631247</c:v>
                </c:pt>
                <c:pt idx="36">
                  <c:v>116.68266808712221</c:v>
                </c:pt>
                <c:pt idx="37">
                  <c:v>116.95927720460118</c:v>
                </c:pt>
                <c:pt idx="38">
                  <c:v>117.21934288518014</c:v>
                </c:pt>
                <c:pt idx="39">
                  <c:v>117.46231744997529</c:v>
                </c:pt>
                <c:pt idx="40">
                  <c:v>117.68766568540372</c:v>
                </c:pt>
                <c:pt idx="41">
                  <c:v>117.8948665773667</c:v>
                </c:pt>
                <c:pt idx="42">
                  <c:v>118.08341509360282</c:v>
                </c:pt>
                <c:pt idx="43">
                  <c:v>118.25282400802986</c:v>
                </c:pt>
                <c:pt idx="44">
                  <c:v>118.40262576009599</c:v>
                </c:pt>
                <c:pt idx="45">
                  <c:v>118.53237434135485</c:v>
                </c:pt>
                <c:pt idx="46">
                  <c:v>118.64164720067517</c:v>
                </c:pt>
                <c:pt idx="47">
                  <c:v>118.73004715870289</c:v>
                </c:pt>
                <c:pt idx="48">
                  <c:v>118.79720432142493</c:v>
                </c:pt>
                <c:pt idx="49">
                  <c:v>118.8427779819485</c:v>
                </c:pt>
                <c:pt idx="50">
                  <c:v>118.86645849892307</c:v>
                </c:pt>
                <c:pt idx="51">
                  <c:v>118.8679691394059</c:v>
                </c:pt>
                <c:pt idx="52">
                  <c:v>118.84706787341992</c:v>
                </c:pt>
                <c:pt idx="53">
                  <c:v>118.80354910699003</c:v>
                </c:pt>
                <c:pt idx="54">
                  <c:v>118.73724534008278</c:v>
                </c:pt>
                <c:pt idx="55">
                  <c:v>118.64802873562982</c:v>
                </c:pt>
                <c:pt idx="56">
                  <c:v>118.53581258569993</c:v>
                </c:pt>
                <c:pt idx="57">
                  <c:v>118.40055266090948</c:v>
                </c:pt>
                <c:pt idx="58">
                  <c:v>118.24224842933859</c:v>
                </c:pt>
                <c:pt idx="59">
                  <c:v>118.06094413155802</c:v>
                </c:pt>
                <c:pt idx="60">
                  <c:v>117.85672969887776</c:v>
                </c:pt>
                <c:pt idx="61">
                  <c:v>117.62974150260706</c:v>
                </c:pt>
                <c:pt idx="62">
                  <c:v>117.38016292296936</c:v>
                </c:pt>
                <c:pt idx="63">
                  <c:v>117.10822472734354</c:v>
                </c:pt>
                <c:pt idx="64">
                  <c:v>116.81420524870146</c:v>
                </c:pt>
                <c:pt idx="65">
                  <c:v>116.49843035647397</c:v>
                </c:pt>
                <c:pt idx="66">
                  <c:v>116.16127321359269</c:v>
                </c:pt>
                <c:pt idx="67">
                  <c:v>115.80315381510938</c:v>
                </c:pt>
                <c:pt idx="68">
                  <c:v>115.42453830557203</c:v>
                </c:pt>
                <c:pt idx="69">
                  <c:v>115.02593807421573</c:v>
                </c:pt>
                <c:pt idx="70">
                  <c:v>114.60790862898477</c:v>
                </c:pt>
                <c:pt idx="71">
                  <c:v>114.17104825241455</c:v>
                </c:pt>
                <c:pt idx="72">
                  <c:v>113.71599644443936</c:v>
                </c:pt>
                <c:pt idx="73">
                  <c:v>113.24343215922677</c:v>
                </c:pt>
                <c:pt idx="74">
                  <c:v>112.75407184514015</c:v>
                </c:pt>
                <c:pt idx="75">
                  <c:v>112.24866729886649</c:v>
                </c:pt>
                <c:pt idx="76">
                  <c:v>111.72800334658903</c:v>
                </c:pt>
                <c:pt idx="77">
                  <c:v>111.19289536679997</c:v>
                </c:pt>
                <c:pt idx="78">
                  <c:v>110.64418667091449</c:v>
                </c:pt>
                <c:pt idx="79">
                  <c:v>110.08274575923323</c:v>
                </c:pt>
                <c:pt idx="80">
                  <c:v>109.5094634709875</c:v>
                </c:pt>
                <c:pt idx="81">
                  <c:v>108.92525004816778</c:v>
                </c:pt>
                <c:pt idx="82">
                  <c:v>108.33103213356821</c:v>
                </c:pt>
                <c:pt idx="83">
                  <c:v>107.72774972396523</c:v>
                </c:pt>
                <c:pt idx="84">
                  <c:v>107.11635309958208</c:v>
                </c:pt>
                <c:pt idx="85">
                  <c:v>106.49779975096995</c:v>
                </c:pt>
                <c:pt idx="86">
                  <c:v>105.87305132416405</c:v>
                </c:pt>
                <c:pt idx="87">
                  <c:v>105.2430706044573</c:v>
                </c:pt>
                <c:pt idx="88">
                  <c:v>104.60881855838582</c:v>
                </c:pt>
                <c:pt idx="89">
                  <c:v>103.97125145255654</c:v>
                </c:pt>
                <c:pt idx="90">
                  <c:v>103.33131806678647</c:v>
                </c:pt>
                <c:pt idx="91">
                  <c:v>102.68995701768783</c:v>
                </c:pt>
                <c:pt idx="92">
                  <c:v>102.04809420734993</c:v>
                </c:pt>
                <c:pt idx="93">
                  <c:v>101.40664041016133</c:v>
                </c:pt>
                <c:pt idx="94">
                  <c:v>100.76648900911583</c:v>
                </c:pt>
                <c:pt idx="95">
                  <c:v>100.12851389117921</c:v>
                </c:pt>
                <c:pt idx="96">
                  <c:v>99.493567509489907</c:v>
                </c:pt>
                <c:pt idx="97">
                  <c:v>98.862479118354088</c:v>
                </c:pt>
                <c:pt idx="98">
                  <c:v>98.23605318519914</c:v>
                </c:pt>
                <c:pt idx="99">
                  <c:v>97.615067981896175</c:v>
                </c:pt>
                <c:pt idx="100">
                  <c:v>97.00027435617173</c:v>
                </c:pt>
                <c:pt idx="101">
                  <c:v>96.392394682224435</c:v>
                </c:pt>
                <c:pt idx="102">
                  <c:v>95.792121988159209</c:v>
                </c:pt>
                <c:pt idx="103">
                  <c:v>95.200119256464433</c:v>
                </c:pt>
                <c:pt idx="104">
                  <c:v>94.617018892499374</c:v>
                </c:pt>
                <c:pt idx="105">
                  <c:v>94.04342235483611</c:v>
                </c:pt>
                <c:pt idx="106">
                  <c:v>93.479899940319797</c:v>
                </c:pt>
                <c:pt idx="107">
                  <c:v>92.926990715874894</c:v>
                </c:pt>
                <c:pt idx="108">
                  <c:v>92.385202588393383</c:v>
                </c:pt>
                <c:pt idx="109">
                  <c:v>91.855012503492375</c:v>
                </c:pt>
                <c:pt idx="110">
                  <c:v>91.336866763517094</c:v>
                </c:pt>
                <c:pt idx="111">
                  <c:v>90.831181454886249</c:v>
                </c:pt>
                <c:pt idx="112">
                  <c:v>90.338342974721968</c:v>
                </c:pt>
                <c:pt idx="113">
                  <c:v>89.858708646666187</c:v>
                </c:pt>
                <c:pt idx="114">
                  <c:v>89.392607415850932</c:v>
                </c:pt>
                <c:pt idx="115">
                  <c:v>88.9403406131499</c:v>
                </c:pt>
                <c:pt idx="116">
                  <c:v>88.502182779082403</c:v>
                </c:pt>
                <c:pt idx="117">
                  <c:v>88.078382538057028</c:v>
                </c:pt>
                <c:pt idx="118">
                  <c:v>87.669163514020468</c:v>
                </c:pt>
                <c:pt idx="119">
                  <c:v>87.274725279005736</c:v>
                </c:pt>
                <c:pt idx="120">
                  <c:v>86.895244326543278</c:v>
                </c:pt>
                <c:pt idx="121">
                  <c:v>86.530875062398835</c:v>
                </c:pt>
                <c:pt idx="122">
                  <c:v>86.181750805623466</c:v>
                </c:pt>
                <c:pt idx="123">
                  <c:v>85.847984793436538</c:v>
                </c:pt>
                <c:pt idx="124">
                  <c:v>85.529671184002794</c:v>
                </c:pt>
                <c:pt idx="125">
                  <c:v>85.226886051704668</c:v>
                </c:pt>
                <c:pt idx="126">
                  <c:v>84.939688370043456</c:v>
                </c:pt>
                <c:pt idx="127">
                  <c:v>84.668120977822852</c:v>
                </c:pt>
                <c:pt idx="128">
                  <c:v>84.412211524773056</c:v>
                </c:pt>
                <c:pt idx="129">
                  <c:v>84.171973393256209</c:v>
                </c:pt>
                <c:pt idx="130">
                  <c:v>83.947406593155236</c:v>
                </c:pt>
                <c:pt idx="131">
                  <c:v>83.738498627483025</c:v>
                </c:pt>
                <c:pt idx="132">
                  <c:v>83.545225326657388</c:v>
                </c:pt>
                <c:pt idx="133">
                  <c:v>83.367551649767634</c:v>
                </c:pt>
                <c:pt idx="134">
                  <c:v>83.205432451510404</c:v>
                </c:pt>
                <c:pt idx="135">
                  <c:v>83.058813213795688</c:v>
                </c:pt>
                <c:pt idx="136">
                  <c:v>82.927630741318595</c:v>
                </c:pt>
                <c:pt idx="137">
                  <c:v>82.811813820659211</c:v>
                </c:pt>
                <c:pt idx="138">
                  <c:v>82.711283842712589</c:v>
                </c:pt>
                <c:pt idx="139">
                  <c:v>82.625955388464504</c:v>
                </c:pt>
                <c:pt idx="140">
                  <c:v>82.555736778317055</c:v>
                </c:pt>
                <c:pt idx="141">
                  <c:v>82.500530585333422</c:v>
                </c:pt>
                <c:pt idx="142">
                  <c:v>82.460234112913795</c:v>
                </c:pt>
                <c:pt idx="143">
                  <c:v>82.434739837536469</c:v>
                </c:pt>
                <c:pt idx="144">
                  <c:v>82.423935817301128</c:v>
                </c:pt>
                <c:pt idx="145">
                  <c:v>82.427706067096267</c:v>
                </c:pt>
                <c:pt idx="146">
                  <c:v>82.445930901281727</c:v>
                </c:pt>
                <c:pt idx="147">
                  <c:v>82.478487244831229</c:v>
                </c:pt>
                <c:pt idx="148">
                  <c:v>82.525248913920777</c:v>
                </c:pt>
                <c:pt idx="149">
                  <c:v>82.586086866977354</c:v>
                </c:pt>
                <c:pt idx="150">
                  <c:v>82.660869427220661</c:v>
                </c:pt>
                <c:pt idx="151">
                  <c:v>82.749462477739186</c:v>
                </c:pt>
                <c:pt idx="152">
                  <c:v>82.851729630142387</c:v>
                </c:pt>
                <c:pt idx="153">
                  <c:v>82.967532367824035</c:v>
                </c:pt>
                <c:pt idx="154">
                  <c:v>83.096730164858897</c:v>
                </c:pt>
                <c:pt idx="155">
                  <c:v>83.239180581536715</c:v>
                </c:pt>
                <c:pt idx="156">
                  <c:v>83.394739337515162</c:v>
                </c:pt>
                <c:pt idx="157">
                  <c:v>83.563260363547499</c:v>
                </c:pt>
                <c:pt idx="158">
                  <c:v>83.744595832711582</c:v>
                </c:pt>
                <c:pt idx="159">
                  <c:v>83.938596172036313</c:v>
                </c:pt>
                <c:pt idx="160">
                  <c:v>84.145110055388784</c:v>
                </c:pt>
                <c:pt idx="161">
                  <c:v>84.363984378452102</c:v>
                </c:pt>
                <c:pt idx="162">
                  <c:v>84.595064216589691</c:v>
                </c:pt>
                <c:pt idx="163">
                  <c:v>84.838192766357849</c:v>
                </c:pt>
                <c:pt idx="164">
                  <c:v>85.093211271394509</c:v>
                </c:pt>
                <c:pt idx="165">
                  <c:v>85.359958933378948</c:v>
                </c:pt>
                <c:pt idx="166">
                  <c:v>85.638272808725333</c:v>
                </c:pt>
                <c:pt idx="167">
                  <c:v>85.927987691641505</c:v>
                </c:pt>
                <c:pt idx="168">
                  <c:v>86.228935984155825</c:v>
                </c:pt>
                <c:pt idx="169">
                  <c:v>86.54094755368655</c:v>
                </c:pt>
                <c:pt idx="170">
                  <c:v>86.863849578702997</c:v>
                </c:pt>
                <c:pt idx="171">
                  <c:v>87.19746638300407</c:v>
                </c:pt>
                <c:pt idx="172">
                  <c:v>87.541619259118363</c:v>
                </c:pt>
                <c:pt idx="173">
                  <c:v>87.896126281311439</c:v>
                </c:pt>
                <c:pt idx="174">
                  <c:v>88.260802108669481</c:v>
                </c:pt>
                <c:pt idx="175">
                  <c:v>88.635457778715349</c:v>
                </c:pt>
                <c:pt idx="176">
                  <c:v>89.019900492002066</c:v>
                </c:pt>
                <c:pt idx="177">
                  <c:v>89.413933388121464</c:v>
                </c:pt>
                <c:pt idx="178">
                  <c:v>89.817355313560867</c:v>
                </c:pt>
                <c:pt idx="179">
                  <c:v>90.229960581839521</c:v>
                </c:pt>
                <c:pt idx="180">
                  <c:v>90.651538726358453</c:v>
                </c:pt>
                <c:pt idx="181">
                  <c:v>91.081874246402691</c:v>
                </c:pt>
                <c:pt idx="182">
                  <c:v>91.520746346743735</c:v>
                </c:pt>
                <c:pt idx="183">
                  <c:v>91.9679286713029</c:v>
                </c:pt>
                <c:pt idx="184">
                  <c:v>92.423189031352265</c:v>
                </c:pt>
                <c:pt idx="185">
                  <c:v>92.886289128750462</c:v>
                </c:pt>
                <c:pt idx="186">
                  <c:v>93.356984274734444</c:v>
                </c:pt>
                <c:pt idx="187">
                  <c:v>93.835023104817068</c:v>
                </c:pt>
                <c:pt idx="188">
                  <c:v>94.32014729037256</c:v>
                </c:pt>
                <c:pt idx="189">
                  <c:v>94.812091247529267</c:v>
                </c:pt>
                <c:pt idx="190">
                  <c:v>95.310581844030111</c:v>
                </c:pt>
                <c:pt idx="191">
                  <c:v>95.815338104767378</c:v>
                </c:pt>
                <c:pt idx="192">
                  <c:v>96.326070916749089</c:v>
                </c:pt>
                <c:pt idx="193">
                  <c:v>96.842482734309584</c:v>
                </c:pt>
                <c:pt idx="194">
                  <c:v>97.364267285437307</c:v>
                </c:pt>
                <c:pt idx="195">
                  <c:v>97.891109280158119</c:v>
                </c:pt>
                <c:pt idx="196">
                  <c:v>98.422684121982229</c:v>
                </c:pt>
                <c:pt idx="197">
                  <c:v>98.958657623498937</c:v>
                </c:pt>
                <c:pt idx="198">
                  <c:v>99.498685727282691</c:v>
                </c:pt>
                <c:pt idx="199">
                  <c:v>100.04241423336001</c:v>
                </c:pt>
                <c:pt idx="200">
                  <c:v>100.58947853457666</c:v>
                </c:pt>
                <c:pt idx="201">
                  <c:v>101.13950336129963</c:v>
                </c:pt>
                <c:pt idx="202">
                  <c:v>101.69210253698834</c:v>
                </c:pt>
                <c:pt idx="203">
                  <c:v>102.24687874627361</c:v>
                </c:pt>
                <c:pt idx="204">
                  <c:v>102.8034233172915</c:v>
                </c:pt>
                <c:pt idx="205">
                  <c:v>103.36131602013158</c:v>
                </c:pt>
                <c:pt idx="206">
                  <c:v>103.92012488337456</c:v>
                </c:pt>
                <c:pt idx="207">
                  <c:v>104.47940603081355</c:v>
                </c:pt>
                <c:pt idx="208">
                  <c:v>105.03870354057375</c:v>
                </c:pt>
                <c:pt idx="209">
                  <c:v>105.59754932896813</c:v>
                </c:pt>
                <c:pt idx="210">
                  <c:v>106.15546306155017</c:v>
                </c:pt>
                <c:pt idx="211">
                  <c:v>106.71195209394753</c:v>
                </c:pt>
                <c:pt idx="212">
                  <c:v>107.26651144518246</c:v>
                </c:pt>
                <c:pt idx="213">
                  <c:v>107.81862380630368</c:v>
                </c:pt>
                <c:pt idx="214">
                  <c:v>108.3677595872695</c:v>
                </c:pt>
                <c:pt idx="215">
                  <c:v>108.91337700513097</c:v>
                </c:pt>
                <c:pt idx="216">
                  <c:v>109.45492221666576</c:v>
                </c:pt>
                <c:pt idx="217">
                  <c:v>109.9918294987055</c:v>
                </c:pt>
                <c:pt idx="218">
                  <c:v>110.52352147947958</c:v>
                </c:pt>
                <c:pt idx="219">
                  <c:v>111.04940942436521</c:v>
                </c:pt>
                <c:pt idx="220">
                  <c:v>111.56889357948248</c:v>
                </c:pt>
                <c:pt idx="221">
                  <c:v>112.08136357660399</c:v>
                </c:pt>
                <c:pt idx="222">
                  <c:v>112.58619890285598</c:v>
                </c:pt>
                <c:pt idx="223">
                  <c:v>113.08276943866967</c:v>
                </c:pt>
                <c:pt idx="224">
                  <c:v>113.57043606739553</c:v>
                </c:pt>
                <c:pt idx="225">
                  <c:v>114.04855135991293</c:v>
                </c:pt>
                <c:pt idx="226">
                  <c:v>114.51646033745314</c:v>
                </c:pt>
                <c:pt idx="227">
                  <c:v>114.97350131569844</c:v>
                </c:pt>
                <c:pt idx="228">
                  <c:v>115.41900683302214</c:v>
                </c:pt>
                <c:pt idx="229">
                  <c:v>115.85230466548899</c:v>
                </c:pt>
                <c:pt idx="230">
                  <c:v>116.27271893094003</c:v>
                </c:pt>
                <c:pt idx="231">
                  <c:v>116.67957128413627</c:v>
                </c:pt>
                <c:pt idx="232">
                  <c:v>117.07218220452873</c:v>
                </c:pt>
                <c:pt idx="233">
                  <c:v>117.44987237775565</c:v>
                </c:pt>
                <c:pt idx="234">
                  <c:v>117.81196417143869</c:v>
                </c:pt>
                <c:pt idx="235">
                  <c:v>118.15778320525618</c:v>
                </c:pt>
                <c:pt idx="236">
                  <c:v>118.4866600146124</c:v>
                </c:pt>
                <c:pt idx="237">
                  <c:v>118.79793180649722</c:v>
                </c:pt>
                <c:pt idx="238">
                  <c:v>119.09094430533915</c:v>
                </c:pt>
                <c:pt idx="239">
                  <c:v>119.3650536858008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7-422C-ACD1-E06E7F25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4304"/>
        <c:axId val="430875872"/>
      </c:lineChart>
      <c:catAx>
        <c:axId val="468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75872"/>
        <c:crosses val="autoZero"/>
        <c:auto val="1"/>
        <c:lblAlgn val="ctr"/>
        <c:lblOffset val="100"/>
        <c:noMultiLvlLbl val="0"/>
      </c:catAx>
      <c:valAx>
        <c:axId val="430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LIczebność</a:t>
                </a:r>
                <a:r>
                  <a:rPr lang="pl-PL" baseline="0"/>
                  <a:t> populacji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84 LPG'!$G$2</c:f>
              <c:strCache>
                <c:ptCount val="1"/>
                <c:pt idx="0">
                  <c:v>Ile zostało 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84 LPG'!$G$3:$G$34</c:f>
              <c:numCache>
                <c:formatCode>General</c:formatCode>
                <c:ptCount val="32"/>
                <c:pt idx="0">
                  <c:v>30</c:v>
                </c:pt>
                <c:pt idx="1">
                  <c:v>20.46</c:v>
                </c:pt>
                <c:pt idx="2">
                  <c:v>13.080000000000002</c:v>
                </c:pt>
                <c:pt idx="3">
                  <c:v>8.2200000000000024</c:v>
                </c:pt>
                <c:pt idx="4">
                  <c:v>1.5150000000000023</c:v>
                </c:pt>
                <c:pt idx="5">
                  <c:v>24.69</c:v>
                </c:pt>
                <c:pt idx="6">
                  <c:v>15.780000000000001</c:v>
                </c:pt>
                <c:pt idx="7">
                  <c:v>9.75</c:v>
                </c:pt>
                <c:pt idx="8">
                  <c:v>2.91</c:v>
                </c:pt>
                <c:pt idx="9">
                  <c:v>26.22</c:v>
                </c:pt>
                <c:pt idx="10">
                  <c:v>13.259999999999998</c:v>
                </c:pt>
                <c:pt idx="11">
                  <c:v>12.539999999999997</c:v>
                </c:pt>
                <c:pt idx="12">
                  <c:v>6.9599999999999973</c:v>
                </c:pt>
                <c:pt idx="13">
                  <c:v>4.0349999999999975</c:v>
                </c:pt>
                <c:pt idx="14">
                  <c:v>25.455000000000002</c:v>
                </c:pt>
                <c:pt idx="15">
                  <c:v>23.745000000000001</c:v>
                </c:pt>
                <c:pt idx="16">
                  <c:v>20.955000000000002</c:v>
                </c:pt>
                <c:pt idx="17">
                  <c:v>11.145000000000001</c:v>
                </c:pt>
                <c:pt idx="18">
                  <c:v>9.3450000000000006</c:v>
                </c:pt>
                <c:pt idx="19">
                  <c:v>6.1950000000000003</c:v>
                </c:pt>
                <c:pt idx="20">
                  <c:v>4.665</c:v>
                </c:pt>
                <c:pt idx="21">
                  <c:v>25.005000000000003</c:v>
                </c:pt>
                <c:pt idx="22">
                  <c:v>13.755000000000003</c:v>
                </c:pt>
                <c:pt idx="23">
                  <c:v>10.335000000000003</c:v>
                </c:pt>
                <c:pt idx="24">
                  <c:v>4.7100000000000026</c:v>
                </c:pt>
                <c:pt idx="25">
                  <c:v>28.965000000000003</c:v>
                </c:pt>
                <c:pt idx="26">
                  <c:v>20.595000000000006</c:v>
                </c:pt>
                <c:pt idx="27">
                  <c:v>10.605000000000006</c:v>
                </c:pt>
                <c:pt idx="28">
                  <c:v>8.2650000000000059</c:v>
                </c:pt>
                <c:pt idx="29">
                  <c:v>5.3400000000000061</c:v>
                </c:pt>
                <c:pt idx="30">
                  <c:v>-5.999999999999428E-2</c:v>
                </c:pt>
                <c:pt idx="31">
                  <c:v>24.914999999999999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4761-A578-F2113B4D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38576"/>
        <c:axId val="446840976"/>
      </c:lineChart>
      <c:catAx>
        <c:axId val="44683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840976"/>
        <c:crosses val="autoZero"/>
        <c:auto val="1"/>
        <c:lblAlgn val="ctr"/>
        <c:lblOffset val="100"/>
        <c:noMultiLvlLbl val="0"/>
      </c:catAx>
      <c:valAx>
        <c:axId val="4468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8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86 Wybory'!$B$3:$B$22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'Zadanie 86 Wybory'!$H$3:$H$22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174-A561-E4E0A32F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53904"/>
        <c:axId val="447603648"/>
      </c:barChart>
      <c:catAx>
        <c:axId val="2747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Okręgi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603648"/>
        <c:crosses val="autoZero"/>
        <c:auto val="1"/>
        <c:lblAlgn val="ctr"/>
        <c:lblOffset val="100"/>
        <c:noMultiLvlLbl val="0"/>
      </c:catAx>
      <c:valAx>
        <c:axId val="447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Głosów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57150</xdr:colOff>
      <xdr:row>17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EA6DB2-41B5-4557-9A60-1543ED44B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4</xdr:row>
      <xdr:rowOff>90486</xdr:rowOff>
    </xdr:from>
    <xdr:to>
      <xdr:col>22</xdr:col>
      <xdr:colOff>419099</xdr:colOff>
      <xdr:row>26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D6FA0D-1B2C-51CA-61EC-167B22D3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14287</xdr:rowOff>
    </xdr:from>
    <xdr:to>
      <xdr:col>15</xdr:col>
      <xdr:colOff>276225</xdr:colOff>
      <xdr:row>22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F617BC-F271-F99C-6870-929556FF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23</xdr:row>
      <xdr:rowOff>14287</xdr:rowOff>
    </xdr:from>
    <xdr:to>
      <xdr:col>20</xdr:col>
      <xdr:colOff>542925</xdr:colOff>
      <xdr:row>37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5F897A-05E4-B362-C57E-1A1955C2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2" xr16:uid="{4647ED77-EC3B-4513-ABA4-9F39F3A2908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1" xr16:uid="{54163AEF-881C-4BE1-8AC8-2D548D4E03E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2"/>
  <sheetViews>
    <sheetView topLeftCell="B109" workbookViewId="0">
      <selection activeCell="H156" sqref="H156"/>
    </sheetView>
  </sheetViews>
  <sheetFormatPr defaultRowHeight="15" x14ac:dyDescent="0.25"/>
  <cols>
    <col min="2" max="2" width="31.140625" bestFit="1" customWidth="1"/>
    <col min="3" max="4" width="9.140625" customWidth="1"/>
    <col min="5" max="5" width="9.28515625" bestFit="1" customWidth="1"/>
    <col min="6" max="6" width="10.5703125" bestFit="1" customWidth="1"/>
    <col min="7" max="7" width="10" bestFit="1" customWidth="1"/>
    <col min="8" max="8" width="20.85546875" bestFit="1" customWidth="1"/>
    <col min="9" max="9" width="10.7109375" bestFit="1" customWidth="1"/>
    <col min="10" max="10" width="16.85546875" bestFit="1" customWidth="1"/>
    <col min="11" max="12" width="17" bestFit="1" customWidth="1"/>
    <col min="15" max="15" width="12.85546875" bestFit="1" customWidth="1"/>
  </cols>
  <sheetData>
    <row r="1" spans="2:15" x14ac:dyDescent="0.25">
      <c r="C1" t="s">
        <v>3</v>
      </c>
      <c r="D1" t="s">
        <v>4</v>
      </c>
      <c r="E1" t="s">
        <v>0</v>
      </c>
      <c r="F1" t="s">
        <v>1</v>
      </c>
      <c r="G1" t="s">
        <v>2</v>
      </c>
      <c r="H1" t="s">
        <v>5</v>
      </c>
      <c r="I1" t="s">
        <v>6</v>
      </c>
      <c r="J1" t="s">
        <v>9</v>
      </c>
      <c r="K1" t="s">
        <v>8</v>
      </c>
      <c r="L1" t="s">
        <v>11</v>
      </c>
      <c r="N1" t="s">
        <v>10</v>
      </c>
      <c r="O1" t="s">
        <v>7</v>
      </c>
    </row>
    <row r="2" spans="2:15" x14ac:dyDescent="0.25">
      <c r="B2" s="1">
        <v>1005</v>
      </c>
      <c r="C2" s="3">
        <v>0</v>
      </c>
      <c r="D2" s="3">
        <v>0</v>
      </c>
      <c r="E2">
        <v>8</v>
      </c>
      <c r="F2">
        <v>11</v>
      </c>
      <c r="G2">
        <f>I2</f>
        <v>1</v>
      </c>
      <c r="H2">
        <f>SUM(E2)</f>
        <v>8</v>
      </c>
      <c r="I2">
        <f>LEN(H2)+IF(DAY(B2)=3,2,0)</f>
        <v>1</v>
      </c>
      <c r="J2">
        <f>SUM(I$2)</f>
        <v>1</v>
      </c>
      <c r="K2">
        <f>IF(WEEKDAY(B2)=7,INT(J2*0.1),0)</f>
        <v>0</v>
      </c>
      <c r="L2">
        <f>ABS(C2-D2)</f>
        <v>0</v>
      </c>
      <c r="N2">
        <f>SUMIF(I2:I151,"&gt;3",I2:I151)</f>
        <v>125</v>
      </c>
      <c r="O2">
        <f>SUM(E2:G151)</f>
        <v>3323</v>
      </c>
    </row>
    <row r="3" spans="2:15" x14ac:dyDescent="0.25">
      <c r="B3" s="1">
        <v>1006</v>
      </c>
      <c r="C3">
        <f>F2+C2-I2</f>
        <v>10</v>
      </c>
      <c r="D3">
        <f>E2+D2</f>
        <v>8</v>
      </c>
      <c r="E3">
        <v>8</v>
      </c>
      <c r="F3">
        <v>11</v>
      </c>
      <c r="G3">
        <f>I3</f>
        <v>2</v>
      </c>
      <c r="H3">
        <f>SUM(E3,H2)</f>
        <v>16</v>
      </c>
      <c r="I3">
        <f t="shared" ref="I3:I66" si="0">LEN(H3)+IF(DAY(B3)=3,2,0)</f>
        <v>2</v>
      </c>
      <c r="J3">
        <f>J2+I3-K2</f>
        <v>3</v>
      </c>
      <c r="K3">
        <f t="shared" ref="K3:K66" si="1">IF(WEEKDAY(B3)=7,INT(J3*0.1),0)</f>
        <v>0</v>
      </c>
      <c r="L3">
        <f t="shared" ref="L3:L66" si="2">ABS(C3-D3)</f>
        <v>2</v>
      </c>
    </row>
    <row r="4" spans="2:15" x14ac:dyDescent="0.25">
      <c r="B4" s="1">
        <v>1007</v>
      </c>
      <c r="C4">
        <f>F3+C3-I3</f>
        <v>19</v>
      </c>
      <c r="D4">
        <f>E3+D3</f>
        <v>16</v>
      </c>
      <c r="E4">
        <v>8</v>
      </c>
      <c r="F4">
        <v>11</v>
      </c>
      <c r="G4">
        <f t="shared" ref="G4:G67" si="3">I4</f>
        <v>4</v>
      </c>
      <c r="H4">
        <f t="shared" ref="H4:H67" si="4">SUM(E4,H3)</f>
        <v>24</v>
      </c>
      <c r="I4">
        <f t="shared" si="0"/>
        <v>4</v>
      </c>
      <c r="J4">
        <f t="shared" ref="J4:J67" si="5">J3+I4-K3</f>
        <v>7</v>
      </c>
      <c r="K4">
        <f t="shared" si="1"/>
        <v>0</v>
      </c>
      <c r="L4">
        <f t="shared" si="2"/>
        <v>3</v>
      </c>
    </row>
    <row r="5" spans="2:15" x14ac:dyDescent="0.25">
      <c r="B5" s="4">
        <v>1008</v>
      </c>
      <c r="C5">
        <f t="shared" ref="C5:C68" si="6">F4+C4-I4</f>
        <v>26</v>
      </c>
      <c r="D5">
        <f t="shared" ref="D5:D68" si="7">E4+D4</f>
        <v>24</v>
      </c>
      <c r="E5">
        <v>8</v>
      </c>
      <c r="F5">
        <v>11</v>
      </c>
      <c r="G5">
        <f t="shared" si="3"/>
        <v>2</v>
      </c>
      <c r="H5">
        <f t="shared" si="4"/>
        <v>32</v>
      </c>
      <c r="I5">
        <f t="shared" si="0"/>
        <v>2</v>
      </c>
      <c r="J5">
        <f t="shared" si="5"/>
        <v>9</v>
      </c>
      <c r="K5">
        <f t="shared" si="1"/>
        <v>0</v>
      </c>
      <c r="L5">
        <f t="shared" si="2"/>
        <v>2</v>
      </c>
    </row>
    <row r="6" spans="2:15" x14ac:dyDescent="0.25">
      <c r="B6" s="1">
        <v>1009</v>
      </c>
      <c r="C6">
        <f t="shared" si="6"/>
        <v>35</v>
      </c>
      <c r="D6">
        <f t="shared" si="7"/>
        <v>32</v>
      </c>
      <c r="E6">
        <v>8</v>
      </c>
      <c r="F6">
        <v>11</v>
      </c>
      <c r="G6">
        <f t="shared" si="3"/>
        <v>2</v>
      </c>
      <c r="H6">
        <f t="shared" si="4"/>
        <v>40</v>
      </c>
      <c r="I6">
        <f t="shared" si="0"/>
        <v>2</v>
      </c>
      <c r="J6">
        <f t="shared" si="5"/>
        <v>11</v>
      </c>
      <c r="K6">
        <f t="shared" si="1"/>
        <v>0</v>
      </c>
      <c r="L6">
        <f t="shared" si="2"/>
        <v>3</v>
      </c>
    </row>
    <row r="7" spans="2:15" x14ac:dyDescent="0.25">
      <c r="B7" s="1">
        <v>1010</v>
      </c>
      <c r="C7">
        <f t="shared" si="6"/>
        <v>44</v>
      </c>
      <c r="D7">
        <f t="shared" si="7"/>
        <v>40</v>
      </c>
      <c r="E7">
        <v>8</v>
      </c>
      <c r="F7">
        <v>11</v>
      </c>
      <c r="G7">
        <f t="shared" si="3"/>
        <v>2</v>
      </c>
      <c r="H7">
        <f t="shared" si="4"/>
        <v>48</v>
      </c>
      <c r="I7">
        <f>LEN(H7)+IF(DAY(B7)=3,2,0)</f>
        <v>2</v>
      </c>
      <c r="J7">
        <f t="shared" si="5"/>
        <v>13</v>
      </c>
      <c r="K7">
        <f t="shared" si="1"/>
        <v>0</v>
      </c>
      <c r="L7">
        <f t="shared" si="2"/>
        <v>4</v>
      </c>
    </row>
    <row r="8" spans="2:15" x14ac:dyDescent="0.25">
      <c r="B8" s="1">
        <v>1011</v>
      </c>
      <c r="C8">
        <f t="shared" si="6"/>
        <v>53</v>
      </c>
      <c r="D8">
        <f t="shared" si="7"/>
        <v>48</v>
      </c>
      <c r="E8">
        <v>8</v>
      </c>
      <c r="F8">
        <v>11</v>
      </c>
      <c r="G8">
        <f t="shared" si="3"/>
        <v>2</v>
      </c>
      <c r="H8">
        <f t="shared" si="4"/>
        <v>56</v>
      </c>
      <c r="I8">
        <f t="shared" si="0"/>
        <v>2</v>
      </c>
      <c r="J8">
        <f t="shared" si="5"/>
        <v>15</v>
      </c>
      <c r="K8">
        <f t="shared" si="1"/>
        <v>0</v>
      </c>
      <c r="L8">
        <f t="shared" si="2"/>
        <v>5</v>
      </c>
    </row>
    <row r="9" spans="2:15" x14ac:dyDescent="0.25">
      <c r="B9" s="1">
        <v>1012</v>
      </c>
      <c r="C9">
        <f t="shared" si="6"/>
        <v>62</v>
      </c>
      <c r="D9">
        <f t="shared" si="7"/>
        <v>56</v>
      </c>
      <c r="E9">
        <v>8</v>
      </c>
      <c r="F9">
        <v>11</v>
      </c>
      <c r="G9">
        <f t="shared" si="3"/>
        <v>2</v>
      </c>
      <c r="H9">
        <f t="shared" si="4"/>
        <v>64</v>
      </c>
      <c r="I9">
        <f t="shared" si="0"/>
        <v>2</v>
      </c>
      <c r="J9">
        <f t="shared" si="5"/>
        <v>17</v>
      </c>
      <c r="K9">
        <f t="shared" si="1"/>
        <v>0</v>
      </c>
      <c r="L9">
        <f t="shared" si="2"/>
        <v>6</v>
      </c>
    </row>
    <row r="10" spans="2:15" x14ac:dyDescent="0.25">
      <c r="B10" s="1">
        <v>1013</v>
      </c>
      <c r="C10">
        <f t="shared" si="6"/>
        <v>71</v>
      </c>
      <c r="D10">
        <f t="shared" si="7"/>
        <v>64</v>
      </c>
      <c r="E10">
        <v>8</v>
      </c>
      <c r="F10">
        <v>11</v>
      </c>
      <c r="G10">
        <f t="shared" si="3"/>
        <v>2</v>
      </c>
      <c r="H10">
        <f t="shared" si="4"/>
        <v>72</v>
      </c>
      <c r="I10">
        <f t="shared" si="0"/>
        <v>2</v>
      </c>
      <c r="J10">
        <f t="shared" si="5"/>
        <v>19</v>
      </c>
      <c r="K10">
        <f t="shared" si="1"/>
        <v>0</v>
      </c>
      <c r="L10">
        <f t="shared" si="2"/>
        <v>7</v>
      </c>
    </row>
    <row r="11" spans="2:15" x14ac:dyDescent="0.25">
      <c r="B11" s="1">
        <v>1014</v>
      </c>
      <c r="C11">
        <f t="shared" si="6"/>
        <v>80</v>
      </c>
      <c r="D11">
        <f t="shared" si="7"/>
        <v>72</v>
      </c>
      <c r="E11">
        <v>8</v>
      </c>
      <c r="F11">
        <v>11</v>
      </c>
      <c r="G11">
        <f t="shared" si="3"/>
        <v>2</v>
      </c>
      <c r="H11">
        <f t="shared" si="4"/>
        <v>80</v>
      </c>
      <c r="I11">
        <f t="shared" si="0"/>
        <v>2</v>
      </c>
      <c r="J11">
        <f t="shared" si="5"/>
        <v>21</v>
      </c>
      <c r="K11">
        <f t="shared" si="1"/>
        <v>0</v>
      </c>
      <c r="L11">
        <f t="shared" si="2"/>
        <v>8</v>
      </c>
    </row>
    <row r="12" spans="2:15" x14ac:dyDescent="0.25">
      <c r="B12" s="5">
        <v>1015</v>
      </c>
      <c r="C12">
        <f t="shared" si="6"/>
        <v>89</v>
      </c>
      <c r="D12">
        <f t="shared" si="7"/>
        <v>80</v>
      </c>
      <c r="E12">
        <v>8</v>
      </c>
      <c r="F12">
        <v>11</v>
      </c>
      <c r="G12">
        <f t="shared" si="3"/>
        <v>2</v>
      </c>
      <c r="H12">
        <f t="shared" si="4"/>
        <v>88</v>
      </c>
      <c r="I12">
        <f t="shared" si="0"/>
        <v>2</v>
      </c>
      <c r="J12">
        <f t="shared" si="5"/>
        <v>23</v>
      </c>
      <c r="K12">
        <f t="shared" si="1"/>
        <v>2</v>
      </c>
      <c r="L12">
        <f t="shared" si="2"/>
        <v>9</v>
      </c>
    </row>
    <row r="13" spans="2:15" x14ac:dyDescent="0.25">
      <c r="B13" s="1">
        <v>1016</v>
      </c>
      <c r="C13">
        <f t="shared" si="6"/>
        <v>98</v>
      </c>
      <c r="D13">
        <f t="shared" si="7"/>
        <v>88</v>
      </c>
      <c r="E13">
        <v>8</v>
      </c>
      <c r="F13">
        <v>11</v>
      </c>
      <c r="G13">
        <f t="shared" si="3"/>
        <v>2</v>
      </c>
      <c r="H13">
        <f t="shared" si="4"/>
        <v>96</v>
      </c>
      <c r="I13">
        <f t="shared" si="0"/>
        <v>2</v>
      </c>
      <c r="J13">
        <f t="shared" si="5"/>
        <v>23</v>
      </c>
      <c r="K13">
        <f t="shared" si="1"/>
        <v>0</v>
      </c>
      <c r="L13">
        <f t="shared" si="2"/>
        <v>10</v>
      </c>
    </row>
    <row r="14" spans="2:15" x14ac:dyDescent="0.25">
      <c r="B14" s="1">
        <v>1017</v>
      </c>
      <c r="C14">
        <f t="shared" si="6"/>
        <v>107</v>
      </c>
      <c r="D14">
        <f t="shared" si="7"/>
        <v>96</v>
      </c>
      <c r="E14">
        <v>8</v>
      </c>
      <c r="F14">
        <v>11</v>
      </c>
      <c r="G14">
        <f t="shared" si="3"/>
        <v>3</v>
      </c>
      <c r="H14">
        <f t="shared" si="4"/>
        <v>104</v>
      </c>
      <c r="I14">
        <f t="shared" si="0"/>
        <v>3</v>
      </c>
      <c r="J14">
        <f t="shared" si="5"/>
        <v>26</v>
      </c>
      <c r="K14">
        <f t="shared" si="1"/>
        <v>0</v>
      </c>
      <c r="L14">
        <f t="shared" si="2"/>
        <v>11</v>
      </c>
    </row>
    <row r="15" spans="2:15" x14ac:dyDescent="0.25">
      <c r="B15" s="1">
        <v>1018</v>
      </c>
      <c r="C15">
        <f t="shared" si="6"/>
        <v>115</v>
      </c>
      <c r="D15">
        <f t="shared" si="7"/>
        <v>104</v>
      </c>
      <c r="E15">
        <v>8</v>
      </c>
      <c r="F15">
        <v>11</v>
      </c>
      <c r="G15">
        <f t="shared" si="3"/>
        <v>3</v>
      </c>
      <c r="H15">
        <f t="shared" si="4"/>
        <v>112</v>
      </c>
      <c r="I15">
        <f t="shared" si="0"/>
        <v>3</v>
      </c>
      <c r="J15">
        <f t="shared" si="5"/>
        <v>29</v>
      </c>
      <c r="K15">
        <f t="shared" si="1"/>
        <v>0</v>
      </c>
      <c r="L15">
        <f t="shared" si="2"/>
        <v>11</v>
      </c>
    </row>
    <row r="16" spans="2:15" x14ac:dyDescent="0.25">
      <c r="B16" s="1">
        <v>1019</v>
      </c>
      <c r="C16">
        <f t="shared" si="6"/>
        <v>123</v>
      </c>
      <c r="D16">
        <f t="shared" si="7"/>
        <v>112</v>
      </c>
      <c r="E16">
        <v>8</v>
      </c>
      <c r="F16">
        <v>11</v>
      </c>
      <c r="G16">
        <f t="shared" si="3"/>
        <v>3</v>
      </c>
      <c r="H16">
        <f t="shared" si="4"/>
        <v>120</v>
      </c>
      <c r="I16">
        <f t="shared" si="0"/>
        <v>3</v>
      </c>
      <c r="J16">
        <f t="shared" si="5"/>
        <v>32</v>
      </c>
      <c r="K16">
        <f t="shared" si="1"/>
        <v>0</v>
      </c>
      <c r="L16">
        <f t="shared" si="2"/>
        <v>11</v>
      </c>
    </row>
    <row r="17" spans="2:12" x14ac:dyDescent="0.25">
      <c r="B17" s="1">
        <v>1020</v>
      </c>
      <c r="C17">
        <f t="shared" si="6"/>
        <v>131</v>
      </c>
      <c r="D17">
        <f t="shared" si="7"/>
        <v>120</v>
      </c>
      <c r="E17">
        <v>8</v>
      </c>
      <c r="F17">
        <v>11</v>
      </c>
      <c r="G17">
        <f t="shared" si="3"/>
        <v>3</v>
      </c>
      <c r="H17">
        <f t="shared" si="4"/>
        <v>128</v>
      </c>
      <c r="I17">
        <f t="shared" si="0"/>
        <v>3</v>
      </c>
      <c r="J17">
        <f t="shared" si="5"/>
        <v>35</v>
      </c>
      <c r="K17">
        <f t="shared" si="1"/>
        <v>0</v>
      </c>
      <c r="L17">
        <f t="shared" si="2"/>
        <v>11</v>
      </c>
    </row>
    <row r="18" spans="2:12" x14ac:dyDescent="0.25">
      <c r="B18" s="1">
        <v>1021</v>
      </c>
      <c r="C18">
        <f t="shared" si="6"/>
        <v>139</v>
      </c>
      <c r="D18">
        <f t="shared" si="7"/>
        <v>128</v>
      </c>
      <c r="E18">
        <v>8</v>
      </c>
      <c r="F18">
        <v>11</v>
      </c>
      <c r="G18">
        <f t="shared" si="3"/>
        <v>3</v>
      </c>
      <c r="H18">
        <f t="shared" si="4"/>
        <v>136</v>
      </c>
      <c r="I18">
        <f t="shared" si="0"/>
        <v>3</v>
      </c>
      <c r="J18">
        <f t="shared" si="5"/>
        <v>38</v>
      </c>
      <c r="K18">
        <f t="shared" si="1"/>
        <v>0</v>
      </c>
      <c r="L18">
        <f t="shared" si="2"/>
        <v>11</v>
      </c>
    </row>
    <row r="19" spans="2:12" x14ac:dyDescent="0.25">
      <c r="B19" s="5">
        <v>1022</v>
      </c>
      <c r="C19">
        <f t="shared" si="6"/>
        <v>147</v>
      </c>
      <c r="D19">
        <f t="shared" si="7"/>
        <v>136</v>
      </c>
      <c r="E19">
        <v>8</v>
      </c>
      <c r="F19">
        <v>11</v>
      </c>
      <c r="G19">
        <f t="shared" si="3"/>
        <v>3</v>
      </c>
      <c r="H19">
        <f t="shared" si="4"/>
        <v>144</v>
      </c>
      <c r="I19">
        <f t="shared" si="0"/>
        <v>3</v>
      </c>
      <c r="J19">
        <f t="shared" si="5"/>
        <v>41</v>
      </c>
      <c r="K19">
        <f t="shared" si="1"/>
        <v>4</v>
      </c>
      <c r="L19">
        <f t="shared" si="2"/>
        <v>11</v>
      </c>
    </row>
    <row r="20" spans="2:12" x14ac:dyDescent="0.25">
      <c r="B20" s="1">
        <v>1023</v>
      </c>
      <c r="C20">
        <f t="shared" si="6"/>
        <v>155</v>
      </c>
      <c r="D20">
        <f t="shared" si="7"/>
        <v>144</v>
      </c>
      <c r="E20">
        <v>8</v>
      </c>
      <c r="F20">
        <v>11</v>
      </c>
      <c r="G20">
        <f t="shared" si="3"/>
        <v>3</v>
      </c>
      <c r="H20">
        <f t="shared" si="4"/>
        <v>152</v>
      </c>
      <c r="I20">
        <f t="shared" si="0"/>
        <v>3</v>
      </c>
      <c r="J20">
        <f t="shared" si="5"/>
        <v>40</v>
      </c>
      <c r="K20">
        <f t="shared" si="1"/>
        <v>0</v>
      </c>
      <c r="L20">
        <f t="shared" si="2"/>
        <v>11</v>
      </c>
    </row>
    <row r="21" spans="2:12" x14ac:dyDescent="0.25">
      <c r="B21" s="1">
        <v>1024</v>
      </c>
      <c r="C21">
        <f t="shared" si="6"/>
        <v>163</v>
      </c>
      <c r="D21">
        <f t="shared" si="7"/>
        <v>152</v>
      </c>
      <c r="E21">
        <v>8</v>
      </c>
      <c r="F21">
        <v>11</v>
      </c>
      <c r="G21">
        <f t="shared" si="3"/>
        <v>3</v>
      </c>
      <c r="H21">
        <f t="shared" si="4"/>
        <v>160</v>
      </c>
      <c r="I21">
        <f t="shared" si="0"/>
        <v>3</v>
      </c>
      <c r="J21">
        <f t="shared" si="5"/>
        <v>43</v>
      </c>
      <c r="K21">
        <f t="shared" si="1"/>
        <v>0</v>
      </c>
      <c r="L21">
        <f t="shared" si="2"/>
        <v>11</v>
      </c>
    </row>
    <row r="22" spans="2:12" x14ac:dyDescent="0.25">
      <c r="B22" s="1">
        <v>1025</v>
      </c>
      <c r="C22">
        <f t="shared" si="6"/>
        <v>171</v>
      </c>
      <c r="D22">
        <f t="shared" si="7"/>
        <v>160</v>
      </c>
      <c r="E22">
        <v>8</v>
      </c>
      <c r="F22">
        <v>11</v>
      </c>
      <c r="G22">
        <f t="shared" si="3"/>
        <v>3</v>
      </c>
      <c r="H22">
        <f t="shared" si="4"/>
        <v>168</v>
      </c>
      <c r="I22">
        <f t="shared" si="0"/>
        <v>3</v>
      </c>
      <c r="J22">
        <f t="shared" si="5"/>
        <v>46</v>
      </c>
      <c r="K22">
        <f t="shared" si="1"/>
        <v>0</v>
      </c>
      <c r="L22">
        <f t="shared" si="2"/>
        <v>11</v>
      </c>
    </row>
    <row r="23" spans="2:12" x14ac:dyDescent="0.25">
      <c r="B23" s="1">
        <v>1026</v>
      </c>
      <c r="C23">
        <f t="shared" si="6"/>
        <v>179</v>
      </c>
      <c r="D23">
        <f t="shared" si="7"/>
        <v>168</v>
      </c>
      <c r="E23">
        <v>8</v>
      </c>
      <c r="F23">
        <v>11</v>
      </c>
      <c r="G23">
        <f t="shared" si="3"/>
        <v>3</v>
      </c>
      <c r="H23">
        <f t="shared" si="4"/>
        <v>176</v>
      </c>
      <c r="I23">
        <f t="shared" si="0"/>
        <v>3</v>
      </c>
      <c r="J23">
        <f t="shared" si="5"/>
        <v>49</v>
      </c>
      <c r="K23">
        <f t="shared" si="1"/>
        <v>0</v>
      </c>
      <c r="L23">
        <f t="shared" si="2"/>
        <v>11</v>
      </c>
    </row>
    <row r="24" spans="2:12" x14ac:dyDescent="0.25">
      <c r="B24" s="1">
        <v>1027</v>
      </c>
      <c r="C24">
        <f t="shared" si="6"/>
        <v>187</v>
      </c>
      <c r="D24">
        <f t="shared" si="7"/>
        <v>176</v>
      </c>
      <c r="E24">
        <v>8</v>
      </c>
      <c r="F24">
        <v>11</v>
      </c>
      <c r="G24">
        <f t="shared" si="3"/>
        <v>3</v>
      </c>
      <c r="H24">
        <f t="shared" si="4"/>
        <v>184</v>
      </c>
      <c r="I24">
        <f t="shared" si="0"/>
        <v>3</v>
      </c>
      <c r="J24">
        <f t="shared" si="5"/>
        <v>52</v>
      </c>
      <c r="K24">
        <f t="shared" si="1"/>
        <v>0</v>
      </c>
      <c r="L24">
        <f t="shared" si="2"/>
        <v>11</v>
      </c>
    </row>
    <row r="25" spans="2:12" x14ac:dyDescent="0.25">
      <c r="B25" s="1">
        <v>1028</v>
      </c>
      <c r="C25">
        <f t="shared" si="6"/>
        <v>195</v>
      </c>
      <c r="D25">
        <f t="shared" si="7"/>
        <v>184</v>
      </c>
      <c r="E25">
        <v>8</v>
      </c>
      <c r="F25">
        <v>11</v>
      </c>
      <c r="G25">
        <f t="shared" si="3"/>
        <v>3</v>
      </c>
      <c r="H25">
        <f t="shared" si="4"/>
        <v>192</v>
      </c>
      <c r="I25">
        <f t="shared" si="0"/>
        <v>3</v>
      </c>
      <c r="J25">
        <f t="shared" si="5"/>
        <v>55</v>
      </c>
      <c r="K25">
        <f t="shared" si="1"/>
        <v>0</v>
      </c>
      <c r="L25">
        <f t="shared" si="2"/>
        <v>11</v>
      </c>
    </row>
    <row r="26" spans="2:12" x14ac:dyDescent="0.25">
      <c r="B26" s="5">
        <v>1029</v>
      </c>
      <c r="C26">
        <f t="shared" si="6"/>
        <v>203</v>
      </c>
      <c r="D26">
        <f t="shared" si="7"/>
        <v>192</v>
      </c>
      <c r="E26">
        <v>8</v>
      </c>
      <c r="F26">
        <v>11</v>
      </c>
      <c r="G26">
        <f t="shared" si="3"/>
        <v>3</v>
      </c>
      <c r="H26">
        <f t="shared" si="4"/>
        <v>200</v>
      </c>
      <c r="I26">
        <f t="shared" si="0"/>
        <v>3</v>
      </c>
      <c r="J26">
        <f t="shared" si="5"/>
        <v>58</v>
      </c>
      <c r="K26">
        <f t="shared" si="1"/>
        <v>5</v>
      </c>
      <c r="L26">
        <f t="shared" si="2"/>
        <v>11</v>
      </c>
    </row>
    <row r="27" spans="2:12" x14ac:dyDescent="0.25">
      <c r="B27" s="1">
        <v>1030</v>
      </c>
      <c r="C27">
        <f t="shared" si="6"/>
        <v>211</v>
      </c>
      <c r="D27">
        <f t="shared" si="7"/>
        <v>200</v>
      </c>
      <c r="E27">
        <v>8</v>
      </c>
      <c r="F27">
        <v>11</v>
      </c>
      <c r="G27">
        <f t="shared" si="3"/>
        <v>3</v>
      </c>
      <c r="H27">
        <f t="shared" si="4"/>
        <v>208</v>
      </c>
      <c r="I27">
        <f t="shared" si="0"/>
        <v>3</v>
      </c>
      <c r="J27">
        <f t="shared" si="5"/>
        <v>56</v>
      </c>
      <c r="K27">
        <f t="shared" si="1"/>
        <v>0</v>
      </c>
      <c r="L27">
        <f t="shared" si="2"/>
        <v>11</v>
      </c>
    </row>
    <row r="28" spans="2:12" x14ac:dyDescent="0.25">
      <c r="B28" s="1">
        <v>1031</v>
      </c>
      <c r="C28">
        <f t="shared" si="6"/>
        <v>219</v>
      </c>
      <c r="D28">
        <f t="shared" si="7"/>
        <v>208</v>
      </c>
      <c r="E28">
        <v>8</v>
      </c>
      <c r="F28">
        <v>11</v>
      </c>
      <c r="G28">
        <f t="shared" si="3"/>
        <v>3</v>
      </c>
      <c r="H28">
        <f t="shared" si="4"/>
        <v>216</v>
      </c>
      <c r="I28">
        <f t="shared" si="0"/>
        <v>3</v>
      </c>
      <c r="J28">
        <f t="shared" si="5"/>
        <v>59</v>
      </c>
      <c r="K28">
        <f t="shared" si="1"/>
        <v>0</v>
      </c>
      <c r="L28">
        <f t="shared" si="2"/>
        <v>11</v>
      </c>
    </row>
    <row r="29" spans="2:12" x14ac:dyDescent="0.25">
      <c r="B29" s="1">
        <v>1032</v>
      </c>
      <c r="C29">
        <f t="shared" si="6"/>
        <v>227</v>
      </c>
      <c r="D29">
        <f t="shared" si="7"/>
        <v>216</v>
      </c>
      <c r="E29">
        <v>8</v>
      </c>
      <c r="F29">
        <v>11</v>
      </c>
      <c r="G29">
        <f t="shared" si="3"/>
        <v>3</v>
      </c>
      <c r="H29">
        <f t="shared" si="4"/>
        <v>224</v>
      </c>
      <c r="I29">
        <f t="shared" si="0"/>
        <v>3</v>
      </c>
      <c r="J29">
        <f t="shared" si="5"/>
        <v>62</v>
      </c>
      <c r="K29">
        <f t="shared" si="1"/>
        <v>0</v>
      </c>
      <c r="L29">
        <f t="shared" si="2"/>
        <v>11</v>
      </c>
    </row>
    <row r="30" spans="2:12" x14ac:dyDescent="0.25">
      <c r="B30" s="1">
        <v>1033</v>
      </c>
      <c r="C30">
        <f t="shared" si="6"/>
        <v>235</v>
      </c>
      <c r="D30">
        <f t="shared" si="7"/>
        <v>224</v>
      </c>
      <c r="E30">
        <v>8</v>
      </c>
      <c r="F30">
        <v>11</v>
      </c>
      <c r="G30">
        <f t="shared" si="3"/>
        <v>3</v>
      </c>
      <c r="H30">
        <f t="shared" si="4"/>
        <v>232</v>
      </c>
      <c r="I30">
        <f t="shared" si="0"/>
        <v>3</v>
      </c>
      <c r="J30">
        <f t="shared" si="5"/>
        <v>65</v>
      </c>
      <c r="K30">
        <f t="shared" si="1"/>
        <v>0</v>
      </c>
      <c r="L30">
        <f t="shared" si="2"/>
        <v>11</v>
      </c>
    </row>
    <row r="31" spans="2:12" x14ac:dyDescent="0.25">
      <c r="B31" s="1">
        <v>1034</v>
      </c>
      <c r="C31">
        <f t="shared" si="6"/>
        <v>243</v>
      </c>
      <c r="D31">
        <f t="shared" si="7"/>
        <v>232</v>
      </c>
      <c r="E31">
        <v>8</v>
      </c>
      <c r="F31">
        <v>11</v>
      </c>
      <c r="G31">
        <f t="shared" si="3"/>
        <v>3</v>
      </c>
      <c r="H31">
        <f t="shared" si="4"/>
        <v>240</v>
      </c>
      <c r="I31">
        <f t="shared" si="0"/>
        <v>3</v>
      </c>
      <c r="J31">
        <f t="shared" si="5"/>
        <v>68</v>
      </c>
      <c r="K31">
        <f t="shared" si="1"/>
        <v>0</v>
      </c>
      <c r="L31">
        <f t="shared" si="2"/>
        <v>11</v>
      </c>
    </row>
    <row r="32" spans="2:12" x14ac:dyDescent="0.25">
      <c r="B32" s="1">
        <v>1035</v>
      </c>
      <c r="C32">
        <f t="shared" si="6"/>
        <v>251</v>
      </c>
      <c r="D32">
        <f t="shared" si="7"/>
        <v>240</v>
      </c>
      <c r="E32">
        <v>8</v>
      </c>
      <c r="F32">
        <v>11</v>
      </c>
      <c r="G32">
        <f t="shared" si="3"/>
        <v>3</v>
      </c>
      <c r="H32">
        <f t="shared" si="4"/>
        <v>248</v>
      </c>
      <c r="I32">
        <f t="shared" si="0"/>
        <v>3</v>
      </c>
      <c r="J32">
        <f t="shared" si="5"/>
        <v>71</v>
      </c>
      <c r="K32">
        <f t="shared" si="1"/>
        <v>0</v>
      </c>
      <c r="L32">
        <f t="shared" si="2"/>
        <v>11</v>
      </c>
    </row>
    <row r="33" spans="2:12" x14ac:dyDescent="0.25">
      <c r="B33" s="5">
        <v>1036</v>
      </c>
      <c r="C33">
        <f t="shared" si="6"/>
        <v>259</v>
      </c>
      <c r="D33">
        <f t="shared" si="7"/>
        <v>248</v>
      </c>
      <c r="E33">
        <v>8</v>
      </c>
      <c r="F33">
        <v>11</v>
      </c>
      <c r="G33">
        <f t="shared" si="3"/>
        <v>3</v>
      </c>
      <c r="H33">
        <f t="shared" si="4"/>
        <v>256</v>
      </c>
      <c r="I33">
        <f t="shared" si="0"/>
        <v>3</v>
      </c>
      <c r="J33">
        <f t="shared" si="5"/>
        <v>74</v>
      </c>
      <c r="K33">
        <f t="shared" si="1"/>
        <v>7</v>
      </c>
      <c r="L33">
        <f t="shared" si="2"/>
        <v>11</v>
      </c>
    </row>
    <row r="34" spans="2:12" x14ac:dyDescent="0.25">
      <c r="B34" s="1">
        <v>1037</v>
      </c>
      <c r="C34">
        <f t="shared" si="6"/>
        <v>267</v>
      </c>
      <c r="D34">
        <f t="shared" si="7"/>
        <v>256</v>
      </c>
      <c r="E34">
        <v>8</v>
      </c>
      <c r="F34">
        <v>11</v>
      </c>
      <c r="G34">
        <f t="shared" si="3"/>
        <v>3</v>
      </c>
      <c r="H34">
        <f t="shared" si="4"/>
        <v>264</v>
      </c>
      <c r="I34">
        <f t="shared" si="0"/>
        <v>3</v>
      </c>
      <c r="J34">
        <f t="shared" si="5"/>
        <v>70</v>
      </c>
      <c r="K34">
        <f t="shared" si="1"/>
        <v>0</v>
      </c>
      <c r="L34">
        <f t="shared" si="2"/>
        <v>11</v>
      </c>
    </row>
    <row r="35" spans="2:12" x14ac:dyDescent="0.25">
      <c r="B35" s="1">
        <v>1038</v>
      </c>
      <c r="C35">
        <f t="shared" si="6"/>
        <v>275</v>
      </c>
      <c r="D35">
        <f t="shared" si="7"/>
        <v>264</v>
      </c>
      <c r="E35">
        <v>8</v>
      </c>
      <c r="F35">
        <v>11</v>
      </c>
      <c r="G35">
        <f t="shared" si="3"/>
        <v>5</v>
      </c>
      <c r="H35">
        <f t="shared" si="4"/>
        <v>272</v>
      </c>
      <c r="I35">
        <f t="shared" si="0"/>
        <v>5</v>
      </c>
      <c r="J35">
        <f t="shared" si="5"/>
        <v>75</v>
      </c>
      <c r="K35">
        <f t="shared" si="1"/>
        <v>0</v>
      </c>
      <c r="L35">
        <f t="shared" si="2"/>
        <v>11</v>
      </c>
    </row>
    <row r="36" spans="2:12" x14ac:dyDescent="0.25">
      <c r="B36" s="1">
        <v>1039</v>
      </c>
      <c r="C36">
        <f t="shared" si="6"/>
        <v>281</v>
      </c>
      <c r="D36">
        <f t="shared" si="7"/>
        <v>272</v>
      </c>
      <c r="E36">
        <v>8</v>
      </c>
      <c r="F36">
        <v>11</v>
      </c>
      <c r="G36">
        <f t="shared" si="3"/>
        <v>3</v>
      </c>
      <c r="H36">
        <f t="shared" si="4"/>
        <v>280</v>
      </c>
      <c r="I36">
        <f t="shared" si="0"/>
        <v>3</v>
      </c>
      <c r="J36">
        <f t="shared" si="5"/>
        <v>78</v>
      </c>
      <c r="K36">
        <f t="shared" si="1"/>
        <v>0</v>
      </c>
      <c r="L36">
        <f t="shared" si="2"/>
        <v>9</v>
      </c>
    </row>
    <row r="37" spans="2:12" x14ac:dyDescent="0.25">
      <c r="B37" s="1">
        <v>1040</v>
      </c>
      <c r="C37">
        <f t="shared" si="6"/>
        <v>289</v>
      </c>
      <c r="D37">
        <f t="shared" si="7"/>
        <v>280</v>
      </c>
      <c r="E37">
        <v>8</v>
      </c>
      <c r="F37">
        <v>11</v>
      </c>
      <c r="G37">
        <f t="shared" si="3"/>
        <v>3</v>
      </c>
      <c r="H37">
        <f t="shared" si="4"/>
        <v>288</v>
      </c>
      <c r="I37">
        <f t="shared" si="0"/>
        <v>3</v>
      </c>
      <c r="J37">
        <f t="shared" si="5"/>
        <v>81</v>
      </c>
      <c r="K37">
        <f t="shared" si="1"/>
        <v>0</v>
      </c>
      <c r="L37">
        <f t="shared" si="2"/>
        <v>9</v>
      </c>
    </row>
    <row r="38" spans="2:12" x14ac:dyDescent="0.25">
      <c r="B38" s="1">
        <v>1041</v>
      </c>
      <c r="C38">
        <f t="shared" si="6"/>
        <v>297</v>
      </c>
      <c r="D38">
        <f t="shared" si="7"/>
        <v>288</v>
      </c>
      <c r="E38">
        <v>8</v>
      </c>
      <c r="F38">
        <v>11</v>
      </c>
      <c r="G38">
        <f t="shared" si="3"/>
        <v>3</v>
      </c>
      <c r="H38">
        <f t="shared" si="4"/>
        <v>296</v>
      </c>
      <c r="I38">
        <f t="shared" si="0"/>
        <v>3</v>
      </c>
      <c r="J38">
        <f t="shared" si="5"/>
        <v>84</v>
      </c>
      <c r="K38">
        <f t="shared" si="1"/>
        <v>0</v>
      </c>
      <c r="L38">
        <f t="shared" si="2"/>
        <v>9</v>
      </c>
    </row>
    <row r="39" spans="2:12" x14ac:dyDescent="0.25">
      <c r="B39" s="1">
        <v>1042</v>
      </c>
      <c r="C39">
        <f t="shared" si="6"/>
        <v>305</v>
      </c>
      <c r="D39">
        <f t="shared" si="7"/>
        <v>296</v>
      </c>
      <c r="E39">
        <v>8</v>
      </c>
      <c r="F39">
        <v>11</v>
      </c>
      <c r="G39">
        <f t="shared" si="3"/>
        <v>3</v>
      </c>
      <c r="H39">
        <f t="shared" si="4"/>
        <v>304</v>
      </c>
      <c r="I39">
        <f t="shared" si="0"/>
        <v>3</v>
      </c>
      <c r="J39">
        <f t="shared" si="5"/>
        <v>87</v>
      </c>
      <c r="K39">
        <f t="shared" si="1"/>
        <v>0</v>
      </c>
      <c r="L39">
        <f t="shared" si="2"/>
        <v>9</v>
      </c>
    </row>
    <row r="40" spans="2:12" x14ac:dyDescent="0.25">
      <c r="B40" s="5">
        <v>1043</v>
      </c>
      <c r="C40">
        <f t="shared" si="6"/>
        <v>313</v>
      </c>
      <c r="D40">
        <f t="shared" si="7"/>
        <v>304</v>
      </c>
      <c r="E40">
        <v>8</v>
      </c>
      <c r="F40">
        <v>11</v>
      </c>
      <c r="G40">
        <f t="shared" si="3"/>
        <v>3</v>
      </c>
      <c r="H40">
        <f t="shared" si="4"/>
        <v>312</v>
      </c>
      <c r="I40">
        <f t="shared" si="0"/>
        <v>3</v>
      </c>
      <c r="J40">
        <f t="shared" si="5"/>
        <v>90</v>
      </c>
      <c r="K40">
        <f t="shared" si="1"/>
        <v>9</v>
      </c>
      <c r="L40">
        <f t="shared" si="2"/>
        <v>9</v>
      </c>
    </row>
    <row r="41" spans="2:12" x14ac:dyDescent="0.25">
      <c r="B41" s="1">
        <v>1044</v>
      </c>
      <c r="C41">
        <f t="shared" si="6"/>
        <v>321</v>
      </c>
      <c r="D41">
        <f t="shared" si="7"/>
        <v>312</v>
      </c>
      <c r="E41">
        <v>8</v>
      </c>
      <c r="F41">
        <v>11</v>
      </c>
      <c r="G41">
        <f t="shared" si="3"/>
        <v>3</v>
      </c>
      <c r="H41">
        <f t="shared" si="4"/>
        <v>320</v>
      </c>
      <c r="I41">
        <f t="shared" si="0"/>
        <v>3</v>
      </c>
      <c r="J41">
        <f t="shared" si="5"/>
        <v>84</v>
      </c>
      <c r="K41">
        <f t="shared" si="1"/>
        <v>0</v>
      </c>
      <c r="L41">
        <f t="shared" si="2"/>
        <v>9</v>
      </c>
    </row>
    <row r="42" spans="2:12" x14ac:dyDescent="0.25">
      <c r="B42" s="1">
        <v>1045</v>
      </c>
      <c r="C42">
        <f t="shared" si="6"/>
        <v>329</v>
      </c>
      <c r="D42">
        <f t="shared" si="7"/>
        <v>320</v>
      </c>
      <c r="E42">
        <v>8</v>
      </c>
      <c r="F42">
        <v>11</v>
      </c>
      <c r="G42">
        <f t="shared" si="3"/>
        <v>3</v>
      </c>
      <c r="H42">
        <f t="shared" si="4"/>
        <v>328</v>
      </c>
      <c r="I42">
        <f t="shared" si="0"/>
        <v>3</v>
      </c>
      <c r="J42">
        <f t="shared" si="5"/>
        <v>87</v>
      </c>
      <c r="K42">
        <f t="shared" si="1"/>
        <v>0</v>
      </c>
      <c r="L42">
        <f t="shared" si="2"/>
        <v>9</v>
      </c>
    </row>
    <row r="43" spans="2:12" x14ac:dyDescent="0.25">
      <c r="B43" s="1">
        <v>1046</v>
      </c>
      <c r="C43">
        <f t="shared" si="6"/>
        <v>337</v>
      </c>
      <c r="D43">
        <f t="shared" si="7"/>
        <v>328</v>
      </c>
      <c r="E43">
        <v>8</v>
      </c>
      <c r="F43">
        <v>11</v>
      </c>
      <c r="G43">
        <f t="shared" si="3"/>
        <v>3</v>
      </c>
      <c r="H43">
        <f t="shared" si="4"/>
        <v>336</v>
      </c>
      <c r="I43">
        <f t="shared" si="0"/>
        <v>3</v>
      </c>
      <c r="J43">
        <f t="shared" si="5"/>
        <v>90</v>
      </c>
      <c r="K43">
        <f t="shared" si="1"/>
        <v>0</v>
      </c>
      <c r="L43">
        <f t="shared" si="2"/>
        <v>9</v>
      </c>
    </row>
    <row r="44" spans="2:12" x14ac:dyDescent="0.25">
      <c r="B44" s="1">
        <v>1047</v>
      </c>
      <c r="C44">
        <f t="shared" si="6"/>
        <v>345</v>
      </c>
      <c r="D44">
        <f t="shared" si="7"/>
        <v>336</v>
      </c>
      <c r="E44">
        <v>8</v>
      </c>
      <c r="F44">
        <v>11</v>
      </c>
      <c r="G44">
        <f t="shared" si="3"/>
        <v>3</v>
      </c>
      <c r="H44">
        <f t="shared" si="4"/>
        <v>344</v>
      </c>
      <c r="I44">
        <f t="shared" si="0"/>
        <v>3</v>
      </c>
      <c r="J44">
        <f t="shared" si="5"/>
        <v>93</v>
      </c>
      <c r="K44">
        <f t="shared" si="1"/>
        <v>0</v>
      </c>
      <c r="L44">
        <f t="shared" si="2"/>
        <v>9</v>
      </c>
    </row>
    <row r="45" spans="2:12" x14ac:dyDescent="0.25">
      <c r="B45" s="1">
        <v>1048</v>
      </c>
      <c r="C45">
        <f t="shared" si="6"/>
        <v>353</v>
      </c>
      <c r="D45">
        <f t="shared" si="7"/>
        <v>344</v>
      </c>
      <c r="E45">
        <v>8</v>
      </c>
      <c r="F45">
        <v>11</v>
      </c>
      <c r="G45">
        <f t="shared" si="3"/>
        <v>3</v>
      </c>
      <c r="H45">
        <f t="shared" si="4"/>
        <v>352</v>
      </c>
      <c r="I45">
        <f t="shared" si="0"/>
        <v>3</v>
      </c>
      <c r="J45">
        <f t="shared" si="5"/>
        <v>96</v>
      </c>
      <c r="K45">
        <f t="shared" si="1"/>
        <v>0</v>
      </c>
      <c r="L45">
        <f t="shared" si="2"/>
        <v>9</v>
      </c>
    </row>
    <row r="46" spans="2:12" x14ac:dyDescent="0.25">
      <c r="B46" s="1">
        <v>1049</v>
      </c>
      <c r="C46">
        <f t="shared" si="6"/>
        <v>361</v>
      </c>
      <c r="D46">
        <f t="shared" si="7"/>
        <v>352</v>
      </c>
      <c r="E46">
        <v>8</v>
      </c>
      <c r="F46">
        <v>11</v>
      </c>
      <c r="G46">
        <f t="shared" si="3"/>
        <v>3</v>
      </c>
      <c r="H46">
        <f t="shared" si="4"/>
        <v>360</v>
      </c>
      <c r="I46">
        <f t="shared" si="0"/>
        <v>3</v>
      </c>
      <c r="J46">
        <f t="shared" si="5"/>
        <v>99</v>
      </c>
      <c r="K46">
        <f t="shared" si="1"/>
        <v>0</v>
      </c>
      <c r="L46">
        <f t="shared" si="2"/>
        <v>9</v>
      </c>
    </row>
    <row r="47" spans="2:12" x14ac:dyDescent="0.25">
      <c r="B47" s="5">
        <v>1050</v>
      </c>
      <c r="C47">
        <f t="shared" si="6"/>
        <v>369</v>
      </c>
      <c r="D47">
        <f t="shared" si="7"/>
        <v>360</v>
      </c>
      <c r="E47">
        <v>8</v>
      </c>
      <c r="F47">
        <v>11</v>
      </c>
      <c r="G47">
        <f t="shared" si="3"/>
        <v>3</v>
      </c>
      <c r="H47">
        <f t="shared" si="4"/>
        <v>368</v>
      </c>
      <c r="I47">
        <f t="shared" si="0"/>
        <v>3</v>
      </c>
      <c r="J47">
        <f t="shared" si="5"/>
        <v>102</v>
      </c>
      <c r="K47">
        <f t="shared" si="1"/>
        <v>10</v>
      </c>
      <c r="L47">
        <f t="shared" si="2"/>
        <v>9</v>
      </c>
    </row>
    <row r="48" spans="2:12" x14ac:dyDescent="0.25">
      <c r="B48" s="1">
        <v>1051</v>
      </c>
      <c r="C48">
        <f t="shared" si="6"/>
        <v>377</v>
      </c>
      <c r="D48">
        <f t="shared" si="7"/>
        <v>368</v>
      </c>
      <c r="E48">
        <v>8</v>
      </c>
      <c r="F48">
        <v>11</v>
      </c>
      <c r="G48">
        <f t="shared" si="3"/>
        <v>3</v>
      </c>
      <c r="H48">
        <f t="shared" si="4"/>
        <v>376</v>
      </c>
      <c r="I48">
        <f t="shared" si="0"/>
        <v>3</v>
      </c>
      <c r="J48">
        <f t="shared" si="5"/>
        <v>95</v>
      </c>
      <c r="K48">
        <f t="shared" si="1"/>
        <v>0</v>
      </c>
      <c r="L48">
        <f t="shared" si="2"/>
        <v>9</v>
      </c>
    </row>
    <row r="49" spans="2:12" x14ac:dyDescent="0.25">
      <c r="B49" s="1">
        <v>1052</v>
      </c>
      <c r="C49">
        <f t="shared" si="6"/>
        <v>385</v>
      </c>
      <c r="D49">
        <f t="shared" si="7"/>
        <v>376</v>
      </c>
      <c r="E49">
        <v>8</v>
      </c>
      <c r="F49">
        <v>11</v>
      </c>
      <c r="G49">
        <f t="shared" si="3"/>
        <v>3</v>
      </c>
      <c r="H49">
        <f t="shared" si="4"/>
        <v>384</v>
      </c>
      <c r="I49">
        <f t="shared" si="0"/>
        <v>3</v>
      </c>
      <c r="J49">
        <f t="shared" si="5"/>
        <v>98</v>
      </c>
      <c r="K49">
        <f t="shared" si="1"/>
        <v>0</v>
      </c>
      <c r="L49">
        <f t="shared" si="2"/>
        <v>9</v>
      </c>
    </row>
    <row r="50" spans="2:12" x14ac:dyDescent="0.25">
      <c r="B50" s="1">
        <v>1053</v>
      </c>
      <c r="C50">
        <f t="shared" si="6"/>
        <v>393</v>
      </c>
      <c r="D50">
        <f t="shared" si="7"/>
        <v>384</v>
      </c>
      <c r="E50">
        <v>8</v>
      </c>
      <c r="F50">
        <v>11</v>
      </c>
      <c r="G50">
        <f t="shared" si="3"/>
        <v>3</v>
      </c>
      <c r="H50">
        <f t="shared" si="4"/>
        <v>392</v>
      </c>
      <c r="I50">
        <f t="shared" si="0"/>
        <v>3</v>
      </c>
      <c r="J50">
        <f t="shared" si="5"/>
        <v>101</v>
      </c>
      <c r="K50">
        <f t="shared" si="1"/>
        <v>0</v>
      </c>
      <c r="L50">
        <f t="shared" si="2"/>
        <v>9</v>
      </c>
    </row>
    <row r="51" spans="2:12" x14ac:dyDescent="0.25">
      <c r="B51" s="1">
        <v>1054</v>
      </c>
      <c r="C51">
        <f t="shared" si="6"/>
        <v>401</v>
      </c>
      <c r="D51">
        <f t="shared" si="7"/>
        <v>392</v>
      </c>
      <c r="E51">
        <v>8</v>
      </c>
      <c r="F51">
        <v>11</v>
      </c>
      <c r="G51">
        <f t="shared" si="3"/>
        <v>3</v>
      </c>
      <c r="H51">
        <f t="shared" si="4"/>
        <v>400</v>
      </c>
      <c r="I51">
        <f t="shared" si="0"/>
        <v>3</v>
      </c>
      <c r="J51">
        <f t="shared" si="5"/>
        <v>104</v>
      </c>
      <c r="K51">
        <f t="shared" si="1"/>
        <v>0</v>
      </c>
      <c r="L51">
        <f t="shared" si="2"/>
        <v>9</v>
      </c>
    </row>
    <row r="52" spans="2:12" x14ac:dyDescent="0.25">
      <c r="B52" s="1">
        <v>1055</v>
      </c>
      <c r="C52">
        <f t="shared" si="6"/>
        <v>409</v>
      </c>
      <c r="D52">
        <f t="shared" si="7"/>
        <v>400</v>
      </c>
      <c r="E52">
        <v>8</v>
      </c>
      <c r="F52">
        <v>11</v>
      </c>
      <c r="G52">
        <f t="shared" si="3"/>
        <v>3</v>
      </c>
      <c r="H52">
        <f t="shared" si="4"/>
        <v>408</v>
      </c>
      <c r="I52">
        <f t="shared" si="0"/>
        <v>3</v>
      </c>
      <c r="J52">
        <f t="shared" si="5"/>
        <v>107</v>
      </c>
      <c r="K52">
        <f t="shared" si="1"/>
        <v>0</v>
      </c>
      <c r="L52">
        <f t="shared" si="2"/>
        <v>9</v>
      </c>
    </row>
    <row r="53" spans="2:12" x14ac:dyDescent="0.25">
      <c r="B53" s="1">
        <v>1056</v>
      </c>
      <c r="C53">
        <f t="shared" si="6"/>
        <v>417</v>
      </c>
      <c r="D53">
        <f t="shared" si="7"/>
        <v>408</v>
      </c>
      <c r="E53">
        <v>8</v>
      </c>
      <c r="F53">
        <v>11</v>
      </c>
      <c r="G53">
        <f t="shared" si="3"/>
        <v>3</v>
      </c>
      <c r="H53">
        <f t="shared" si="4"/>
        <v>416</v>
      </c>
      <c r="I53">
        <f t="shared" si="0"/>
        <v>3</v>
      </c>
      <c r="J53">
        <f t="shared" si="5"/>
        <v>110</v>
      </c>
      <c r="K53">
        <f t="shared" si="1"/>
        <v>0</v>
      </c>
      <c r="L53">
        <f t="shared" si="2"/>
        <v>9</v>
      </c>
    </row>
    <row r="54" spans="2:12" x14ac:dyDescent="0.25">
      <c r="B54" s="5">
        <v>1057</v>
      </c>
      <c r="C54">
        <f t="shared" si="6"/>
        <v>425</v>
      </c>
      <c r="D54">
        <f t="shared" si="7"/>
        <v>416</v>
      </c>
      <c r="E54">
        <v>8</v>
      </c>
      <c r="F54">
        <v>11</v>
      </c>
      <c r="G54">
        <f t="shared" si="3"/>
        <v>3</v>
      </c>
      <c r="H54">
        <f t="shared" si="4"/>
        <v>424</v>
      </c>
      <c r="I54">
        <f t="shared" si="0"/>
        <v>3</v>
      </c>
      <c r="J54">
        <f t="shared" si="5"/>
        <v>113</v>
      </c>
      <c r="K54">
        <f t="shared" si="1"/>
        <v>11</v>
      </c>
      <c r="L54">
        <f t="shared" si="2"/>
        <v>9</v>
      </c>
    </row>
    <row r="55" spans="2:12" x14ac:dyDescent="0.25">
      <c r="B55" s="1">
        <v>1058</v>
      </c>
      <c r="C55">
        <f t="shared" si="6"/>
        <v>433</v>
      </c>
      <c r="D55">
        <f t="shared" si="7"/>
        <v>424</v>
      </c>
      <c r="E55">
        <v>8</v>
      </c>
      <c r="F55">
        <v>11</v>
      </c>
      <c r="G55">
        <f t="shared" si="3"/>
        <v>3</v>
      </c>
      <c r="H55">
        <f t="shared" si="4"/>
        <v>432</v>
      </c>
      <c r="I55">
        <f t="shared" si="0"/>
        <v>3</v>
      </c>
      <c r="J55">
        <f t="shared" si="5"/>
        <v>105</v>
      </c>
      <c r="K55">
        <f t="shared" si="1"/>
        <v>0</v>
      </c>
      <c r="L55">
        <f t="shared" si="2"/>
        <v>9</v>
      </c>
    </row>
    <row r="56" spans="2:12" x14ac:dyDescent="0.25">
      <c r="B56" s="1">
        <v>1059</v>
      </c>
      <c r="C56">
        <f t="shared" si="6"/>
        <v>441</v>
      </c>
      <c r="D56">
        <f t="shared" si="7"/>
        <v>432</v>
      </c>
      <c r="E56">
        <v>8</v>
      </c>
      <c r="F56">
        <v>11</v>
      </c>
      <c r="G56">
        <f t="shared" si="3"/>
        <v>3</v>
      </c>
      <c r="H56">
        <f t="shared" si="4"/>
        <v>440</v>
      </c>
      <c r="I56">
        <f t="shared" si="0"/>
        <v>3</v>
      </c>
      <c r="J56">
        <f t="shared" si="5"/>
        <v>108</v>
      </c>
      <c r="K56">
        <f t="shared" si="1"/>
        <v>0</v>
      </c>
      <c r="L56">
        <f t="shared" si="2"/>
        <v>9</v>
      </c>
    </row>
    <row r="57" spans="2:12" x14ac:dyDescent="0.25">
      <c r="B57" s="1">
        <v>1060</v>
      </c>
      <c r="C57">
        <f t="shared" si="6"/>
        <v>449</v>
      </c>
      <c r="D57">
        <f t="shared" si="7"/>
        <v>440</v>
      </c>
      <c r="E57">
        <v>8</v>
      </c>
      <c r="F57">
        <v>11</v>
      </c>
      <c r="G57">
        <f t="shared" si="3"/>
        <v>3</v>
      </c>
      <c r="H57">
        <f t="shared" si="4"/>
        <v>448</v>
      </c>
      <c r="I57">
        <f t="shared" si="0"/>
        <v>3</v>
      </c>
      <c r="J57">
        <f t="shared" si="5"/>
        <v>111</v>
      </c>
      <c r="K57">
        <f t="shared" si="1"/>
        <v>0</v>
      </c>
      <c r="L57">
        <f t="shared" si="2"/>
        <v>9</v>
      </c>
    </row>
    <row r="58" spans="2:12" x14ac:dyDescent="0.25">
      <c r="B58" s="1">
        <v>1061</v>
      </c>
      <c r="C58">
        <f t="shared" si="6"/>
        <v>457</v>
      </c>
      <c r="D58">
        <f t="shared" si="7"/>
        <v>448</v>
      </c>
      <c r="E58">
        <v>8</v>
      </c>
      <c r="F58">
        <v>11</v>
      </c>
      <c r="G58">
        <f t="shared" si="3"/>
        <v>3</v>
      </c>
      <c r="H58">
        <f t="shared" si="4"/>
        <v>456</v>
      </c>
      <c r="I58">
        <f t="shared" si="0"/>
        <v>3</v>
      </c>
      <c r="J58">
        <f t="shared" si="5"/>
        <v>114</v>
      </c>
      <c r="K58">
        <f t="shared" si="1"/>
        <v>0</v>
      </c>
      <c r="L58">
        <f t="shared" si="2"/>
        <v>9</v>
      </c>
    </row>
    <row r="59" spans="2:12" x14ac:dyDescent="0.25">
      <c r="B59" s="1">
        <v>1062</v>
      </c>
      <c r="C59">
        <f t="shared" si="6"/>
        <v>465</v>
      </c>
      <c r="D59">
        <f t="shared" si="7"/>
        <v>456</v>
      </c>
      <c r="E59">
        <v>8</v>
      </c>
      <c r="F59">
        <v>11</v>
      </c>
      <c r="G59">
        <f t="shared" si="3"/>
        <v>3</v>
      </c>
      <c r="H59">
        <f t="shared" si="4"/>
        <v>464</v>
      </c>
      <c r="I59">
        <f t="shared" si="0"/>
        <v>3</v>
      </c>
      <c r="J59">
        <f t="shared" si="5"/>
        <v>117</v>
      </c>
      <c r="K59">
        <f t="shared" si="1"/>
        <v>0</v>
      </c>
      <c r="L59">
        <f t="shared" si="2"/>
        <v>9</v>
      </c>
    </row>
    <row r="60" spans="2:12" x14ac:dyDescent="0.25">
      <c r="B60" s="1">
        <v>1063</v>
      </c>
      <c r="C60">
        <f t="shared" si="6"/>
        <v>473</v>
      </c>
      <c r="D60">
        <f t="shared" si="7"/>
        <v>464</v>
      </c>
      <c r="E60">
        <v>8</v>
      </c>
      <c r="F60">
        <v>11</v>
      </c>
      <c r="G60">
        <f t="shared" si="3"/>
        <v>3</v>
      </c>
      <c r="H60">
        <f t="shared" si="4"/>
        <v>472</v>
      </c>
      <c r="I60">
        <f t="shared" si="0"/>
        <v>3</v>
      </c>
      <c r="J60">
        <f t="shared" si="5"/>
        <v>120</v>
      </c>
      <c r="K60">
        <f t="shared" si="1"/>
        <v>0</v>
      </c>
      <c r="L60">
        <f t="shared" si="2"/>
        <v>9</v>
      </c>
    </row>
    <row r="61" spans="2:12" x14ac:dyDescent="0.25">
      <c r="B61" s="5">
        <v>1064</v>
      </c>
      <c r="C61">
        <f t="shared" si="6"/>
        <v>481</v>
      </c>
      <c r="D61">
        <f t="shared" si="7"/>
        <v>472</v>
      </c>
      <c r="E61">
        <v>8</v>
      </c>
      <c r="F61">
        <v>11</v>
      </c>
      <c r="G61">
        <f t="shared" si="3"/>
        <v>3</v>
      </c>
      <c r="H61">
        <f t="shared" si="4"/>
        <v>480</v>
      </c>
      <c r="I61">
        <f t="shared" si="0"/>
        <v>3</v>
      </c>
      <c r="J61">
        <f t="shared" si="5"/>
        <v>123</v>
      </c>
      <c r="K61">
        <f t="shared" si="1"/>
        <v>12</v>
      </c>
      <c r="L61">
        <f t="shared" si="2"/>
        <v>9</v>
      </c>
    </row>
    <row r="62" spans="2:12" x14ac:dyDescent="0.25">
      <c r="B62" s="1">
        <v>1065</v>
      </c>
      <c r="C62">
        <f t="shared" si="6"/>
        <v>489</v>
      </c>
      <c r="D62">
        <f t="shared" si="7"/>
        <v>480</v>
      </c>
      <c r="E62">
        <v>8</v>
      </c>
      <c r="F62">
        <v>11</v>
      </c>
      <c r="G62">
        <f t="shared" si="3"/>
        <v>3</v>
      </c>
      <c r="H62">
        <f t="shared" si="4"/>
        <v>488</v>
      </c>
      <c r="I62">
        <f t="shared" si="0"/>
        <v>3</v>
      </c>
      <c r="J62">
        <f t="shared" si="5"/>
        <v>114</v>
      </c>
      <c r="K62">
        <f t="shared" si="1"/>
        <v>0</v>
      </c>
      <c r="L62">
        <f t="shared" si="2"/>
        <v>9</v>
      </c>
    </row>
    <row r="63" spans="2:12" x14ac:dyDescent="0.25">
      <c r="B63" s="1">
        <v>1066</v>
      </c>
      <c r="C63">
        <f t="shared" si="6"/>
        <v>497</v>
      </c>
      <c r="D63">
        <f t="shared" si="7"/>
        <v>488</v>
      </c>
      <c r="E63">
        <v>8</v>
      </c>
      <c r="F63">
        <v>11</v>
      </c>
      <c r="G63">
        <f t="shared" si="3"/>
        <v>3</v>
      </c>
      <c r="H63">
        <f t="shared" si="4"/>
        <v>496</v>
      </c>
      <c r="I63">
        <f t="shared" si="0"/>
        <v>3</v>
      </c>
      <c r="J63">
        <f t="shared" si="5"/>
        <v>117</v>
      </c>
      <c r="K63">
        <f t="shared" si="1"/>
        <v>0</v>
      </c>
      <c r="L63">
        <f t="shared" si="2"/>
        <v>9</v>
      </c>
    </row>
    <row r="64" spans="2:12" x14ac:dyDescent="0.25">
      <c r="B64" s="1">
        <v>1067</v>
      </c>
      <c r="C64">
        <f t="shared" si="6"/>
        <v>505</v>
      </c>
      <c r="D64">
        <f t="shared" si="7"/>
        <v>496</v>
      </c>
      <c r="E64">
        <v>8</v>
      </c>
      <c r="F64">
        <v>11</v>
      </c>
      <c r="G64">
        <f t="shared" si="3"/>
        <v>3</v>
      </c>
      <c r="H64">
        <f t="shared" si="4"/>
        <v>504</v>
      </c>
      <c r="I64">
        <f t="shared" si="0"/>
        <v>3</v>
      </c>
      <c r="J64">
        <f t="shared" si="5"/>
        <v>120</v>
      </c>
      <c r="K64">
        <f t="shared" si="1"/>
        <v>0</v>
      </c>
      <c r="L64">
        <f t="shared" si="2"/>
        <v>9</v>
      </c>
    </row>
    <row r="65" spans="2:12" x14ac:dyDescent="0.25">
      <c r="B65" s="1">
        <v>1068</v>
      </c>
      <c r="C65">
        <f t="shared" si="6"/>
        <v>513</v>
      </c>
      <c r="D65">
        <f t="shared" si="7"/>
        <v>504</v>
      </c>
      <c r="E65">
        <v>8</v>
      </c>
      <c r="F65">
        <v>11</v>
      </c>
      <c r="G65">
        <f t="shared" si="3"/>
        <v>5</v>
      </c>
      <c r="H65">
        <f t="shared" si="4"/>
        <v>512</v>
      </c>
      <c r="I65">
        <f t="shared" si="0"/>
        <v>5</v>
      </c>
      <c r="J65">
        <f t="shared" si="5"/>
        <v>125</v>
      </c>
      <c r="K65">
        <f t="shared" si="1"/>
        <v>0</v>
      </c>
      <c r="L65">
        <f t="shared" si="2"/>
        <v>9</v>
      </c>
    </row>
    <row r="66" spans="2:12" x14ac:dyDescent="0.25">
      <c r="B66" s="1">
        <v>1069</v>
      </c>
      <c r="C66">
        <f t="shared" si="6"/>
        <v>519</v>
      </c>
      <c r="D66">
        <f t="shared" si="7"/>
        <v>512</v>
      </c>
      <c r="E66">
        <v>8</v>
      </c>
      <c r="F66">
        <v>11</v>
      </c>
      <c r="G66">
        <f t="shared" si="3"/>
        <v>3</v>
      </c>
      <c r="H66">
        <f t="shared" si="4"/>
        <v>520</v>
      </c>
      <c r="I66">
        <f t="shared" si="0"/>
        <v>3</v>
      </c>
      <c r="J66">
        <f t="shared" si="5"/>
        <v>128</v>
      </c>
      <c r="K66">
        <f t="shared" si="1"/>
        <v>0</v>
      </c>
      <c r="L66">
        <f t="shared" si="2"/>
        <v>7</v>
      </c>
    </row>
    <row r="67" spans="2:12" x14ac:dyDescent="0.25">
      <c r="B67" s="1">
        <v>1070</v>
      </c>
      <c r="C67">
        <f t="shared" si="6"/>
        <v>527</v>
      </c>
      <c r="D67">
        <f t="shared" si="7"/>
        <v>520</v>
      </c>
      <c r="E67">
        <v>8</v>
      </c>
      <c r="F67">
        <v>11</v>
      </c>
      <c r="G67">
        <f t="shared" si="3"/>
        <v>3</v>
      </c>
      <c r="H67">
        <f t="shared" si="4"/>
        <v>528</v>
      </c>
      <c r="I67">
        <f t="shared" ref="I67:I130" si="8">LEN(H67)+IF(DAY(B67)=3,2,0)</f>
        <v>3</v>
      </c>
      <c r="J67">
        <f t="shared" si="5"/>
        <v>131</v>
      </c>
      <c r="K67">
        <f t="shared" ref="K67:K130" si="9">IF(WEEKDAY(B67)=7,INT(J67*0.1),0)</f>
        <v>0</v>
      </c>
      <c r="L67">
        <f t="shared" ref="L67:L130" si="10">ABS(C67-D67)</f>
        <v>7</v>
      </c>
    </row>
    <row r="68" spans="2:12" x14ac:dyDescent="0.25">
      <c r="B68" s="5">
        <v>1071</v>
      </c>
      <c r="C68">
        <f t="shared" si="6"/>
        <v>535</v>
      </c>
      <c r="D68">
        <f t="shared" si="7"/>
        <v>528</v>
      </c>
      <c r="E68">
        <v>8</v>
      </c>
      <c r="F68">
        <v>11</v>
      </c>
      <c r="G68">
        <f t="shared" ref="G68:G131" si="11">I68</f>
        <v>3</v>
      </c>
      <c r="H68">
        <f t="shared" ref="H68:H131" si="12">SUM(E68,H67)</f>
        <v>536</v>
      </c>
      <c r="I68">
        <f t="shared" si="8"/>
        <v>3</v>
      </c>
      <c r="J68">
        <f t="shared" ref="J68:J131" si="13">J67+I68-K67</f>
        <v>134</v>
      </c>
      <c r="K68">
        <f t="shared" si="9"/>
        <v>13</v>
      </c>
      <c r="L68">
        <f t="shared" si="10"/>
        <v>7</v>
      </c>
    </row>
    <row r="69" spans="2:12" x14ac:dyDescent="0.25">
      <c r="B69" s="1">
        <v>1072</v>
      </c>
      <c r="C69">
        <f t="shared" ref="C69:C132" si="14">F68+C68-I68</f>
        <v>543</v>
      </c>
      <c r="D69">
        <f t="shared" ref="D69:D132" si="15">E68+D68</f>
        <v>536</v>
      </c>
      <c r="E69">
        <v>8</v>
      </c>
      <c r="F69">
        <v>11</v>
      </c>
      <c r="G69">
        <f t="shared" si="11"/>
        <v>3</v>
      </c>
      <c r="H69">
        <f t="shared" si="12"/>
        <v>544</v>
      </c>
      <c r="I69">
        <f t="shared" si="8"/>
        <v>3</v>
      </c>
      <c r="J69">
        <f t="shared" si="13"/>
        <v>124</v>
      </c>
      <c r="K69">
        <f t="shared" si="9"/>
        <v>0</v>
      </c>
      <c r="L69">
        <f t="shared" si="10"/>
        <v>7</v>
      </c>
    </row>
    <row r="70" spans="2:12" x14ac:dyDescent="0.25">
      <c r="B70" s="1">
        <v>1073</v>
      </c>
      <c r="C70">
        <f t="shared" si="14"/>
        <v>551</v>
      </c>
      <c r="D70">
        <f t="shared" si="15"/>
        <v>544</v>
      </c>
      <c r="E70">
        <v>8</v>
      </c>
      <c r="F70">
        <v>11</v>
      </c>
      <c r="G70">
        <f t="shared" si="11"/>
        <v>3</v>
      </c>
      <c r="H70">
        <f t="shared" si="12"/>
        <v>552</v>
      </c>
      <c r="I70">
        <f t="shared" si="8"/>
        <v>3</v>
      </c>
      <c r="J70">
        <f t="shared" si="13"/>
        <v>127</v>
      </c>
      <c r="K70">
        <f t="shared" si="9"/>
        <v>0</v>
      </c>
      <c r="L70">
        <f t="shared" si="10"/>
        <v>7</v>
      </c>
    </row>
    <row r="71" spans="2:12" x14ac:dyDescent="0.25">
      <c r="B71" s="1">
        <v>1074</v>
      </c>
      <c r="C71">
        <f t="shared" si="14"/>
        <v>559</v>
      </c>
      <c r="D71">
        <f t="shared" si="15"/>
        <v>552</v>
      </c>
      <c r="E71">
        <v>8</v>
      </c>
      <c r="F71">
        <v>11</v>
      </c>
      <c r="G71">
        <f t="shared" si="11"/>
        <v>3</v>
      </c>
      <c r="H71">
        <f t="shared" si="12"/>
        <v>560</v>
      </c>
      <c r="I71">
        <f t="shared" si="8"/>
        <v>3</v>
      </c>
      <c r="J71">
        <f t="shared" si="13"/>
        <v>130</v>
      </c>
      <c r="K71">
        <f t="shared" si="9"/>
        <v>0</v>
      </c>
      <c r="L71">
        <f t="shared" si="10"/>
        <v>7</v>
      </c>
    </row>
    <row r="72" spans="2:12" x14ac:dyDescent="0.25">
      <c r="B72" s="1">
        <v>1075</v>
      </c>
      <c r="C72">
        <f t="shared" si="14"/>
        <v>567</v>
      </c>
      <c r="D72">
        <f t="shared" si="15"/>
        <v>560</v>
      </c>
      <c r="E72">
        <v>8</v>
      </c>
      <c r="F72">
        <v>11</v>
      </c>
      <c r="G72">
        <f t="shared" si="11"/>
        <v>3</v>
      </c>
      <c r="H72">
        <f t="shared" si="12"/>
        <v>568</v>
      </c>
      <c r="I72">
        <f t="shared" si="8"/>
        <v>3</v>
      </c>
      <c r="J72">
        <f t="shared" si="13"/>
        <v>133</v>
      </c>
      <c r="K72">
        <f t="shared" si="9"/>
        <v>0</v>
      </c>
      <c r="L72">
        <f t="shared" si="10"/>
        <v>7</v>
      </c>
    </row>
    <row r="73" spans="2:12" x14ac:dyDescent="0.25">
      <c r="B73" s="1">
        <v>1076</v>
      </c>
      <c r="C73">
        <f t="shared" si="14"/>
        <v>575</v>
      </c>
      <c r="D73">
        <f t="shared" si="15"/>
        <v>568</v>
      </c>
      <c r="E73">
        <v>8</v>
      </c>
      <c r="F73">
        <v>11</v>
      </c>
      <c r="G73">
        <f t="shared" si="11"/>
        <v>3</v>
      </c>
      <c r="H73">
        <f t="shared" si="12"/>
        <v>576</v>
      </c>
      <c r="I73">
        <f t="shared" si="8"/>
        <v>3</v>
      </c>
      <c r="J73">
        <f t="shared" si="13"/>
        <v>136</v>
      </c>
      <c r="K73">
        <f t="shared" si="9"/>
        <v>0</v>
      </c>
      <c r="L73">
        <f t="shared" si="10"/>
        <v>7</v>
      </c>
    </row>
    <row r="74" spans="2:12" x14ac:dyDescent="0.25">
      <c r="B74" s="1">
        <v>1077</v>
      </c>
      <c r="C74">
        <f t="shared" si="14"/>
        <v>583</v>
      </c>
      <c r="D74">
        <f t="shared" si="15"/>
        <v>576</v>
      </c>
      <c r="E74">
        <v>8</v>
      </c>
      <c r="F74">
        <v>11</v>
      </c>
      <c r="G74">
        <f t="shared" si="11"/>
        <v>3</v>
      </c>
      <c r="H74">
        <f t="shared" si="12"/>
        <v>584</v>
      </c>
      <c r="I74">
        <f t="shared" si="8"/>
        <v>3</v>
      </c>
      <c r="J74">
        <f t="shared" si="13"/>
        <v>139</v>
      </c>
      <c r="K74">
        <f t="shared" si="9"/>
        <v>0</v>
      </c>
      <c r="L74">
        <f t="shared" si="10"/>
        <v>7</v>
      </c>
    </row>
    <row r="75" spans="2:12" x14ac:dyDescent="0.25">
      <c r="B75" s="5">
        <v>1078</v>
      </c>
      <c r="C75">
        <f t="shared" si="14"/>
        <v>591</v>
      </c>
      <c r="D75">
        <f t="shared" si="15"/>
        <v>584</v>
      </c>
      <c r="E75">
        <v>8</v>
      </c>
      <c r="F75">
        <v>11</v>
      </c>
      <c r="G75">
        <f t="shared" si="11"/>
        <v>3</v>
      </c>
      <c r="H75">
        <f t="shared" si="12"/>
        <v>592</v>
      </c>
      <c r="I75">
        <f t="shared" si="8"/>
        <v>3</v>
      </c>
      <c r="J75">
        <f t="shared" si="13"/>
        <v>142</v>
      </c>
      <c r="K75">
        <f t="shared" si="9"/>
        <v>14</v>
      </c>
      <c r="L75">
        <f t="shared" si="10"/>
        <v>7</v>
      </c>
    </row>
    <row r="76" spans="2:12" x14ac:dyDescent="0.25">
      <c r="B76" s="1">
        <v>1079</v>
      </c>
      <c r="C76">
        <f t="shared" si="14"/>
        <v>599</v>
      </c>
      <c r="D76">
        <f t="shared" si="15"/>
        <v>592</v>
      </c>
      <c r="E76">
        <v>8</v>
      </c>
      <c r="F76">
        <v>11</v>
      </c>
      <c r="G76">
        <f t="shared" si="11"/>
        <v>3</v>
      </c>
      <c r="H76">
        <f t="shared" si="12"/>
        <v>600</v>
      </c>
      <c r="I76">
        <f t="shared" si="8"/>
        <v>3</v>
      </c>
      <c r="J76">
        <f t="shared" si="13"/>
        <v>131</v>
      </c>
      <c r="K76">
        <f t="shared" si="9"/>
        <v>0</v>
      </c>
      <c r="L76">
        <f t="shared" si="10"/>
        <v>7</v>
      </c>
    </row>
    <row r="77" spans="2:12" x14ac:dyDescent="0.25">
      <c r="B77" s="1">
        <v>1080</v>
      </c>
      <c r="C77">
        <f t="shared" si="14"/>
        <v>607</v>
      </c>
      <c r="D77">
        <f t="shared" si="15"/>
        <v>600</v>
      </c>
      <c r="E77">
        <v>8</v>
      </c>
      <c r="F77">
        <v>11</v>
      </c>
      <c r="G77">
        <f t="shared" si="11"/>
        <v>3</v>
      </c>
      <c r="H77">
        <f t="shared" si="12"/>
        <v>608</v>
      </c>
      <c r="I77">
        <f t="shared" si="8"/>
        <v>3</v>
      </c>
      <c r="J77">
        <f t="shared" si="13"/>
        <v>134</v>
      </c>
      <c r="K77">
        <f t="shared" si="9"/>
        <v>0</v>
      </c>
      <c r="L77">
        <f t="shared" si="10"/>
        <v>7</v>
      </c>
    </row>
    <row r="78" spans="2:12" x14ac:dyDescent="0.25">
      <c r="B78" s="1">
        <v>1081</v>
      </c>
      <c r="C78">
        <f t="shared" si="14"/>
        <v>615</v>
      </c>
      <c r="D78">
        <f t="shared" si="15"/>
        <v>608</v>
      </c>
      <c r="E78">
        <v>8</v>
      </c>
      <c r="F78">
        <v>11</v>
      </c>
      <c r="G78">
        <f t="shared" si="11"/>
        <v>3</v>
      </c>
      <c r="H78">
        <f t="shared" si="12"/>
        <v>616</v>
      </c>
      <c r="I78">
        <f t="shared" si="8"/>
        <v>3</v>
      </c>
      <c r="J78">
        <f t="shared" si="13"/>
        <v>137</v>
      </c>
      <c r="K78">
        <f t="shared" si="9"/>
        <v>0</v>
      </c>
      <c r="L78">
        <f t="shared" si="10"/>
        <v>7</v>
      </c>
    </row>
    <row r="79" spans="2:12" x14ac:dyDescent="0.25">
      <c r="B79" s="1">
        <v>1082</v>
      </c>
      <c r="C79">
        <f t="shared" si="14"/>
        <v>623</v>
      </c>
      <c r="D79">
        <f t="shared" si="15"/>
        <v>616</v>
      </c>
      <c r="E79">
        <v>8</v>
      </c>
      <c r="F79">
        <v>11</v>
      </c>
      <c r="G79">
        <f t="shared" si="11"/>
        <v>3</v>
      </c>
      <c r="H79">
        <f t="shared" si="12"/>
        <v>624</v>
      </c>
      <c r="I79">
        <f t="shared" si="8"/>
        <v>3</v>
      </c>
      <c r="J79">
        <f t="shared" si="13"/>
        <v>140</v>
      </c>
      <c r="K79">
        <f t="shared" si="9"/>
        <v>0</v>
      </c>
      <c r="L79">
        <f t="shared" si="10"/>
        <v>7</v>
      </c>
    </row>
    <row r="80" spans="2:12" x14ac:dyDescent="0.25">
      <c r="B80" s="1">
        <v>1083</v>
      </c>
      <c r="C80">
        <f t="shared" si="14"/>
        <v>631</v>
      </c>
      <c r="D80">
        <f t="shared" si="15"/>
        <v>624</v>
      </c>
      <c r="E80">
        <v>8</v>
      </c>
      <c r="F80">
        <v>11</v>
      </c>
      <c r="G80">
        <f t="shared" si="11"/>
        <v>3</v>
      </c>
      <c r="H80">
        <f t="shared" si="12"/>
        <v>632</v>
      </c>
      <c r="I80">
        <f t="shared" si="8"/>
        <v>3</v>
      </c>
      <c r="J80">
        <f t="shared" si="13"/>
        <v>143</v>
      </c>
      <c r="K80">
        <f t="shared" si="9"/>
        <v>0</v>
      </c>
      <c r="L80">
        <f t="shared" si="10"/>
        <v>7</v>
      </c>
    </row>
    <row r="81" spans="2:12" x14ac:dyDescent="0.25">
      <c r="B81" s="1">
        <v>1084</v>
      </c>
      <c r="C81">
        <f t="shared" si="14"/>
        <v>639</v>
      </c>
      <c r="D81">
        <f t="shared" si="15"/>
        <v>632</v>
      </c>
      <c r="E81">
        <v>8</v>
      </c>
      <c r="F81">
        <v>11</v>
      </c>
      <c r="G81">
        <f t="shared" si="11"/>
        <v>3</v>
      </c>
      <c r="H81">
        <f t="shared" si="12"/>
        <v>640</v>
      </c>
      <c r="I81">
        <f t="shared" si="8"/>
        <v>3</v>
      </c>
      <c r="J81">
        <f t="shared" si="13"/>
        <v>146</v>
      </c>
      <c r="K81">
        <f t="shared" si="9"/>
        <v>0</v>
      </c>
      <c r="L81">
        <f t="shared" si="10"/>
        <v>7</v>
      </c>
    </row>
    <row r="82" spans="2:12" x14ac:dyDescent="0.25">
      <c r="B82" s="5">
        <v>1085</v>
      </c>
      <c r="C82">
        <f t="shared" si="14"/>
        <v>647</v>
      </c>
      <c r="D82">
        <f t="shared" si="15"/>
        <v>640</v>
      </c>
      <c r="E82">
        <v>8</v>
      </c>
      <c r="F82">
        <v>11</v>
      </c>
      <c r="G82">
        <f t="shared" si="11"/>
        <v>3</v>
      </c>
      <c r="H82">
        <f t="shared" si="12"/>
        <v>648</v>
      </c>
      <c r="I82">
        <f t="shared" si="8"/>
        <v>3</v>
      </c>
      <c r="J82">
        <f t="shared" si="13"/>
        <v>149</v>
      </c>
      <c r="K82">
        <f t="shared" si="9"/>
        <v>14</v>
      </c>
      <c r="L82">
        <f t="shared" si="10"/>
        <v>7</v>
      </c>
    </row>
    <row r="83" spans="2:12" x14ac:dyDescent="0.25">
      <c r="B83" s="1">
        <v>1086</v>
      </c>
      <c r="C83">
        <f t="shared" si="14"/>
        <v>655</v>
      </c>
      <c r="D83">
        <f t="shared" si="15"/>
        <v>648</v>
      </c>
      <c r="E83">
        <v>8</v>
      </c>
      <c r="F83">
        <v>11</v>
      </c>
      <c r="G83">
        <f t="shared" si="11"/>
        <v>3</v>
      </c>
      <c r="H83">
        <f t="shared" si="12"/>
        <v>656</v>
      </c>
      <c r="I83">
        <f t="shared" si="8"/>
        <v>3</v>
      </c>
      <c r="J83">
        <f t="shared" si="13"/>
        <v>138</v>
      </c>
      <c r="K83">
        <f t="shared" si="9"/>
        <v>0</v>
      </c>
      <c r="L83">
        <f t="shared" si="10"/>
        <v>7</v>
      </c>
    </row>
    <row r="84" spans="2:12" x14ac:dyDescent="0.25">
      <c r="B84" s="1">
        <v>1087</v>
      </c>
      <c r="C84">
        <f t="shared" si="14"/>
        <v>663</v>
      </c>
      <c r="D84">
        <f t="shared" si="15"/>
        <v>656</v>
      </c>
      <c r="E84">
        <v>8</v>
      </c>
      <c r="F84">
        <v>11</v>
      </c>
      <c r="G84">
        <f t="shared" si="11"/>
        <v>3</v>
      </c>
      <c r="H84">
        <f t="shared" si="12"/>
        <v>664</v>
      </c>
      <c r="I84">
        <f t="shared" si="8"/>
        <v>3</v>
      </c>
      <c r="J84">
        <f t="shared" si="13"/>
        <v>141</v>
      </c>
      <c r="K84">
        <f t="shared" si="9"/>
        <v>0</v>
      </c>
      <c r="L84">
        <f t="shared" si="10"/>
        <v>7</v>
      </c>
    </row>
    <row r="85" spans="2:12" x14ac:dyDescent="0.25">
      <c r="B85" s="1">
        <v>1088</v>
      </c>
      <c r="C85">
        <f t="shared" si="14"/>
        <v>671</v>
      </c>
      <c r="D85">
        <f t="shared" si="15"/>
        <v>664</v>
      </c>
      <c r="E85">
        <v>8</v>
      </c>
      <c r="F85">
        <v>11</v>
      </c>
      <c r="G85">
        <f t="shared" si="11"/>
        <v>3</v>
      </c>
      <c r="H85">
        <f t="shared" si="12"/>
        <v>672</v>
      </c>
      <c r="I85">
        <f t="shared" si="8"/>
        <v>3</v>
      </c>
      <c r="J85">
        <f t="shared" si="13"/>
        <v>144</v>
      </c>
      <c r="K85">
        <f t="shared" si="9"/>
        <v>0</v>
      </c>
      <c r="L85">
        <f t="shared" si="10"/>
        <v>7</v>
      </c>
    </row>
    <row r="86" spans="2:12" x14ac:dyDescent="0.25">
      <c r="B86" s="1">
        <v>1089</v>
      </c>
      <c r="C86">
        <f t="shared" si="14"/>
        <v>679</v>
      </c>
      <c r="D86">
        <f t="shared" si="15"/>
        <v>672</v>
      </c>
      <c r="E86">
        <v>8</v>
      </c>
      <c r="F86">
        <v>11</v>
      </c>
      <c r="G86">
        <f t="shared" si="11"/>
        <v>3</v>
      </c>
      <c r="H86">
        <f t="shared" si="12"/>
        <v>680</v>
      </c>
      <c r="I86">
        <f t="shared" si="8"/>
        <v>3</v>
      </c>
      <c r="J86">
        <f t="shared" si="13"/>
        <v>147</v>
      </c>
      <c r="K86">
        <f t="shared" si="9"/>
        <v>0</v>
      </c>
      <c r="L86">
        <f t="shared" si="10"/>
        <v>7</v>
      </c>
    </row>
    <row r="87" spans="2:12" x14ac:dyDescent="0.25">
      <c r="B87" s="1">
        <v>1090</v>
      </c>
      <c r="C87">
        <f t="shared" si="14"/>
        <v>687</v>
      </c>
      <c r="D87">
        <f t="shared" si="15"/>
        <v>680</v>
      </c>
      <c r="E87">
        <v>8</v>
      </c>
      <c r="F87">
        <v>11</v>
      </c>
      <c r="G87">
        <f t="shared" si="11"/>
        <v>3</v>
      </c>
      <c r="H87">
        <f t="shared" si="12"/>
        <v>688</v>
      </c>
      <c r="I87">
        <f t="shared" si="8"/>
        <v>3</v>
      </c>
      <c r="J87">
        <f t="shared" si="13"/>
        <v>150</v>
      </c>
      <c r="K87">
        <f t="shared" si="9"/>
        <v>0</v>
      </c>
      <c r="L87">
        <f t="shared" si="10"/>
        <v>7</v>
      </c>
    </row>
    <row r="88" spans="2:12" x14ac:dyDescent="0.25">
      <c r="B88" s="1">
        <v>1091</v>
      </c>
      <c r="C88">
        <f t="shared" si="14"/>
        <v>695</v>
      </c>
      <c r="D88">
        <f t="shared" si="15"/>
        <v>688</v>
      </c>
      <c r="E88">
        <v>8</v>
      </c>
      <c r="F88">
        <v>11</v>
      </c>
      <c r="G88">
        <f t="shared" si="11"/>
        <v>3</v>
      </c>
      <c r="H88">
        <f t="shared" si="12"/>
        <v>696</v>
      </c>
      <c r="I88">
        <f t="shared" si="8"/>
        <v>3</v>
      </c>
      <c r="J88">
        <f t="shared" si="13"/>
        <v>153</v>
      </c>
      <c r="K88">
        <f t="shared" si="9"/>
        <v>0</v>
      </c>
      <c r="L88">
        <f t="shared" si="10"/>
        <v>7</v>
      </c>
    </row>
    <row r="89" spans="2:12" x14ac:dyDescent="0.25">
      <c r="B89" s="5">
        <v>1092</v>
      </c>
      <c r="C89">
        <f t="shared" si="14"/>
        <v>703</v>
      </c>
      <c r="D89">
        <f t="shared" si="15"/>
        <v>696</v>
      </c>
      <c r="E89">
        <v>8</v>
      </c>
      <c r="F89">
        <v>11</v>
      </c>
      <c r="G89">
        <f t="shared" si="11"/>
        <v>3</v>
      </c>
      <c r="H89">
        <f t="shared" si="12"/>
        <v>704</v>
      </c>
      <c r="I89">
        <f t="shared" si="8"/>
        <v>3</v>
      </c>
      <c r="J89">
        <f t="shared" si="13"/>
        <v>156</v>
      </c>
      <c r="K89">
        <f t="shared" si="9"/>
        <v>15</v>
      </c>
      <c r="L89">
        <f t="shared" si="10"/>
        <v>7</v>
      </c>
    </row>
    <row r="90" spans="2:12" x14ac:dyDescent="0.25">
      <c r="B90" s="1">
        <v>1093</v>
      </c>
      <c r="C90">
        <f t="shared" si="14"/>
        <v>711</v>
      </c>
      <c r="D90">
        <f t="shared" si="15"/>
        <v>704</v>
      </c>
      <c r="E90">
        <v>8</v>
      </c>
      <c r="F90">
        <v>11</v>
      </c>
      <c r="G90">
        <f t="shared" si="11"/>
        <v>3</v>
      </c>
      <c r="H90">
        <f t="shared" si="12"/>
        <v>712</v>
      </c>
      <c r="I90">
        <f t="shared" si="8"/>
        <v>3</v>
      </c>
      <c r="J90">
        <f t="shared" si="13"/>
        <v>144</v>
      </c>
      <c r="K90">
        <f t="shared" si="9"/>
        <v>0</v>
      </c>
      <c r="L90">
        <f t="shared" si="10"/>
        <v>7</v>
      </c>
    </row>
    <row r="91" spans="2:12" x14ac:dyDescent="0.25">
      <c r="B91" s="1">
        <v>1094</v>
      </c>
      <c r="C91">
        <f t="shared" si="14"/>
        <v>719</v>
      </c>
      <c r="D91">
        <f t="shared" si="15"/>
        <v>712</v>
      </c>
      <c r="E91">
        <v>8</v>
      </c>
      <c r="F91">
        <v>11</v>
      </c>
      <c r="G91">
        <f t="shared" si="11"/>
        <v>3</v>
      </c>
      <c r="H91">
        <f t="shared" si="12"/>
        <v>720</v>
      </c>
      <c r="I91">
        <f t="shared" si="8"/>
        <v>3</v>
      </c>
      <c r="J91">
        <f t="shared" si="13"/>
        <v>147</v>
      </c>
      <c r="K91">
        <f t="shared" si="9"/>
        <v>0</v>
      </c>
      <c r="L91">
        <f t="shared" si="10"/>
        <v>7</v>
      </c>
    </row>
    <row r="92" spans="2:12" x14ac:dyDescent="0.25">
      <c r="B92" s="1">
        <v>1095</v>
      </c>
      <c r="C92">
        <f t="shared" si="14"/>
        <v>727</v>
      </c>
      <c r="D92">
        <f t="shared" si="15"/>
        <v>720</v>
      </c>
      <c r="E92">
        <v>8</v>
      </c>
      <c r="F92">
        <v>11</v>
      </c>
      <c r="G92">
        <f t="shared" si="11"/>
        <v>3</v>
      </c>
      <c r="H92">
        <f t="shared" si="12"/>
        <v>728</v>
      </c>
      <c r="I92">
        <f t="shared" si="8"/>
        <v>3</v>
      </c>
      <c r="J92">
        <f t="shared" si="13"/>
        <v>150</v>
      </c>
      <c r="K92">
        <f t="shared" si="9"/>
        <v>0</v>
      </c>
      <c r="L92">
        <f t="shared" si="10"/>
        <v>7</v>
      </c>
    </row>
    <row r="93" spans="2:12" x14ac:dyDescent="0.25">
      <c r="B93" s="1">
        <v>1096</v>
      </c>
      <c r="C93">
        <f t="shared" si="14"/>
        <v>735</v>
      </c>
      <c r="D93">
        <f t="shared" si="15"/>
        <v>728</v>
      </c>
      <c r="E93">
        <v>8</v>
      </c>
      <c r="F93">
        <v>11</v>
      </c>
      <c r="G93">
        <f t="shared" si="11"/>
        <v>3</v>
      </c>
      <c r="H93">
        <f t="shared" si="12"/>
        <v>736</v>
      </c>
      <c r="I93">
        <f t="shared" si="8"/>
        <v>3</v>
      </c>
      <c r="J93">
        <f t="shared" si="13"/>
        <v>153</v>
      </c>
      <c r="K93">
        <f t="shared" si="9"/>
        <v>0</v>
      </c>
      <c r="L93">
        <f t="shared" si="10"/>
        <v>7</v>
      </c>
    </row>
    <row r="94" spans="2:12" x14ac:dyDescent="0.25">
      <c r="B94" s="1">
        <v>1097</v>
      </c>
      <c r="C94">
        <f t="shared" si="14"/>
        <v>743</v>
      </c>
      <c r="D94">
        <f t="shared" si="15"/>
        <v>736</v>
      </c>
      <c r="E94">
        <v>8</v>
      </c>
      <c r="F94">
        <v>11</v>
      </c>
      <c r="G94">
        <f t="shared" si="11"/>
        <v>3</v>
      </c>
      <c r="H94">
        <f t="shared" si="12"/>
        <v>744</v>
      </c>
      <c r="I94">
        <f t="shared" si="8"/>
        <v>3</v>
      </c>
      <c r="J94">
        <f t="shared" si="13"/>
        <v>156</v>
      </c>
      <c r="K94">
        <f t="shared" si="9"/>
        <v>0</v>
      </c>
      <c r="L94">
        <f t="shared" si="10"/>
        <v>7</v>
      </c>
    </row>
    <row r="95" spans="2:12" x14ac:dyDescent="0.25">
      <c r="B95" s="1">
        <v>1098</v>
      </c>
      <c r="C95">
        <f t="shared" si="14"/>
        <v>751</v>
      </c>
      <c r="D95">
        <f t="shared" si="15"/>
        <v>744</v>
      </c>
      <c r="E95">
        <v>8</v>
      </c>
      <c r="F95">
        <v>11</v>
      </c>
      <c r="G95">
        <f t="shared" si="11"/>
        <v>3</v>
      </c>
      <c r="H95">
        <f t="shared" si="12"/>
        <v>752</v>
      </c>
      <c r="I95">
        <f t="shared" si="8"/>
        <v>3</v>
      </c>
      <c r="J95">
        <f t="shared" si="13"/>
        <v>159</v>
      </c>
      <c r="K95">
        <f t="shared" si="9"/>
        <v>0</v>
      </c>
      <c r="L95">
        <f t="shared" si="10"/>
        <v>7</v>
      </c>
    </row>
    <row r="96" spans="2:12" x14ac:dyDescent="0.25">
      <c r="B96" s="5">
        <v>1099</v>
      </c>
      <c r="C96">
        <f t="shared" si="14"/>
        <v>759</v>
      </c>
      <c r="D96">
        <f t="shared" si="15"/>
        <v>752</v>
      </c>
      <c r="E96">
        <v>8</v>
      </c>
      <c r="F96">
        <v>11</v>
      </c>
      <c r="G96">
        <f t="shared" si="11"/>
        <v>5</v>
      </c>
      <c r="H96">
        <f t="shared" si="12"/>
        <v>760</v>
      </c>
      <c r="I96">
        <f t="shared" si="8"/>
        <v>5</v>
      </c>
      <c r="J96">
        <f t="shared" si="13"/>
        <v>164</v>
      </c>
      <c r="K96">
        <f t="shared" si="9"/>
        <v>16</v>
      </c>
      <c r="L96">
        <f t="shared" si="10"/>
        <v>7</v>
      </c>
    </row>
    <row r="97" spans="2:12" x14ac:dyDescent="0.25">
      <c r="B97" s="1">
        <v>1100</v>
      </c>
      <c r="C97">
        <f t="shared" si="14"/>
        <v>765</v>
      </c>
      <c r="D97">
        <f t="shared" si="15"/>
        <v>760</v>
      </c>
      <c r="E97">
        <v>8</v>
      </c>
      <c r="F97">
        <v>11</v>
      </c>
      <c r="G97">
        <f t="shared" si="11"/>
        <v>3</v>
      </c>
      <c r="H97">
        <f t="shared" si="12"/>
        <v>768</v>
      </c>
      <c r="I97">
        <f t="shared" si="8"/>
        <v>3</v>
      </c>
      <c r="J97">
        <f t="shared" si="13"/>
        <v>151</v>
      </c>
      <c r="K97">
        <f t="shared" si="9"/>
        <v>0</v>
      </c>
      <c r="L97">
        <f t="shared" si="10"/>
        <v>5</v>
      </c>
    </row>
    <row r="98" spans="2:12" x14ac:dyDescent="0.25">
      <c r="B98" s="1">
        <v>1101</v>
      </c>
      <c r="C98">
        <f t="shared" si="14"/>
        <v>773</v>
      </c>
      <c r="D98">
        <f t="shared" si="15"/>
        <v>768</v>
      </c>
      <c r="E98">
        <v>8</v>
      </c>
      <c r="F98">
        <v>11</v>
      </c>
      <c r="G98">
        <f t="shared" si="11"/>
        <v>3</v>
      </c>
      <c r="H98">
        <f t="shared" si="12"/>
        <v>776</v>
      </c>
      <c r="I98">
        <f t="shared" si="8"/>
        <v>3</v>
      </c>
      <c r="J98">
        <f t="shared" si="13"/>
        <v>154</v>
      </c>
      <c r="K98">
        <f t="shared" si="9"/>
        <v>0</v>
      </c>
      <c r="L98">
        <f t="shared" si="10"/>
        <v>5</v>
      </c>
    </row>
    <row r="99" spans="2:12" x14ac:dyDescent="0.25">
      <c r="B99" s="1">
        <v>1102</v>
      </c>
      <c r="C99">
        <f t="shared" si="14"/>
        <v>781</v>
      </c>
      <c r="D99">
        <f t="shared" si="15"/>
        <v>776</v>
      </c>
      <c r="E99">
        <v>8</v>
      </c>
      <c r="F99">
        <v>11</v>
      </c>
      <c r="G99">
        <f t="shared" si="11"/>
        <v>3</v>
      </c>
      <c r="H99">
        <f t="shared" si="12"/>
        <v>784</v>
      </c>
      <c r="I99">
        <f t="shared" si="8"/>
        <v>3</v>
      </c>
      <c r="J99">
        <f t="shared" si="13"/>
        <v>157</v>
      </c>
      <c r="K99">
        <f t="shared" si="9"/>
        <v>0</v>
      </c>
      <c r="L99">
        <f t="shared" si="10"/>
        <v>5</v>
      </c>
    </row>
    <row r="100" spans="2:12" x14ac:dyDescent="0.25">
      <c r="B100" s="1">
        <v>1103</v>
      </c>
      <c r="C100">
        <f t="shared" si="14"/>
        <v>789</v>
      </c>
      <c r="D100">
        <f t="shared" si="15"/>
        <v>784</v>
      </c>
      <c r="E100">
        <v>8</v>
      </c>
      <c r="F100">
        <v>11</v>
      </c>
      <c r="G100">
        <f t="shared" si="11"/>
        <v>3</v>
      </c>
      <c r="H100">
        <f t="shared" si="12"/>
        <v>792</v>
      </c>
      <c r="I100">
        <f t="shared" si="8"/>
        <v>3</v>
      </c>
      <c r="J100">
        <f t="shared" si="13"/>
        <v>160</v>
      </c>
      <c r="K100">
        <f t="shared" si="9"/>
        <v>0</v>
      </c>
      <c r="L100">
        <f t="shared" si="10"/>
        <v>5</v>
      </c>
    </row>
    <row r="101" spans="2:12" x14ac:dyDescent="0.25">
      <c r="B101" s="1">
        <v>1104</v>
      </c>
      <c r="C101">
        <f t="shared" si="14"/>
        <v>797</v>
      </c>
      <c r="D101">
        <f t="shared" si="15"/>
        <v>792</v>
      </c>
      <c r="E101">
        <v>8</v>
      </c>
      <c r="F101">
        <v>11</v>
      </c>
      <c r="G101">
        <f t="shared" si="11"/>
        <v>3</v>
      </c>
      <c r="H101">
        <f t="shared" si="12"/>
        <v>800</v>
      </c>
      <c r="I101">
        <f t="shared" si="8"/>
        <v>3</v>
      </c>
      <c r="J101">
        <f t="shared" si="13"/>
        <v>163</v>
      </c>
      <c r="K101">
        <f t="shared" si="9"/>
        <v>0</v>
      </c>
      <c r="L101">
        <f t="shared" si="10"/>
        <v>5</v>
      </c>
    </row>
    <row r="102" spans="2:12" x14ac:dyDescent="0.25">
      <c r="B102" s="1">
        <v>1105</v>
      </c>
      <c r="C102">
        <f t="shared" si="14"/>
        <v>805</v>
      </c>
      <c r="D102">
        <f t="shared" si="15"/>
        <v>800</v>
      </c>
      <c r="E102">
        <v>8</v>
      </c>
      <c r="F102">
        <v>11</v>
      </c>
      <c r="G102">
        <f t="shared" si="11"/>
        <v>3</v>
      </c>
      <c r="H102">
        <f t="shared" si="12"/>
        <v>808</v>
      </c>
      <c r="I102">
        <f t="shared" si="8"/>
        <v>3</v>
      </c>
      <c r="J102">
        <f t="shared" si="13"/>
        <v>166</v>
      </c>
      <c r="K102">
        <f t="shared" si="9"/>
        <v>0</v>
      </c>
      <c r="L102">
        <f t="shared" si="10"/>
        <v>5</v>
      </c>
    </row>
    <row r="103" spans="2:12" x14ac:dyDescent="0.25">
      <c r="B103" s="5">
        <v>1106</v>
      </c>
      <c r="C103">
        <f t="shared" si="14"/>
        <v>813</v>
      </c>
      <c r="D103">
        <f t="shared" si="15"/>
        <v>808</v>
      </c>
      <c r="E103">
        <v>8</v>
      </c>
      <c r="F103">
        <v>11</v>
      </c>
      <c r="G103">
        <f t="shared" si="11"/>
        <v>3</v>
      </c>
      <c r="H103">
        <f t="shared" si="12"/>
        <v>816</v>
      </c>
      <c r="I103">
        <f t="shared" si="8"/>
        <v>3</v>
      </c>
      <c r="J103">
        <f t="shared" si="13"/>
        <v>169</v>
      </c>
      <c r="K103">
        <f t="shared" si="9"/>
        <v>16</v>
      </c>
      <c r="L103">
        <f t="shared" si="10"/>
        <v>5</v>
      </c>
    </row>
    <row r="104" spans="2:12" x14ac:dyDescent="0.25">
      <c r="B104" s="1">
        <v>1107</v>
      </c>
      <c r="C104">
        <f t="shared" si="14"/>
        <v>821</v>
      </c>
      <c r="D104">
        <f t="shared" si="15"/>
        <v>816</v>
      </c>
      <c r="E104">
        <v>8</v>
      </c>
      <c r="F104">
        <v>11</v>
      </c>
      <c r="G104">
        <f t="shared" si="11"/>
        <v>3</v>
      </c>
      <c r="H104">
        <f t="shared" si="12"/>
        <v>824</v>
      </c>
      <c r="I104">
        <f t="shared" si="8"/>
        <v>3</v>
      </c>
      <c r="J104">
        <f t="shared" si="13"/>
        <v>156</v>
      </c>
      <c r="K104">
        <f t="shared" si="9"/>
        <v>0</v>
      </c>
      <c r="L104">
        <f t="shared" si="10"/>
        <v>5</v>
      </c>
    </row>
    <row r="105" spans="2:12" x14ac:dyDescent="0.25">
      <c r="B105" s="1">
        <v>1108</v>
      </c>
      <c r="C105">
        <f t="shared" si="14"/>
        <v>829</v>
      </c>
      <c r="D105">
        <f t="shared" si="15"/>
        <v>824</v>
      </c>
      <c r="E105">
        <v>8</v>
      </c>
      <c r="F105">
        <v>11</v>
      </c>
      <c r="G105">
        <f t="shared" si="11"/>
        <v>3</v>
      </c>
      <c r="H105">
        <f t="shared" si="12"/>
        <v>832</v>
      </c>
      <c r="I105">
        <f t="shared" si="8"/>
        <v>3</v>
      </c>
      <c r="J105">
        <f t="shared" si="13"/>
        <v>159</v>
      </c>
      <c r="K105">
        <f t="shared" si="9"/>
        <v>0</v>
      </c>
      <c r="L105">
        <f t="shared" si="10"/>
        <v>5</v>
      </c>
    </row>
    <row r="106" spans="2:12" x14ac:dyDescent="0.25">
      <c r="B106" s="1">
        <v>1109</v>
      </c>
      <c r="C106">
        <f t="shared" si="14"/>
        <v>837</v>
      </c>
      <c r="D106">
        <f t="shared" si="15"/>
        <v>832</v>
      </c>
      <c r="E106">
        <v>8</v>
      </c>
      <c r="F106">
        <v>11</v>
      </c>
      <c r="G106">
        <f t="shared" si="11"/>
        <v>3</v>
      </c>
      <c r="H106">
        <f t="shared" si="12"/>
        <v>840</v>
      </c>
      <c r="I106">
        <f t="shared" si="8"/>
        <v>3</v>
      </c>
      <c r="J106">
        <f t="shared" si="13"/>
        <v>162</v>
      </c>
      <c r="K106">
        <f t="shared" si="9"/>
        <v>0</v>
      </c>
      <c r="L106">
        <f t="shared" si="10"/>
        <v>5</v>
      </c>
    </row>
    <row r="107" spans="2:12" x14ac:dyDescent="0.25">
      <c r="B107" s="1">
        <v>1110</v>
      </c>
      <c r="C107">
        <f t="shared" si="14"/>
        <v>845</v>
      </c>
      <c r="D107">
        <f t="shared" si="15"/>
        <v>840</v>
      </c>
      <c r="E107">
        <v>8</v>
      </c>
      <c r="F107">
        <v>11</v>
      </c>
      <c r="G107">
        <f t="shared" si="11"/>
        <v>3</v>
      </c>
      <c r="H107">
        <f t="shared" si="12"/>
        <v>848</v>
      </c>
      <c r="I107">
        <f t="shared" si="8"/>
        <v>3</v>
      </c>
      <c r="J107">
        <f t="shared" si="13"/>
        <v>165</v>
      </c>
      <c r="K107">
        <f t="shared" si="9"/>
        <v>0</v>
      </c>
      <c r="L107">
        <f t="shared" si="10"/>
        <v>5</v>
      </c>
    </row>
    <row r="108" spans="2:12" x14ac:dyDescent="0.25">
      <c r="B108" s="1">
        <v>1111</v>
      </c>
      <c r="C108">
        <f t="shared" si="14"/>
        <v>853</v>
      </c>
      <c r="D108">
        <f t="shared" si="15"/>
        <v>848</v>
      </c>
      <c r="E108">
        <v>8</v>
      </c>
      <c r="F108">
        <v>11</v>
      </c>
      <c r="G108">
        <f t="shared" si="11"/>
        <v>3</v>
      </c>
      <c r="H108">
        <f t="shared" si="12"/>
        <v>856</v>
      </c>
      <c r="I108">
        <f t="shared" si="8"/>
        <v>3</v>
      </c>
      <c r="J108">
        <f t="shared" si="13"/>
        <v>168</v>
      </c>
      <c r="K108">
        <f t="shared" si="9"/>
        <v>0</v>
      </c>
      <c r="L108">
        <f t="shared" si="10"/>
        <v>5</v>
      </c>
    </row>
    <row r="109" spans="2:12" x14ac:dyDescent="0.25">
      <c r="B109" s="1">
        <v>1112</v>
      </c>
      <c r="C109">
        <f t="shared" si="14"/>
        <v>861</v>
      </c>
      <c r="D109">
        <f t="shared" si="15"/>
        <v>856</v>
      </c>
      <c r="E109">
        <v>8</v>
      </c>
      <c r="F109">
        <v>11</v>
      </c>
      <c r="G109">
        <f t="shared" si="11"/>
        <v>3</v>
      </c>
      <c r="H109">
        <f t="shared" si="12"/>
        <v>864</v>
      </c>
      <c r="I109">
        <f t="shared" si="8"/>
        <v>3</v>
      </c>
      <c r="J109">
        <f t="shared" si="13"/>
        <v>171</v>
      </c>
      <c r="K109">
        <f t="shared" si="9"/>
        <v>0</v>
      </c>
      <c r="L109">
        <f t="shared" si="10"/>
        <v>5</v>
      </c>
    </row>
    <row r="110" spans="2:12" x14ac:dyDescent="0.25">
      <c r="B110" s="5">
        <v>1113</v>
      </c>
      <c r="C110">
        <f t="shared" si="14"/>
        <v>869</v>
      </c>
      <c r="D110">
        <f t="shared" si="15"/>
        <v>864</v>
      </c>
      <c r="E110">
        <v>8</v>
      </c>
      <c r="F110">
        <v>11</v>
      </c>
      <c r="G110">
        <f t="shared" si="11"/>
        <v>3</v>
      </c>
      <c r="H110">
        <f t="shared" si="12"/>
        <v>872</v>
      </c>
      <c r="I110">
        <f t="shared" si="8"/>
        <v>3</v>
      </c>
      <c r="J110">
        <f t="shared" si="13"/>
        <v>174</v>
      </c>
      <c r="K110">
        <f t="shared" si="9"/>
        <v>17</v>
      </c>
      <c r="L110">
        <f t="shared" si="10"/>
        <v>5</v>
      </c>
    </row>
    <row r="111" spans="2:12" x14ac:dyDescent="0.25">
      <c r="B111" s="1">
        <v>1114</v>
      </c>
      <c r="C111">
        <f t="shared" si="14"/>
        <v>877</v>
      </c>
      <c r="D111">
        <f t="shared" si="15"/>
        <v>872</v>
      </c>
      <c r="E111">
        <v>8</v>
      </c>
      <c r="F111">
        <v>11</v>
      </c>
      <c r="G111">
        <f t="shared" si="11"/>
        <v>3</v>
      </c>
      <c r="H111">
        <f t="shared" si="12"/>
        <v>880</v>
      </c>
      <c r="I111">
        <f t="shared" si="8"/>
        <v>3</v>
      </c>
      <c r="J111">
        <f t="shared" si="13"/>
        <v>160</v>
      </c>
      <c r="K111">
        <f t="shared" si="9"/>
        <v>0</v>
      </c>
      <c r="L111">
        <f t="shared" si="10"/>
        <v>5</v>
      </c>
    </row>
    <row r="112" spans="2:12" x14ac:dyDescent="0.25">
      <c r="B112" s="1">
        <v>1115</v>
      </c>
      <c r="C112">
        <f t="shared" si="14"/>
        <v>885</v>
      </c>
      <c r="D112">
        <f t="shared" si="15"/>
        <v>880</v>
      </c>
      <c r="E112">
        <v>8</v>
      </c>
      <c r="F112">
        <v>11</v>
      </c>
      <c r="G112">
        <f t="shared" si="11"/>
        <v>3</v>
      </c>
      <c r="H112">
        <f t="shared" si="12"/>
        <v>888</v>
      </c>
      <c r="I112">
        <f t="shared" si="8"/>
        <v>3</v>
      </c>
      <c r="J112">
        <f t="shared" si="13"/>
        <v>163</v>
      </c>
      <c r="K112">
        <f t="shared" si="9"/>
        <v>0</v>
      </c>
      <c r="L112">
        <f t="shared" si="10"/>
        <v>5</v>
      </c>
    </row>
    <row r="113" spans="2:12" x14ac:dyDescent="0.25">
      <c r="B113" s="1">
        <v>1116</v>
      </c>
      <c r="C113">
        <f t="shared" si="14"/>
        <v>893</v>
      </c>
      <c r="D113">
        <f t="shared" si="15"/>
        <v>888</v>
      </c>
      <c r="E113">
        <v>8</v>
      </c>
      <c r="F113">
        <v>11</v>
      </c>
      <c r="G113">
        <f t="shared" si="11"/>
        <v>3</v>
      </c>
      <c r="H113">
        <f t="shared" si="12"/>
        <v>896</v>
      </c>
      <c r="I113">
        <f t="shared" si="8"/>
        <v>3</v>
      </c>
      <c r="J113">
        <f t="shared" si="13"/>
        <v>166</v>
      </c>
      <c r="K113">
        <f t="shared" si="9"/>
        <v>0</v>
      </c>
      <c r="L113">
        <f t="shared" si="10"/>
        <v>5</v>
      </c>
    </row>
    <row r="114" spans="2:12" x14ac:dyDescent="0.25">
      <c r="B114" s="1">
        <v>1117</v>
      </c>
      <c r="C114">
        <f t="shared" si="14"/>
        <v>901</v>
      </c>
      <c r="D114">
        <f t="shared" si="15"/>
        <v>896</v>
      </c>
      <c r="E114">
        <v>8</v>
      </c>
      <c r="F114">
        <v>11</v>
      </c>
      <c r="G114">
        <f t="shared" si="11"/>
        <v>3</v>
      </c>
      <c r="H114">
        <f t="shared" si="12"/>
        <v>904</v>
      </c>
      <c r="I114">
        <f t="shared" si="8"/>
        <v>3</v>
      </c>
      <c r="J114">
        <f t="shared" si="13"/>
        <v>169</v>
      </c>
      <c r="K114">
        <f t="shared" si="9"/>
        <v>0</v>
      </c>
      <c r="L114">
        <f t="shared" si="10"/>
        <v>5</v>
      </c>
    </row>
    <row r="115" spans="2:12" x14ac:dyDescent="0.25">
      <c r="B115" s="1">
        <v>1118</v>
      </c>
      <c r="C115">
        <f t="shared" si="14"/>
        <v>909</v>
      </c>
      <c r="D115">
        <f t="shared" si="15"/>
        <v>904</v>
      </c>
      <c r="E115">
        <v>8</v>
      </c>
      <c r="F115">
        <v>11</v>
      </c>
      <c r="G115">
        <f t="shared" si="11"/>
        <v>3</v>
      </c>
      <c r="H115">
        <f t="shared" si="12"/>
        <v>912</v>
      </c>
      <c r="I115">
        <f t="shared" si="8"/>
        <v>3</v>
      </c>
      <c r="J115">
        <f t="shared" si="13"/>
        <v>172</v>
      </c>
      <c r="K115">
        <f t="shared" si="9"/>
        <v>0</v>
      </c>
      <c r="L115">
        <f t="shared" si="10"/>
        <v>5</v>
      </c>
    </row>
    <row r="116" spans="2:12" x14ac:dyDescent="0.25">
      <c r="B116" s="1">
        <v>1119</v>
      </c>
      <c r="C116">
        <f t="shared" si="14"/>
        <v>917</v>
      </c>
      <c r="D116">
        <f t="shared" si="15"/>
        <v>912</v>
      </c>
      <c r="E116">
        <v>8</v>
      </c>
      <c r="F116">
        <v>11</v>
      </c>
      <c r="G116">
        <f t="shared" si="11"/>
        <v>3</v>
      </c>
      <c r="H116">
        <f t="shared" si="12"/>
        <v>920</v>
      </c>
      <c r="I116">
        <f t="shared" si="8"/>
        <v>3</v>
      </c>
      <c r="J116">
        <f t="shared" si="13"/>
        <v>175</v>
      </c>
      <c r="K116">
        <f t="shared" si="9"/>
        <v>0</v>
      </c>
      <c r="L116">
        <f t="shared" si="10"/>
        <v>5</v>
      </c>
    </row>
    <row r="117" spans="2:12" x14ac:dyDescent="0.25">
      <c r="B117" s="5">
        <v>1120</v>
      </c>
      <c r="C117">
        <f t="shared" si="14"/>
        <v>925</v>
      </c>
      <c r="D117">
        <f t="shared" si="15"/>
        <v>920</v>
      </c>
      <c r="E117">
        <v>8</v>
      </c>
      <c r="F117">
        <v>11</v>
      </c>
      <c r="G117">
        <f t="shared" si="11"/>
        <v>3</v>
      </c>
      <c r="H117">
        <f t="shared" si="12"/>
        <v>928</v>
      </c>
      <c r="I117">
        <f t="shared" si="8"/>
        <v>3</v>
      </c>
      <c r="J117">
        <f t="shared" si="13"/>
        <v>178</v>
      </c>
      <c r="K117">
        <f t="shared" si="9"/>
        <v>17</v>
      </c>
      <c r="L117">
        <f t="shared" si="10"/>
        <v>5</v>
      </c>
    </row>
    <row r="118" spans="2:12" x14ac:dyDescent="0.25">
      <c r="B118" s="1">
        <v>1121</v>
      </c>
      <c r="C118">
        <f t="shared" si="14"/>
        <v>933</v>
      </c>
      <c r="D118">
        <f t="shared" si="15"/>
        <v>928</v>
      </c>
      <c r="E118">
        <v>8</v>
      </c>
      <c r="F118">
        <v>11</v>
      </c>
      <c r="G118">
        <f t="shared" si="11"/>
        <v>3</v>
      </c>
      <c r="H118">
        <f t="shared" si="12"/>
        <v>936</v>
      </c>
      <c r="I118">
        <f t="shared" si="8"/>
        <v>3</v>
      </c>
      <c r="J118">
        <f t="shared" si="13"/>
        <v>164</v>
      </c>
      <c r="K118">
        <f t="shared" si="9"/>
        <v>0</v>
      </c>
      <c r="L118">
        <f t="shared" si="10"/>
        <v>5</v>
      </c>
    </row>
    <row r="119" spans="2:12" x14ac:dyDescent="0.25">
      <c r="B119" s="1">
        <v>1122</v>
      </c>
      <c r="C119">
        <f t="shared" si="14"/>
        <v>941</v>
      </c>
      <c r="D119">
        <f t="shared" si="15"/>
        <v>936</v>
      </c>
      <c r="E119">
        <v>8</v>
      </c>
      <c r="F119">
        <v>11</v>
      </c>
      <c r="G119">
        <f t="shared" si="11"/>
        <v>3</v>
      </c>
      <c r="H119">
        <f t="shared" si="12"/>
        <v>944</v>
      </c>
      <c r="I119">
        <f t="shared" si="8"/>
        <v>3</v>
      </c>
      <c r="J119">
        <f t="shared" si="13"/>
        <v>167</v>
      </c>
      <c r="K119">
        <f t="shared" si="9"/>
        <v>0</v>
      </c>
      <c r="L119">
        <f t="shared" si="10"/>
        <v>5</v>
      </c>
    </row>
    <row r="120" spans="2:12" x14ac:dyDescent="0.25">
      <c r="B120" s="1">
        <v>1123</v>
      </c>
      <c r="C120">
        <f t="shared" si="14"/>
        <v>949</v>
      </c>
      <c r="D120">
        <f t="shared" si="15"/>
        <v>944</v>
      </c>
      <c r="E120">
        <v>8</v>
      </c>
      <c r="F120">
        <v>11</v>
      </c>
      <c r="G120">
        <f t="shared" si="11"/>
        <v>3</v>
      </c>
      <c r="H120">
        <f t="shared" si="12"/>
        <v>952</v>
      </c>
      <c r="I120">
        <f t="shared" si="8"/>
        <v>3</v>
      </c>
      <c r="J120">
        <f t="shared" si="13"/>
        <v>170</v>
      </c>
      <c r="K120">
        <f t="shared" si="9"/>
        <v>0</v>
      </c>
      <c r="L120">
        <f t="shared" si="10"/>
        <v>5</v>
      </c>
    </row>
    <row r="121" spans="2:12" x14ac:dyDescent="0.25">
      <c r="B121" s="1">
        <v>1124</v>
      </c>
      <c r="C121">
        <f t="shared" si="14"/>
        <v>957</v>
      </c>
      <c r="D121">
        <f t="shared" si="15"/>
        <v>952</v>
      </c>
      <c r="E121">
        <v>8</v>
      </c>
      <c r="F121">
        <v>11</v>
      </c>
      <c r="G121">
        <f t="shared" si="11"/>
        <v>3</v>
      </c>
      <c r="H121">
        <f t="shared" si="12"/>
        <v>960</v>
      </c>
      <c r="I121">
        <f t="shared" si="8"/>
        <v>3</v>
      </c>
      <c r="J121">
        <f t="shared" si="13"/>
        <v>173</v>
      </c>
      <c r="K121">
        <f t="shared" si="9"/>
        <v>0</v>
      </c>
      <c r="L121">
        <f t="shared" si="10"/>
        <v>5</v>
      </c>
    </row>
    <row r="122" spans="2:12" x14ac:dyDescent="0.25">
      <c r="B122" s="1">
        <v>1125</v>
      </c>
      <c r="C122">
        <f t="shared" si="14"/>
        <v>965</v>
      </c>
      <c r="D122">
        <f t="shared" si="15"/>
        <v>960</v>
      </c>
      <c r="E122">
        <v>8</v>
      </c>
      <c r="F122">
        <v>11</v>
      </c>
      <c r="G122">
        <f t="shared" si="11"/>
        <v>3</v>
      </c>
      <c r="H122">
        <f t="shared" si="12"/>
        <v>968</v>
      </c>
      <c r="I122">
        <f t="shared" si="8"/>
        <v>3</v>
      </c>
      <c r="J122">
        <f t="shared" si="13"/>
        <v>176</v>
      </c>
      <c r="K122">
        <f t="shared" si="9"/>
        <v>0</v>
      </c>
      <c r="L122">
        <f t="shared" si="10"/>
        <v>5</v>
      </c>
    </row>
    <row r="123" spans="2:12" x14ac:dyDescent="0.25">
      <c r="B123" s="1">
        <v>1126</v>
      </c>
      <c r="C123">
        <f t="shared" si="14"/>
        <v>973</v>
      </c>
      <c r="D123">
        <f t="shared" si="15"/>
        <v>968</v>
      </c>
      <c r="E123">
        <v>8</v>
      </c>
      <c r="F123">
        <v>11</v>
      </c>
      <c r="G123">
        <f t="shared" si="11"/>
        <v>3</v>
      </c>
      <c r="H123">
        <f t="shared" si="12"/>
        <v>976</v>
      </c>
      <c r="I123">
        <f t="shared" si="8"/>
        <v>3</v>
      </c>
      <c r="J123">
        <f t="shared" si="13"/>
        <v>179</v>
      </c>
      <c r="K123">
        <f t="shared" si="9"/>
        <v>0</v>
      </c>
      <c r="L123">
        <f t="shared" si="10"/>
        <v>5</v>
      </c>
    </row>
    <row r="124" spans="2:12" x14ac:dyDescent="0.25">
      <c r="B124" s="5">
        <v>1127</v>
      </c>
      <c r="C124">
        <f t="shared" si="14"/>
        <v>981</v>
      </c>
      <c r="D124">
        <f t="shared" si="15"/>
        <v>976</v>
      </c>
      <c r="E124">
        <v>8</v>
      </c>
      <c r="F124">
        <v>11</v>
      </c>
      <c r="G124">
        <f t="shared" si="11"/>
        <v>3</v>
      </c>
      <c r="H124">
        <f t="shared" si="12"/>
        <v>984</v>
      </c>
      <c r="I124">
        <f t="shared" si="8"/>
        <v>3</v>
      </c>
      <c r="J124">
        <f t="shared" si="13"/>
        <v>182</v>
      </c>
      <c r="K124">
        <f t="shared" si="9"/>
        <v>18</v>
      </c>
      <c r="L124">
        <f t="shared" si="10"/>
        <v>5</v>
      </c>
    </row>
    <row r="125" spans="2:12" x14ac:dyDescent="0.25">
      <c r="B125" s="1">
        <v>1128</v>
      </c>
      <c r="C125">
        <f t="shared" si="14"/>
        <v>989</v>
      </c>
      <c r="D125">
        <f t="shared" si="15"/>
        <v>984</v>
      </c>
      <c r="E125">
        <v>8</v>
      </c>
      <c r="F125">
        <v>11</v>
      </c>
      <c r="G125">
        <f t="shared" si="11"/>
        <v>3</v>
      </c>
      <c r="H125">
        <f t="shared" si="12"/>
        <v>992</v>
      </c>
      <c r="I125">
        <f t="shared" si="8"/>
        <v>3</v>
      </c>
      <c r="J125">
        <f t="shared" si="13"/>
        <v>167</v>
      </c>
      <c r="K125">
        <f t="shared" si="9"/>
        <v>0</v>
      </c>
      <c r="L125">
        <f t="shared" si="10"/>
        <v>5</v>
      </c>
    </row>
    <row r="126" spans="2:12" x14ac:dyDescent="0.25">
      <c r="B126" s="1">
        <v>1129</v>
      </c>
      <c r="C126">
        <f t="shared" si="14"/>
        <v>997</v>
      </c>
      <c r="D126">
        <f t="shared" si="15"/>
        <v>992</v>
      </c>
      <c r="E126">
        <v>8</v>
      </c>
      <c r="F126">
        <v>11</v>
      </c>
      <c r="G126">
        <f t="shared" si="11"/>
        <v>4</v>
      </c>
      <c r="H126">
        <f t="shared" si="12"/>
        <v>1000</v>
      </c>
      <c r="I126">
        <f t="shared" si="8"/>
        <v>4</v>
      </c>
      <c r="J126">
        <f t="shared" si="13"/>
        <v>171</v>
      </c>
      <c r="K126">
        <f t="shared" si="9"/>
        <v>0</v>
      </c>
      <c r="L126">
        <f t="shared" si="10"/>
        <v>5</v>
      </c>
    </row>
    <row r="127" spans="2:12" x14ac:dyDescent="0.25">
      <c r="B127" s="1">
        <v>1130</v>
      </c>
      <c r="C127">
        <f t="shared" si="14"/>
        <v>1004</v>
      </c>
      <c r="D127">
        <f t="shared" si="15"/>
        <v>1000</v>
      </c>
      <c r="E127">
        <v>8</v>
      </c>
      <c r="F127">
        <v>11</v>
      </c>
      <c r="G127">
        <f t="shared" si="11"/>
        <v>6</v>
      </c>
      <c r="H127">
        <f t="shared" si="12"/>
        <v>1008</v>
      </c>
      <c r="I127">
        <f t="shared" si="8"/>
        <v>6</v>
      </c>
      <c r="J127">
        <f t="shared" si="13"/>
        <v>177</v>
      </c>
      <c r="K127">
        <f t="shared" si="9"/>
        <v>0</v>
      </c>
      <c r="L127">
        <f t="shared" si="10"/>
        <v>4</v>
      </c>
    </row>
    <row r="128" spans="2:12" x14ac:dyDescent="0.25">
      <c r="B128" s="1">
        <v>1131</v>
      </c>
      <c r="C128">
        <f t="shared" si="14"/>
        <v>1009</v>
      </c>
      <c r="D128">
        <f t="shared" si="15"/>
        <v>1008</v>
      </c>
      <c r="E128">
        <v>8</v>
      </c>
      <c r="F128">
        <v>11</v>
      </c>
      <c r="G128">
        <f t="shared" si="11"/>
        <v>4</v>
      </c>
      <c r="H128">
        <f t="shared" si="12"/>
        <v>1016</v>
      </c>
      <c r="I128">
        <f t="shared" si="8"/>
        <v>4</v>
      </c>
      <c r="J128">
        <f t="shared" si="13"/>
        <v>181</v>
      </c>
      <c r="K128">
        <f t="shared" si="9"/>
        <v>0</v>
      </c>
      <c r="L128">
        <f t="shared" si="10"/>
        <v>1</v>
      </c>
    </row>
    <row r="129" spans="2:12" x14ac:dyDescent="0.25">
      <c r="B129" s="1">
        <v>1132</v>
      </c>
      <c r="C129">
        <f t="shared" si="14"/>
        <v>1016</v>
      </c>
      <c r="D129">
        <f t="shared" si="15"/>
        <v>1016</v>
      </c>
      <c r="E129">
        <v>8</v>
      </c>
      <c r="F129">
        <v>11</v>
      </c>
      <c r="G129">
        <f t="shared" si="11"/>
        <v>4</v>
      </c>
      <c r="H129">
        <f t="shared" si="12"/>
        <v>1024</v>
      </c>
      <c r="I129">
        <f t="shared" si="8"/>
        <v>4</v>
      </c>
      <c r="J129">
        <f t="shared" si="13"/>
        <v>185</v>
      </c>
      <c r="K129">
        <f t="shared" si="9"/>
        <v>0</v>
      </c>
      <c r="L129">
        <f t="shared" si="10"/>
        <v>0</v>
      </c>
    </row>
    <row r="130" spans="2:12" x14ac:dyDescent="0.25">
      <c r="B130" s="1">
        <v>1133</v>
      </c>
      <c r="C130">
        <f t="shared" si="14"/>
        <v>1023</v>
      </c>
      <c r="D130">
        <f t="shared" si="15"/>
        <v>1024</v>
      </c>
      <c r="E130">
        <v>8</v>
      </c>
      <c r="F130">
        <v>11</v>
      </c>
      <c r="G130">
        <f t="shared" si="11"/>
        <v>4</v>
      </c>
      <c r="H130">
        <f t="shared" si="12"/>
        <v>1032</v>
      </c>
      <c r="I130">
        <f t="shared" si="8"/>
        <v>4</v>
      </c>
      <c r="J130">
        <f t="shared" si="13"/>
        <v>189</v>
      </c>
      <c r="K130">
        <f t="shared" si="9"/>
        <v>0</v>
      </c>
      <c r="L130">
        <f t="shared" si="10"/>
        <v>1</v>
      </c>
    </row>
    <row r="131" spans="2:12" x14ac:dyDescent="0.25">
      <c r="B131" s="5">
        <v>1134</v>
      </c>
      <c r="C131">
        <f t="shared" si="14"/>
        <v>1030</v>
      </c>
      <c r="D131">
        <f t="shared" si="15"/>
        <v>1032</v>
      </c>
      <c r="E131">
        <v>8</v>
      </c>
      <c r="F131">
        <v>11</v>
      </c>
      <c r="G131">
        <f t="shared" si="11"/>
        <v>4</v>
      </c>
      <c r="H131">
        <f t="shared" si="12"/>
        <v>1040</v>
      </c>
      <c r="I131">
        <f t="shared" ref="I131:I151" si="16">LEN(H131)+IF(DAY(B131)=3,2,0)</f>
        <v>4</v>
      </c>
      <c r="J131">
        <f t="shared" si="13"/>
        <v>193</v>
      </c>
      <c r="K131">
        <f t="shared" ref="K131:K151" si="17">IF(WEEKDAY(B131)=7,INT(J131*0.1),0)</f>
        <v>19</v>
      </c>
      <c r="L131">
        <f t="shared" ref="L131:L151" si="18">ABS(C131-D131)</f>
        <v>2</v>
      </c>
    </row>
    <row r="132" spans="2:12" x14ac:dyDescent="0.25">
      <c r="B132" s="1">
        <v>1135</v>
      </c>
      <c r="C132">
        <f t="shared" si="14"/>
        <v>1037</v>
      </c>
      <c r="D132">
        <f t="shared" si="15"/>
        <v>1040</v>
      </c>
      <c r="E132">
        <v>8</v>
      </c>
      <c r="F132">
        <v>11</v>
      </c>
      <c r="G132">
        <f t="shared" ref="G132:G151" si="19">I132</f>
        <v>4</v>
      </c>
      <c r="H132">
        <f t="shared" ref="H132:H151" si="20">SUM(E132,H131)</f>
        <v>1048</v>
      </c>
      <c r="I132">
        <f t="shared" si="16"/>
        <v>4</v>
      </c>
      <c r="J132">
        <f t="shared" ref="J132:J151" si="21">J131+I132-K131</f>
        <v>178</v>
      </c>
      <c r="K132">
        <f t="shared" si="17"/>
        <v>0</v>
      </c>
      <c r="L132">
        <f t="shared" si="18"/>
        <v>3</v>
      </c>
    </row>
    <row r="133" spans="2:12" x14ac:dyDescent="0.25">
      <c r="B133" s="1">
        <v>1136</v>
      </c>
      <c r="C133">
        <f t="shared" ref="C133:C151" si="22">F132+C132-I132</f>
        <v>1044</v>
      </c>
      <c r="D133">
        <f t="shared" ref="D133:D151" si="23">E132+D132</f>
        <v>1048</v>
      </c>
      <c r="E133">
        <v>8</v>
      </c>
      <c r="F133">
        <v>11</v>
      </c>
      <c r="G133">
        <f t="shared" si="19"/>
        <v>4</v>
      </c>
      <c r="H133">
        <f t="shared" si="20"/>
        <v>1056</v>
      </c>
      <c r="I133">
        <f t="shared" si="16"/>
        <v>4</v>
      </c>
      <c r="J133">
        <f t="shared" si="21"/>
        <v>182</v>
      </c>
      <c r="K133">
        <f t="shared" si="17"/>
        <v>0</v>
      </c>
      <c r="L133">
        <f t="shared" si="18"/>
        <v>4</v>
      </c>
    </row>
    <row r="134" spans="2:12" x14ac:dyDescent="0.25">
      <c r="B134" s="1">
        <v>1137</v>
      </c>
      <c r="C134">
        <f t="shared" si="22"/>
        <v>1051</v>
      </c>
      <c r="D134">
        <f t="shared" si="23"/>
        <v>1056</v>
      </c>
      <c r="E134">
        <v>8</v>
      </c>
      <c r="F134">
        <v>11</v>
      </c>
      <c r="G134">
        <f t="shared" si="19"/>
        <v>4</v>
      </c>
      <c r="H134">
        <f t="shared" si="20"/>
        <v>1064</v>
      </c>
      <c r="I134">
        <f t="shared" si="16"/>
        <v>4</v>
      </c>
      <c r="J134">
        <f t="shared" si="21"/>
        <v>186</v>
      </c>
      <c r="K134">
        <f t="shared" si="17"/>
        <v>0</v>
      </c>
      <c r="L134">
        <f t="shared" si="18"/>
        <v>5</v>
      </c>
    </row>
    <row r="135" spans="2:12" x14ac:dyDescent="0.25">
      <c r="B135" s="1">
        <v>1138</v>
      </c>
      <c r="C135">
        <f t="shared" si="22"/>
        <v>1058</v>
      </c>
      <c r="D135">
        <f t="shared" si="23"/>
        <v>1064</v>
      </c>
      <c r="E135">
        <v>8</v>
      </c>
      <c r="F135">
        <v>11</v>
      </c>
      <c r="G135">
        <f t="shared" si="19"/>
        <v>4</v>
      </c>
      <c r="H135">
        <f t="shared" si="20"/>
        <v>1072</v>
      </c>
      <c r="I135">
        <f t="shared" si="16"/>
        <v>4</v>
      </c>
      <c r="J135">
        <f t="shared" si="21"/>
        <v>190</v>
      </c>
      <c r="K135">
        <f t="shared" si="17"/>
        <v>0</v>
      </c>
      <c r="L135">
        <f t="shared" si="18"/>
        <v>6</v>
      </c>
    </row>
    <row r="136" spans="2:12" x14ac:dyDescent="0.25">
      <c r="B136" s="1">
        <v>1139</v>
      </c>
      <c r="C136">
        <f t="shared" si="22"/>
        <v>1065</v>
      </c>
      <c r="D136">
        <f t="shared" si="23"/>
        <v>1072</v>
      </c>
      <c r="E136">
        <v>8</v>
      </c>
      <c r="F136">
        <v>11</v>
      </c>
      <c r="G136">
        <f t="shared" si="19"/>
        <v>4</v>
      </c>
      <c r="H136">
        <f t="shared" si="20"/>
        <v>1080</v>
      </c>
      <c r="I136">
        <f t="shared" si="16"/>
        <v>4</v>
      </c>
      <c r="J136">
        <f t="shared" si="21"/>
        <v>194</v>
      </c>
      <c r="K136">
        <f t="shared" si="17"/>
        <v>0</v>
      </c>
      <c r="L136">
        <f t="shared" si="18"/>
        <v>7</v>
      </c>
    </row>
    <row r="137" spans="2:12" x14ac:dyDescent="0.25">
      <c r="B137" s="1">
        <v>1140</v>
      </c>
      <c r="C137">
        <f t="shared" si="22"/>
        <v>1072</v>
      </c>
      <c r="D137">
        <f t="shared" si="23"/>
        <v>1080</v>
      </c>
      <c r="E137">
        <v>8</v>
      </c>
      <c r="F137">
        <v>11</v>
      </c>
      <c r="G137">
        <f t="shared" si="19"/>
        <v>4</v>
      </c>
      <c r="H137">
        <f t="shared" si="20"/>
        <v>1088</v>
      </c>
      <c r="I137">
        <f t="shared" si="16"/>
        <v>4</v>
      </c>
      <c r="J137">
        <f t="shared" si="21"/>
        <v>198</v>
      </c>
      <c r="K137">
        <f t="shared" si="17"/>
        <v>0</v>
      </c>
      <c r="L137">
        <f t="shared" si="18"/>
        <v>8</v>
      </c>
    </row>
    <row r="138" spans="2:12" x14ac:dyDescent="0.25">
      <c r="B138" s="5">
        <v>1141</v>
      </c>
      <c r="C138">
        <f t="shared" si="22"/>
        <v>1079</v>
      </c>
      <c r="D138">
        <f t="shared" si="23"/>
        <v>1088</v>
      </c>
      <c r="E138">
        <v>8</v>
      </c>
      <c r="F138">
        <v>11</v>
      </c>
      <c r="G138">
        <f t="shared" si="19"/>
        <v>4</v>
      </c>
      <c r="H138">
        <f t="shared" si="20"/>
        <v>1096</v>
      </c>
      <c r="I138">
        <f t="shared" si="16"/>
        <v>4</v>
      </c>
      <c r="J138">
        <f t="shared" si="21"/>
        <v>202</v>
      </c>
      <c r="K138">
        <f t="shared" si="17"/>
        <v>20</v>
      </c>
      <c r="L138">
        <f t="shared" si="18"/>
        <v>9</v>
      </c>
    </row>
    <row r="139" spans="2:12" x14ac:dyDescent="0.25">
      <c r="B139" s="1">
        <v>1142</v>
      </c>
      <c r="C139">
        <f t="shared" si="22"/>
        <v>1086</v>
      </c>
      <c r="D139">
        <f t="shared" si="23"/>
        <v>1096</v>
      </c>
      <c r="E139">
        <v>8</v>
      </c>
      <c r="F139">
        <v>11</v>
      </c>
      <c r="G139">
        <f t="shared" si="19"/>
        <v>4</v>
      </c>
      <c r="H139">
        <f t="shared" si="20"/>
        <v>1104</v>
      </c>
      <c r="I139">
        <f t="shared" si="16"/>
        <v>4</v>
      </c>
      <c r="J139">
        <f t="shared" si="21"/>
        <v>186</v>
      </c>
      <c r="K139">
        <f t="shared" si="17"/>
        <v>0</v>
      </c>
      <c r="L139">
        <f t="shared" si="18"/>
        <v>10</v>
      </c>
    </row>
    <row r="140" spans="2:12" x14ac:dyDescent="0.25">
      <c r="B140" s="1">
        <v>1143</v>
      </c>
      <c r="C140">
        <f t="shared" si="22"/>
        <v>1093</v>
      </c>
      <c r="D140">
        <f t="shared" si="23"/>
        <v>1104</v>
      </c>
      <c r="E140">
        <v>8</v>
      </c>
      <c r="F140">
        <v>11</v>
      </c>
      <c r="G140">
        <f t="shared" si="19"/>
        <v>4</v>
      </c>
      <c r="H140">
        <f t="shared" si="20"/>
        <v>1112</v>
      </c>
      <c r="I140">
        <f t="shared" si="16"/>
        <v>4</v>
      </c>
      <c r="J140">
        <f t="shared" si="21"/>
        <v>190</v>
      </c>
      <c r="K140">
        <f t="shared" si="17"/>
        <v>0</v>
      </c>
      <c r="L140">
        <f t="shared" si="18"/>
        <v>11</v>
      </c>
    </row>
    <row r="141" spans="2:12" x14ac:dyDescent="0.25">
      <c r="B141" s="1">
        <v>1144</v>
      </c>
      <c r="C141">
        <f t="shared" si="22"/>
        <v>1100</v>
      </c>
      <c r="D141">
        <f t="shared" si="23"/>
        <v>1112</v>
      </c>
      <c r="E141">
        <v>8</v>
      </c>
      <c r="F141">
        <v>11</v>
      </c>
      <c r="G141">
        <f t="shared" si="19"/>
        <v>4</v>
      </c>
      <c r="H141">
        <f t="shared" si="20"/>
        <v>1120</v>
      </c>
      <c r="I141">
        <f t="shared" si="16"/>
        <v>4</v>
      </c>
      <c r="J141">
        <f t="shared" si="21"/>
        <v>194</v>
      </c>
      <c r="K141">
        <f t="shared" si="17"/>
        <v>0</v>
      </c>
      <c r="L141">
        <f t="shared" si="18"/>
        <v>12</v>
      </c>
    </row>
    <row r="142" spans="2:12" x14ac:dyDescent="0.25">
      <c r="B142" s="1">
        <v>1145</v>
      </c>
      <c r="C142">
        <f t="shared" si="22"/>
        <v>1107</v>
      </c>
      <c r="D142">
        <f t="shared" si="23"/>
        <v>1120</v>
      </c>
      <c r="E142">
        <v>8</v>
      </c>
      <c r="F142">
        <v>11</v>
      </c>
      <c r="G142">
        <f t="shared" si="19"/>
        <v>4</v>
      </c>
      <c r="H142">
        <f t="shared" si="20"/>
        <v>1128</v>
      </c>
      <c r="I142">
        <f t="shared" si="16"/>
        <v>4</v>
      </c>
      <c r="J142">
        <f t="shared" si="21"/>
        <v>198</v>
      </c>
      <c r="K142">
        <f t="shared" si="17"/>
        <v>0</v>
      </c>
      <c r="L142">
        <f t="shared" si="18"/>
        <v>13</v>
      </c>
    </row>
    <row r="143" spans="2:12" x14ac:dyDescent="0.25">
      <c r="B143" s="1">
        <v>1146</v>
      </c>
      <c r="C143">
        <f t="shared" si="22"/>
        <v>1114</v>
      </c>
      <c r="D143">
        <f t="shared" si="23"/>
        <v>1128</v>
      </c>
      <c r="E143">
        <v>8</v>
      </c>
      <c r="F143">
        <v>11</v>
      </c>
      <c r="G143">
        <f t="shared" si="19"/>
        <v>4</v>
      </c>
      <c r="H143">
        <f t="shared" si="20"/>
        <v>1136</v>
      </c>
      <c r="I143">
        <f t="shared" si="16"/>
        <v>4</v>
      </c>
      <c r="J143">
        <f t="shared" si="21"/>
        <v>202</v>
      </c>
      <c r="K143">
        <f t="shared" si="17"/>
        <v>0</v>
      </c>
      <c r="L143">
        <f t="shared" si="18"/>
        <v>14</v>
      </c>
    </row>
    <row r="144" spans="2:12" x14ac:dyDescent="0.25">
      <c r="B144" s="1">
        <v>1147</v>
      </c>
      <c r="C144">
        <f t="shared" si="22"/>
        <v>1121</v>
      </c>
      <c r="D144">
        <f t="shared" si="23"/>
        <v>1136</v>
      </c>
      <c r="E144">
        <v>8</v>
      </c>
      <c r="F144">
        <v>11</v>
      </c>
      <c r="G144">
        <f t="shared" si="19"/>
        <v>4</v>
      </c>
      <c r="H144">
        <f t="shared" si="20"/>
        <v>1144</v>
      </c>
      <c r="I144">
        <f t="shared" si="16"/>
        <v>4</v>
      </c>
      <c r="J144">
        <f t="shared" si="21"/>
        <v>206</v>
      </c>
      <c r="K144">
        <f t="shared" si="17"/>
        <v>0</v>
      </c>
      <c r="L144">
        <f t="shared" si="18"/>
        <v>15</v>
      </c>
    </row>
    <row r="145" spans="2:12" x14ac:dyDescent="0.25">
      <c r="B145" s="5">
        <v>1148</v>
      </c>
      <c r="C145">
        <f t="shared" si="22"/>
        <v>1128</v>
      </c>
      <c r="D145">
        <f t="shared" si="23"/>
        <v>1144</v>
      </c>
      <c r="E145">
        <v>8</v>
      </c>
      <c r="F145">
        <v>11</v>
      </c>
      <c r="G145">
        <f t="shared" si="19"/>
        <v>4</v>
      </c>
      <c r="H145">
        <f t="shared" si="20"/>
        <v>1152</v>
      </c>
      <c r="I145">
        <f t="shared" si="16"/>
        <v>4</v>
      </c>
      <c r="J145">
        <f t="shared" si="21"/>
        <v>210</v>
      </c>
      <c r="K145">
        <f t="shared" si="17"/>
        <v>21</v>
      </c>
      <c r="L145">
        <f t="shared" si="18"/>
        <v>16</v>
      </c>
    </row>
    <row r="146" spans="2:12" x14ac:dyDescent="0.25">
      <c r="B146" s="1">
        <v>1149</v>
      </c>
      <c r="C146">
        <f t="shared" si="22"/>
        <v>1135</v>
      </c>
      <c r="D146">
        <f t="shared" si="23"/>
        <v>1152</v>
      </c>
      <c r="E146">
        <v>8</v>
      </c>
      <c r="F146">
        <v>11</v>
      </c>
      <c r="G146">
        <f t="shared" si="19"/>
        <v>4</v>
      </c>
      <c r="H146">
        <f t="shared" si="20"/>
        <v>1160</v>
      </c>
      <c r="I146">
        <f t="shared" si="16"/>
        <v>4</v>
      </c>
      <c r="J146">
        <f t="shared" si="21"/>
        <v>193</v>
      </c>
      <c r="K146">
        <f t="shared" si="17"/>
        <v>0</v>
      </c>
      <c r="L146">
        <f t="shared" si="18"/>
        <v>17</v>
      </c>
    </row>
    <row r="147" spans="2:12" x14ac:dyDescent="0.25">
      <c r="B147" s="1">
        <v>1150</v>
      </c>
      <c r="C147">
        <f t="shared" si="22"/>
        <v>1142</v>
      </c>
      <c r="D147">
        <f t="shared" si="23"/>
        <v>1160</v>
      </c>
      <c r="E147">
        <v>8</v>
      </c>
      <c r="F147">
        <v>11</v>
      </c>
      <c r="G147">
        <f t="shared" si="19"/>
        <v>4</v>
      </c>
      <c r="H147">
        <f t="shared" si="20"/>
        <v>1168</v>
      </c>
      <c r="I147">
        <f t="shared" si="16"/>
        <v>4</v>
      </c>
      <c r="J147">
        <f t="shared" si="21"/>
        <v>197</v>
      </c>
      <c r="K147">
        <f t="shared" si="17"/>
        <v>0</v>
      </c>
      <c r="L147">
        <f t="shared" si="18"/>
        <v>18</v>
      </c>
    </row>
    <row r="148" spans="2:12" x14ac:dyDescent="0.25">
      <c r="B148" s="1">
        <v>1151</v>
      </c>
      <c r="C148">
        <f t="shared" si="22"/>
        <v>1149</v>
      </c>
      <c r="D148">
        <f t="shared" si="23"/>
        <v>1168</v>
      </c>
      <c r="E148">
        <v>8</v>
      </c>
      <c r="F148">
        <v>11</v>
      </c>
      <c r="G148">
        <f t="shared" si="19"/>
        <v>4</v>
      </c>
      <c r="H148">
        <f t="shared" si="20"/>
        <v>1176</v>
      </c>
      <c r="I148">
        <f t="shared" si="16"/>
        <v>4</v>
      </c>
      <c r="J148">
        <f t="shared" si="21"/>
        <v>201</v>
      </c>
      <c r="K148">
        <f t="shared" si="17"/>
        <v>0</v>
      </c>
      <c r="L148">
        <f t="shared" si="18"/>
        <v>19</v>
      </c>
    </row>
    <row r="149" spans="2:12" x14ac:dyDescent="0.25">
      <c r="B149" s="1">
        <v>1152</v>
      </c>
      <c r="C149">
        <f t="shared" si="22"/>
        <v>1156</v>
      </c>
      <c r="D149">
        <f t="shared" si="23"/>
        <v>1176</v>
      </c>
      <c r="E149">
        <v>8</v>
      </c>
      <c r="F149">
        <v>11</v>
      </c>
      <c r="G149">
        <f t="shared" si="19"/>
        <v>4</v>
      </c>
      <c r="H149">
        <f t="shared" si="20"/>
        <v>1184</v>
      </c>
      <c r="I149">
        <f t="shared" si="16"/>
        <v>4</v>
      </c>
      <c r="J149">
        <f t="shared" si="21"/>
        <v>205</v>
      </c>
      <c r="K149">
        <f t="shared" si="17"/>
        <v>0</v>
      </c>
      <c r="L149">
        <f t="shared" si="18"/>
        <v>20</v>
      </c>
    </row>
    <row r="150" spans="2:12" x14ac:dyDescent="0.25">
      <c r="B150" s="1">
        <v>1153</v>
      </c>
      <c r="C150">
        <f t="shared" si="22"/>
        <v>1163</v>
      </c>
      <c r="D150">
        <f t="shared" si="23"/>
        <v>1184</v>
      </c>
      <c r="E150">
        <v>8</v>
      </c>
      <c r="F150">
        <v>11</v>
      </c>
      <c r="G150">
        <f t="shared" si="19"/>
        <v>4</v>
      </c>
      <c r="H150">
        <f t="shared" si="20"/>
        <v>1192</v>
      </c>
      <c r="I150">
        <f t="shared" si="16"/>
        <v>4</v>
      </c>
      <c r="J150">
        <f t="shared" si="21"/>
        <v>209</v>
      </c>
      <c r="K150">
        <f t="shared" si="17"/>
        <v>0</v>
      </c>
      <c r="L150">
        <f t="shared" si="18"/>
        <v>21</v>
      </c>
    </row>
    <row r="151" spans="2:12" x14ac:dyDescent="0.25">
      <c r="B151" s="1">
        <v>1154</v>
      </c>
      <c r="C151">
        <f t="shared" si="22"/>
        <v>1170</v>
      </c>
      <c r="D151">
        <f t="shared" si="23"/>
        <v>1192</v>
      </c>
      <c r="E151">
        <v>8</v>
      </c>
      <c r="F151">
        <v>11</v>
      </c>
      <c r="G151">
        <f t="shared" si="19"/>
        <v>4</v>
      </c>
      <c r="H151">
        <f t="shared" si="20"/>
        <v>1200</v>
      </c>
      <c r="I151">
        <f t="shared" si="16"/>
        <v>4</v>
      </c>
      <c r="J151">
        <f t="shared" si="21"/>
        <v>213</v>
      </c>
      <c r="K151">
        <f t="shared" si="17"/>
        <v>0</v>
      </c>
      <c r="L151">
        <f t="shared" si="18"/>
        <v>22</v>
      </c>
    </row>
    <row r="152" spans="2:12" x14ac:dyDescent="0.25">
      <c r="K152">
        <f>SUM(K2:K151)</f>
        <v>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6918-147A-471C-A421-57A289FEDAB3}">
  <dimension ref="A1:N482"/>
  <sheetViews>
    <sheetView workbookViewId="0">
      <selection activeCell="F11" sqref="F11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14.7109375" bestFit="1" customWidth="1"/>
    <col min="4" max="5" width="40.42578125" bestFit="1" customWidth="1"/>
    <col min="6" max="6" width="11.5703125" bestFit="1" customWidth="1"/>
    <col min="7" max="7" width="10.28515625" bestFit="1" customWidth="1"/>
    <col min="8" max="8" width="11.85546875" bestFit="1" customWidth="1"/>
    <col min="9" max="9" width="10.5703125" bestFit="1" customWidth="1"/>
    <col min="10" max="10" width="10.28515625" customWidth="1"/>
    <col min="11" max="11" width="10.140625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20</v>
      </c>
      <c r="E1" t="s">
        <v>21</v>
      </c>
      <c r="F1" t="s">
        <v>23</v>
      </c>
      <c r="G1" t="s">
        <v>22</v>
      </c>
      <c r="H1" t="s">
        <v>24</v>
      </c>
      <c r="I1" t="s">
        <v>25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5">
      <c r="B2">
        <v>30</v>
      </c>
      <c r="C2">
        <v>100</v>
      </c>
    </row>
    <row r="3" spans="1:14" x14ac:dyDescent="0.25">
      <c r="A3">
        <v>1</v>
      </c>
      <c r="B3" s="2">
        <f>B2+$M$3*B2*C2-$N$3*B2</f>
        <v>30</v>
      </c>
      <c r="C3" s="2">
        <f>C2+$L$3*C2-$M$3*B2*C2</f>
        <v>100.5</v>
      </c>
      <c r="D3" t="s">
        <v>19</v>
      </c>
      <c r="E3" t="s">
        <v>19</v>
      </c>
      <c r="F3" s="2">
        <f>MIN(B3:B482)</f>
        <v>28.051923556226487</v>
      </c>
      <c r="G3" s="2">
        <f>MIN(C3:C482)</f>
        <v>80.712488524805664</v>
      </c>
      <c r="H3" s="2">
        <f>MAX(B3:B482)</f>
        <v>54.14940435427394</v>
      </c>
      <c r="I3" s="2">
        <f>MAX(C3:C482)</f>
        <v>123.32067103148853</v>
      </c>
      <c r="J3" s="2"/>
      <c r="L3">
        <v>0.02</v>
      </c>
      <c r="M3">
        <v>5.0000000000000001E-4</v>
      </c>
      <c r="N3">
        <v>0.05</v>
      </c>
    </row>
    <row r="4" spans="1:14" x14ac:dyDescent="0.25">
      <c r="A4">
        <v>2</v>
      </c>
      <c r="B4" s="2">
        <f t="shared" ref="B4:B67" si="0">B3+$M$3*B3*C3-$N$3*B3</f>
        <v>30.0075</v>
      </c>
      <c r="C4" s="2">
        <f t="shared" ref="C4:C67" si="1">C3+$L$3*C3-$M$3*B3*C3</f>
        <v>101.00250000000001</v>
      </c>
      <c r="D4" t="str">
        <f>IF(B4&lt;B3,"Tak","Nie")</f>
        <v>Nie</v>
      </c>
      <c r="E4" t="str">
        <f>IF(C4&lt;C3,"Tak","Nie")</f>
        <v>Nie</v>
      </c>
    </row>
    <row r="5" spans="1:14" x14ac:dyDescent="0.25">
      <c r="A5">
        <v>3</v>
      </c>
      <c r="B5" s="2">
        <f t="shared" si="0"/>
        <v>30.022541259375004</v>
      </c>
      <c r="C5" s="2">
        <f t="shared" si="1"/>
        <v>101.50713374062501</v>
      </c>
      <c r="D5" t="str">
        <f t="shared" ref="D5:D68" si="2">IF(B5&lt;B4,"Tak","Nie")</f>
        <v>Nie</v>
      </c>
      <c r="E5" t="str">
        <f t="shared" ref="E5:E68" si="3">IF(C5&lt;C4,"Tak","Nie")</f>
        <v>Nie</v>
      </c>
    </row>
    <row r="6" spans="1:14" x14ac:dyDescent="0.25">
      <c r="A6">
        <v>4</v>
      </c>
      <c r="B6" s="2">
        <f t="shared" si="0"/>
        <v>30.04516525183066</v>
      </c>
      <c r="C6" s="2">
        <f t="shared" si="1"/>
        <v>102.01352536001309</v>
      </c>
      <c r="D6" t="str">
        <f t="shared" si="2"/>
        <v>Nie</v>
      </c>
      <c r="E6" t="str">
        <f t="shared" si="3"/>
        <v>Nie</v>
      </c>
    </row>
    <row r="7" spans="1:14" x14ac:dyDescent="0.25">
      <c r="A7">
        <v>5</v>
      </c>
      <c r="B7" s="2">
        <f t="shared" si="0"/>
        <v>30.075413602920833</v>
      </c>
      <c r="C7" s="2">
        <f t="shared" si="1"/>
        <v>102.52128925353165</v>
      </c>
      <c r="D7" t="str">
        <f t="shared" si="2"/>
        <v>Nie</v>
      </c>
      <c r="E7" t="str">
        <f t="shared" si="3"/>
        <v>Nie</v>
      </c>
    </row>
    <row r="8" spans="1:14" x14ac:dyDescent="0.25">
      <c r="A8">
        <v>6</v>
      </c>
      <c r="B8" s="2">
        <f t="shared" si="0"/>
        <v>30.113328011477115</v>
      </c>
      <c r="C8" s="2">
        <f t="shared" si="1"/>
        <v>103.03002994989995</v>
      </c>
      <c r="D8" t="str">
        <f t="shared" si="2"/>
        <v>Nie</v>
      </c>
      <c r="E8" t="str">
        <f t="shared" si="3"/>
        <v>Nie</v>
      </c>
    </row>
    <row r="9" spans="1:14" x14ac:dyDescent="0.25">
      <c r="A9">
        <v>7</v>
      </c>
      <c r="B9" s="2">
        <f t="shared" si="0"/>
        <v>30.158950154360085</v>
      </c>
      <c r="C9" s="2">
        <f t="shared" si="1"/>
        <v>103.53934200544113</v>
      </c>
      <c r="D9" t="str">
        <f t="shared" si="2"/>
        <v>Nie</v>
      </c>
      <c r="E9" t="str">
        <f t="shared" si="3"/>
        <v>Nie</v>
      </c>
    </row>
    <row r="10" spans="1:14" x14ac:dyDescent="0.25">
      <c r="A10">
        <v>8</v>
      </c>
      <c r="B10" s="2">
        <f t="shared" si="0"/>
        <v>30.21232157392075</v>
      </c>
      <c r="C10" s="2">
        <f t="shared" si="1"/>
        <v>104.04880991827127</v>
      </c>
      <c r="D10" t="str">
        <f t="shared" si="2"/>
        <v>Nie</v>
      </c>
      <c r="E10" t="str">
        <f t="shared" si="3"/>
        <v>Nie</v>
      </c>
    </row>
    <row r="11" spans="1:14" x14ac:dyDescent="0.25">
      <c r="A11">
        <v>9</v>
      </c>
      <c r="B11" s="2">
        <f t="shared" si="0"/>
        <v>30.273483547541996</v>
      </c>
      <c r="C11" s="2">
        <f t="shared" si="1"/>
        <v>104.55800806431941</v>
      </c>
      <c r="D11" t="str">
        <f t="shared" si="2"/>
        <v>Nie</v>
      </c>
      <c r="E11" t="str">
        <f t="shared" si="3"/>
        <v>Nie</v>
      </c>
    </row>
    <row r="12" spans="1:14" x14ac:dyDescent="0.25">
      <c r="A12">
        <v>10</v>
      </c>
      <c r="B12" s="2">
        <f t="shared" si="0"/>
        <v>30.342476938614364</v>
      </c>
      <c r="C12" s="2">
        <f t="shared" si="1"/>
        <v>105.06650065715633</v>
      </c>
      <c r="D12" t="str">
        <f t="shared" si="2"/>
        <v>Nie</v>
      </c>
      <c r="E12" t="str">
        <f t="shared" si="3"/>
        <v>Nie</v>
      </c>
    </row>
    <row r="13" spans="1:14" x14ac:dyDescent="0.25">
      <c r="A13">
        <v>11</v>
      </c>
      <c r="B13" s="2">
        <f t="shared" si="0"/>
        <v>30.419342028288984</v>
      </c>
      <c r="C13" s="2">
        <f t="shared" si="1"/>
        <v>105.57384173369411</v>
      </c>
      <c r="D13" t="str">
        <f t="shared" si="2"/>
        <v>Nie</v>
      </c>
      <c r="E13" t="str">
        <f t="shared" si="3"/>
        <v>Nie</v>
      </c>
    </row>
    <row r="14" spans="1:14" x14ac:dyDescent="0.25">
      <c r="A14">
        <v>12</v>
      </c>
      <c r="B14" s="2">
        <f t="shared" si="0"/>
        <v>30.504118327343377</v>
      </c>
      <c r="C14" s="2">
        <f t="shared" si="1"/>
        <v>106.07957516789915</v>
      </c>
      <c r="D14" t="str">
        <f t="shared" si="2"/>
        <v>Nie</v>
      </c>
      <c r="E14" t="str">
        <f t="shared" si="3"/>
        <v>Nie</v>
      </c>
    </row>
    <row r="15" spans="1:14" x14ac:dyDescent="0.25">
      <c r="A15">
        <v>13</v>
      </c>
      <c r="B15" s="2">
        <f t="shared" si="0"/>
        <v>30.596844367494164</v>
      </c>
      <c r="C15" s="2">
        <f t="shared" si="1"/>
        <v>106.58323471473918</v>
      </c>
      <c r="D15" t="str">
        <f t="shared" si="2"/>
        <v>Nie</v>
      </c>
      <c r="E15" t="str">
        <f t="shared" si="3"/>
        <v>Nie</v>
      </c>
    </row>
    <row r="16" spans="1:14" x14ac:dyDescent="0.25">
      <c r="A16">
        <v>14</v>
      </c>
      <c r="B16" s="2">
        <f t="shared" si="0"/>
        <v>30.697557471494942</v>
      </c>
      <c r="C16" s="2">
        <f t="shared" si="1"/>
        <v>107.08434408665848</v>
      </c>
      <c r="D16" t="str">
        <f t="shared" si="2"/>
        <v>Nie</v>
      </c>
      <c r="E16" t="str">
        <f t="shared" si="3"/>
        <v>Nie</v>
      </c>
    </row>
    <row r="17" spans="1:5" x14ac:dyDescent="0.25">
      <c r="A17">
        <v>15</v>
      </c>
      <c r="B17" s="2">
        <f t="shared" si="0"/>
        <v>30.806293501368966</v>
      </c>
      <c r="C17" s="2">
        <f t="shared" si="1"/>
        <v>107.58241706494287</v>
      </c>
      <c r="D17" t="str">
        <f t="shared" si="2"/>
        <v>Nie</v>
      </c>
      <c r="E17" t="str">
        <f t="shared" si="3"/>
        <v>Nie</v>
      </c>
    </row>
    <row r="18" spans="1:5" x14ac:dyDescent="0.25">
      <c r="A18">
        <v>16</v>
      </c>
      <c r="B18" s="2">
        <f t="shared" si="0"/>
        <v>30.923086584145178</v>
      </c>
      <c r="C18" s="2">
        <f t="shared" si="1"/>
        <v>108.07695764839707</v>
      </c>
      <c r="D18" t="str">
        <f t="shared" si="2"/>
        <v>Nie</v>
      </c>
      <c r="E18" t="str">
        <f t="shared" si="3"/>
        <v>Nie</v>
      </c>
    </row>
    <row r="19" spans="1:5" x14ac:dyDescent="0.25">
      <c r="A19">
        <v>17</v>
      </c>
      <c r="B19" s="2">
        <f t="shared" si="0"/>
        <v>31.047968814494109</v>
      </c>
      <c r="C19" s="2">
        <f t="shared" si="1"/>
        <v>108.56746024180883</v>
      </c>
      <c r="D19" t="str">
        <f t="shared" si="2"/>
        <v>Nie</v>
      </c>
      <c r="E19" t="str">
        <f t="shared" si="3"/>
        <v>Nie</v>
      </c>
    </row>
    <row r="20" spans="1:5" x14ac:dyDescent="0.25">
      <c r="A20">
        <v>18</v>
      </c>
      <c r="B20" s="2">
        <f t="shared" si="0"/>
        <v>31.180969933697657</v>
      </c>
      <c r="C20" s="2">
        <f t="shared" si="1"/>
        <v>109.05340988671675</v>
      </c>
      <c r="D20" t="str">
        <f t="shared" si="2"/>
        <v>Nie</v>
      </c>
      <c r="E20" t="str">
        <f t="shared" si="3"/>
        <v>Nie</v>
      </c>
    </row>
    <row r="21" spans="1:5" x14ac:dyDescent="0.25">
      <c r="A21">
        <v>19</v>
      </c>
      <c r="B21" s="2">
        <f t="shared" si="0"/>
        <v>31.322116984435237</v>
      </c>
      <c r="C21" s="2">
        <f t="shared" si="1"/>
        <v>109.53428253702862</v>
      </c>
      <c r="D21" t="str">
        <f t="shared" si="2"/>
        <v>Nie</v>
      </c>
      <c r="E21" t="str">
        <f t="shared" si="3"/>
        <v>Nie</v>
      </c>
    </row>
    <row r="22" spans="1:5" x14ac:dyDescent="0.25">
      <c r="A22">
        <v>20</v>
      </c>
      <c r="B22" s="2">
        <f t="shared" si="0"/>
        <v>31.471433940928968</v>
      </c>
      <c r="C22" s="2">
        <f t="shared" si="1"/>
        <v>110.0095453820537</v>
      </c>
      <c r="D22" t="str">
        <f t="shared" si="2"/>
        <v>Nie</v>
      </c>
      <c r="E22" t="str">
        <f t="shared" si="3"/>
        <v>Nie</v>
      </c>
    </row>
    <row r="23" spans="1:5" x14ac:dyDescent="0.25">
      <c r="A23">
        <v>21</v>
      </c>
      <c r="B23" s="2">
        <f t="shared" si="0"/>
        <v>31.628941314063987</v>
      </c>
      <c r="C23" s="2">
        <f t="shared" si="1"/>
        <v>110.47865721951331</v>
      </c>
      <c r="D23" t="str">
        <f t="shared" si="2"/>
        <v>Nie</v>
      </c>
      <c r="E23" t="str">
        <f t="shared" si="3"/>
        <v>Nie</v>
      </c>
    </row>
    <row r="24" spans="1:5" x14ac:dyDescent="0.25">
      <c r="A24">
        <v>22</v>
      </c>
      <c r="B24" s="2">
        <f t="shared" si="0"/>
        <v>31.794655731187074</v>
      </c>
      <c r="C24" s="2">
        <f t="shared" si="1"/>
        <v>110.94106888107729</v>
      </c>
      <c r="D24" t="str">
        <f t="shared" si="2"/>
        <v>Nie</v>
      </c>
      <c r="E24" t="str">
        <f t="shared" si="3"/>
        <v>Nie</v>
      </c>
    </row>
    <row r="25" spans="1:5" x14ac:dyDescent="0.25">
      <c r="A25">
        <v>23</v>
      </c>
      <c r="B25" s="2">
        <f t="shared" si="0"/>
        <v>31.968589490389604</v>
      </c>
      <c r="C25" s="2">
        <f t="shared" si="1"/>
        <v>111.39622371293696</v>
      </c>
      <c r="D25" t="str">
        <f t="shared" si="2"/>
        <v>Nie</v>
      </c>
      <c r="E25" t="str">
        <f t="shared" si="3"/>
        <v>Nie</v>
      </c>
    </row>
    <row r="26" spans="1:5" x14ac:dyDescent="0.25">
      <c r="A26">
        <v>24</v>
      </c>
      <c r="B26" s="2">
        <f t="shared" si="0"/>
        <v>32.15075008919937</v>
      </c>
      <c r="C26" s="2">
        <f t="shared" si="1"/>
        <v>111.84355811386646</v>
      </c>
      <c r="D26" t="str">
        <f t="shared" si="2"/>
        <v>Nie</v>
      </c>
      <c r="E26" t="str">
        <f t="shared" si="3"/>
        <v>Nie</v>
      </c>
    </row>
    <row r="27" spans="1:5" x14ac:dyDescent="0.25">
      <c r="A27">
        <v>25</v>
      </c>
      <c r="B27" s="2">
        <f t="shared" si="0"/>
        <v>32.341139727742281</v>
      </c>
      <c r="C27" s="2">
        <f t="shared" si="1"/>
        <v>112.28250213314091</v>
      </c>
      <c r="D27" t="str">
        <f t="shared" si="2"/>
        <v>Nie</v>
      </c>
      <c r="E27" t="str">
        <f t="shared" si="3"/>
        <v>Nie</v>
      </c>
    </row>
    <row r="28" spans="1:5" x14ac:dyDescent="0.25">
      <c r="A28">
        <v>26</v>
      </c>
      <c r="B28" s="2">
        <f t="shared" si="0"/>
        <v>32.539754786589384</v>
      </c>
      <c r="C28" s="2">
        <f t="shared" si="1"/>
        <v>112.71248013056952</v>
      </c>
      <c r="D28" t="str">
        <f t="shared" si="2"/>
        <v>Nie</v>
      </c>
      <c r="E28" t="str">
        <f t="shared" si="3"/>
        <v>Nie</v>
      </c>
    </row>
    <row r="29" spans="1:5" x14ac:dyDescent="0.25">
      <c r="A29">
        <v>27</v>
      </c>
      <c r="B29" s="2">
        <f t="shared" si="0"/>
        <v>32.746585279678442</v>
      </c>
      <c r="C29" s="2">
        <f t="shared" si="1"/>
        <v>113.13291150076238</v>
      </c>
      <c r="D29" t="str">
        <f t="shared" si="2"/>
        <v>Nie</v>
      </c>
      <c r="E29" t="str">
        <f t="shared" si="3"/>
        <v>Nie</v>
      </c>
    </row>
    <row r="30" spans="1:5" x14ac:dyDescent="0.25">
      <c r="A30">
        <v>28</v>
      </c>
      <c r="B30" s="2">
        <f t="shared" si="0"/>
        <v>32.961614282893535</v>
      </c>
      <c r="C30" s="2">
        <f t="shared" si="1"/>
        <v>113.54321146357861</v>
      </c>
      <c r="D30" t="str">
        <f t="shared" si="2"/>
        <v>Nie</v>
      </c>
      <c r="E30" t="str">
        <f t="shared" si="3"/>
        <v>Nie</v>
      </c>
    </row>
    <row r="31" spans="1:5" x14ac:dyDescent="0.25">
      <c r="A31">
        <v>29</v>
      </c>
      <c r="B31" s="2">
        <f t="shared" si="0"/>
        <v>33.184817339100604</v>
      </c>
      <c r="C31" s="2">
        <f t="shared" si="1"/>
        <v>113.94279192249843</v>
      </c>
      <c r="D31" t="str">
        <f t="shared" si="2"/>
        <v>Nie</v>
      </c>
      <c r="E31" t="str">
        <f t="shared" si="3"/>
        <v>Nie</v>
      </c>
    </row>
    <row r="32" spans="1:5" x14ac:dyDescent="0.25">
      <c r="A32">
        <v>30</v>
      </c>
      <c r="B32" s="2">
        <f t="shared" si="0"/>
        <v>33.416161840673205</v>
      </c>
      <c r="C32" s="2">
        <f t="shared" si="1"/>
        <v>114.33106239242078</v>
      </c>
      <c r="D32" t="str">
        <f t="shared" si="2"/>
        <v>Nie</v>
      </c>
      <c r="E32" t="str">
        <f t="shared" si="3"/>
        <v>Nie</v>
      </c>
    </row>
    <row r="33" spans="1:5" x14ac:dyDescent="0.25">
      <c r="A33">
        <v>31</v>
      </c>
      <c r="B33" s="2">
        <f t="shared" si="0"/>
        <v>33.655606390800166</v>
      </c>
      <c r="C33" s="2">
        <f t="shared" si="1"/>
        <v>114.70743099810858</v>
      </c>
      <c r="D33" t="str">
        <f t="shared" si="2"/>
        <v>Nie</v>
      </c>
      <c r="E33" t="str">
        <f t="shared" si="3"/>
        <v>Nie</v>
      </c>
    </row>
    <row r="34" spans="1:5" x14ac:dyDescent="0.25">
      <c r="A34">
        <v>32</v>
      </c>
      <c r="B34" s="2">
        <f t="shared" si="0"/>
        <v>33.903100145146261</v>
      </c>
      <c r="C34" s="2">
        <f t="shared" si="1"/>
        <v>115.07130554418464</v>
      </c>
      <c r="D34" t="str">
        <f t="shared" si="2"/>
        <v>Nie</v>
      </c>
      <c r="E34" t="str">
        <f t="shared" si="3"/>
        <v>Nie</v>
      </c>
    </row>
    <row r="35" spans="1:5" x14ac:dyDescent="0.25">
      <c r="A35">
        <v>33</v>
      </c>
      <c r="B35" s="2">
        <f t="shared" si="0"/>
        <v>34.158582135737554</v>
      </c>
      <c r="C35" s="2">
        <f t="shared" si="1"/>
        <v>115.42209465721973</v>
      </c>
      <c r="D35" t="str">
        <f t="shared" si="2"/>
        <v>Nie</v>
      </c>
      <c r="E35" t="str">
        <f t="shared" si="3"/>
        <v>Nie</v>
      </c>
    </row>
    <row r="36" spans="1:5" x14ac:dyDescent="0.25">
      <c r="A36">
        <v>34</v>
      </c>
      <c r="B36" s="2">
        <f t="shared" si="0"/>
        <v>34.421980579264435</v>
      </c>
      <c r="C36" s="2">
        <f t="shared" si="1"/>
        <v>115.75920900005036</v>
      </c>
      <c r="D36" t="str">
        <f t="shared" si="2"/>
        <v>Nie</v>
      </c>
      <c r="E36" t="str">
        <f t="shared" si="3"/>
        <v>Nie</v>
      </c>
    </row>
    <row r="37" spans="1:5" x14ac:dyDescent="0.25">
      <c r="A37">
        <v>35</v>
      </c>
      <c r="B37" s="2">
        <f t="shared" si="0"/>
        <v>34.693212172336587</v>
      </c>
      <c r="C37" s="2">
        <f t="shared" si="1"/>
        <v>116.08206255801601</v>
      </c>
      <c r="D37" t="str">
        <f t="shared" si="2"/>
        <v>Nie</v>
      </c>
      <c r="E37" t="str">
        <f t="shared" si="3"/>
        <v>Nie</v>
      </c>
    </row>
    <row r="38" spans="1:5" x14ac:dyDescent="0.25">
      <c r="A38">
        <v>36</v>
      </c>
      <c r="B38" s="2">
        <f t="shared" si="0"/>
        <v>34.972181376583606</v>
      </c>
      <c r="C38" s="2">
        <f t="shared" si="1"/>
        <v>116.39007399631247</v>
      </c>
      <c r="D38" t="str">
        <f t="shared" si="2"/>
        <v>Nie</v>
      </c>
      <c r="E38" t="str">
        <f t="shared" si="3"/>
        <v>Nie</v>
      </c>
    </row>
    <row r="39" spans="1:5" x14ac:dyDescent="0.25">
      <c r="A39">
        <v>37</v>
      </c>
      <c r="B39" s="2">
        <f t="shared" si="0"/>
        <v>35.258779696870938</v>
      </c>
      <c r="C39" s="2">
        <f t="shared" si="1"/>
        <v>116.68266808712221</v>
      </c>
      <c r="D39" t="str">
        <f t="shared" si="2"/>
        <v>Nie</v>
      </c>
      <c r="E39" t="str">
        <f t="shared" si="3"/>
        <v>Nie</v>
      </c>
    </row>
    <row r="40" spans="1:5" x14ac:dyDescent="0.25">
      <c r="A40">
        <v>38</v>
      </c>
      <c r="B40" s="2">
        <f t="shared" si="0"/>
        <v>35.552884956290875</v>
      </c>
      <c r="C40" s="2">
        <f t="shared" si="1"/>
        <v>116.95927720460118</v>
      </c>
      <c r="D40" t="str">
        <f t="shared" si="2"/>
        <v>Nie</v>
      </c>
      <c r="E40" t="str">
        <f t="shared" si="3"/>
        <v>Nie</v>
      </c>
    </row>
    <row r="41" spans="1:5" x14ac:dyDescent="0.25">
      <c r="A41">
        <v>39</v>
      </c>
      <c r="B41" s="2">
        <f t="shared" si="0"/>
        <v>35.854360571989389</v>
      </c>
      <c r="C41" s="2">
        <f t="shared" si="1"/>
        <v>117.21934288518014</v>
      </c>
      <c r="D41" t="str">
        <f t="shared" si="2"/>
        <v>Nie</v>
      </c>
      <c r="E41" t="str">
        <f t="shared" si="3"/>
        <v>Nie</v>
      </c>
    </row>
    <row r="42" spans="1:5" x14ac:dyDescent="0.25">
      <c r="A42">
        <v>40</v>
      </c>
      <c r="B42" s="2">
        <f t="shared" si="0"/>
        <v>36.163054836298379</v>
      </c>
      <c r="C42" s="2">
        <f t="shared" si="1"/>
        <v>117.46231744997529</v>
      </c>
      <c r="D42" t="str">
        <f t="shared" si="2"/>
        <v>Nie</v>
      </c>
      <c r="E42" t="str">
        <f t="shared" si="3"/>
        <v>Nie</v>
      </c>
    </row>
    <row r="43" spans="1:5" x14ac:dyDescent="0.25">
      <c r="A43">
        <v>41</v>
      </c>
      <c r="B43" s="2">
        <f t="shared" si="0"/>
        <v>36.47880020805453</v>
      </c>
      <c r="C43" s="2">
        <f t="shared" si="1"/>
        <v>117.68766568540372</v>
      </c>
      <c r="D43" t="str">
        <f t="shared" si="2"/>
        <v>Nie</v>
      </c>
      <c r="E43" t="str">
        <f t="shared" si="3"/>
        <v>Nie</v>
      </c>
    </row>
    <row r="44" spans="1:5" x14ac:dyDescent="0.25">
      <c r="A44">
        <v>42</v>
      </c>
      <c r="B44" s="2">
        <f t="shared" si="0"/>
        <v>36.801412619396878</v>
      </c>
      <c r="C44" s="2">
        <f t="shared" si="1"/>
        <v>117.8948665773667</v>
      </c>
      <c r="D44" t="str">
        <f t="shared" si="2"/>
        <v>Nie</v>
      </c>
      <c r="E44" t="str">
        <f t="shared" si="3"/>
        <v>Nie</v>
      </c>
    </row>
    <row r="45" spans="1:5" x14ac:dyDescent="0.25">
      <c r="A45">
        <v>43</v>
      </c>
      <c r="B45" s="2">
        <f t="shared" si="0"/>
        <v>37.130690803738247</v>
      </c>
      <c r="C45" s="2">
        <f t="shared" si="1"/>
        <v>118.08341509360282</v>
      </c>
      <c r="D45" t="str">
        <f t="shared" si="2"/>
        <v>Nie</v>
      </c>
      <c r="E45" t="str">
        <f t="shared" si="3"/>
        <v>Nie</v>
      </c>
    </row>
    <row r="46" spans="1:5" x14ac:dyDescent="0.25">
      <c r="A46">
        <v>44</v>
      </c>
      <c r="B46" s="2">
        <f t="shared" si="0"/>
        <v>37.466415650996353</v>
      </c>
      <c r="C46" s="2">
        <f t="shared" si="1"/>
        <v>118.25282400802986</v>
      </c>
      <c r="D46" t="str">
        <f t="shared" si="2"/>
        <v>Nie</v>
      </c>
      <c r="E46" t="str">
        <f t="shared" si="3"/>
        <v>Nie</v>
      </c>
    </row>
    <row r="47" spans="1:5" x14ac:dyDescent="0.25">
      <c r="A47">
        <v>45</v>
      </c>
      <c r="B47" s="2">
        <f t="shared" si="0"/>
        <v>37.808349596541021</v>
      </c>
      <c r="C47" s="2">
        <f t="shared" si="1"/>
        <v>118.40262576009599</v>
      </c>
      <c r="D47" t="str">
        <f t="shared" si="2"/>
        <v>Nie</v>
      </c>
      <c r="E47" t="str">
        <f t="shared" si="3"/>
        <v>Nie</v>
      </c>
    </row>
    <row r="48" spans="1:5" x14ac:dyDescent="0.25">
      <c r="A48">
        <v>46</v>
      </c>
      <c r="B48" s="2">
        <f t="shared" si="0"/>
        <v>38.156236050657029</v>
      </c>
      <c r="C48" s="2">
        <f t="shared" si="1"/>
        <v>118.53237434135485</v>
      </c>
      <c r="D48" t="str">
        <f t="shared" si="2"/>
        <v>Nie</v>
      </c>
      <c r="E48" t="str">
        <f t="shared" si="3"/>
        <v>Nie</v>
      </c>
    </row>
    <row r="49" spans="1:5" x14ac:dyDescent="0.25">
      <c r="A49">
        <v>47</v>
      </c>
      <c r="B49" s="2">
        <f t="shared" si="0"/>
        <v>38.509798875630963</v>
      </c>
      <c r="C49" s="2">
        <f t="shared" si="1"/>
        <v>118.64164720067517</v>
      </c>
      <c r="D49" t="str">
        <f t="shared" si="2"/>
        <v>Nie</v>
      </c>
      <c r="E49" t="str">
        <f t="shared" si="3"/>
        <v>Nie</v>
      </c>
    </row>
    <row r="50" spans="1:5" x14ac:dyDescent="0.25">
      <c r="A50">
        <v>48</v>
      </c>
      <c r="B50" s="2">
        <f t="shared" si="0"/>
        <v>38.868741917835194</v>
      </c>
      <c r="C50" s="2">
        <f t="shared" si="1"/>
        <v>118.73004715870289</v>
      </c>
      <c r="D50" t="str">
        <f t="shared" si="2"/>
        <v>Nie</v>
      </c>
      <c r="E50" t="str">
        <f t="shared" si="3"/>
        <v>Nie</v>
      </c>
    </row>
    <row r="51" spans="1:5" x14ac:dyDescent="0.25">
      <c r="A51">
        <v>49</v>
      </c>
      <c r="B51" s="2">
        <f t="shared" si="0"/>
        <v>39.232748602395446</v>
      </c>
      <c r="C51" s="2">
        <f t="shared" si="1"/>
        <v>118.79720432142493</v>
      </c>
      <c r="D51" t="str">
        <f t="shared" si="2"/>
        <v>Nie</v>
      </c>
      <c r="E51" t="str">
        <f t="shared" si="3"/>
        <v>Nie</v>
      </c>
    </row>
    <row r="52" spans="1:5" x14ac:dyDescent="0.25">
      <c r="A52">
        <v>50</v>
      </c>
      <c r="B52" s="2">
        <f t="shared" si="0"/>
        <v>39.601481598180605</v>
      </c>
      <c r="C52" s="2">
        <f t="shared" si="1"/>
        <v>118.8427779819485</v>
      </c>
      <c r="D52" t="str">
        <f t="shared" si="2"/>
        <v>Nie</v>
      </c>
      <c r="E52" t="str">
        <f t="shared" si="3"/>
        <v>Nie</v>
      </c>
    </row>
    <row r="53" spans="1:5" x14ac:dyDescent="0.25">
      <c r="A53">
        <v>51</v>
      </c>
      <c r="B53" s="2">
        <f t="shared" si="0"/>
        <v>39.974582560935971</v>
      </c>
      <c r="C53" s="2">
        <f t="shared" si="1"/>
        <v>118.86645849892307</v>
      </c>
      <c r="D53" t="str">
        <f t="shared" si="2"/>
        <v>Nie</v>
      </c>
      <c r="E53" t="str">
        <f t="shared" si="3"/>
        <v>Nie</v>
      </c>
    </row>
    <row r="54" spans="1:5" x14ac:dyDescent="0.25">
      <c r="A54">
        <v>52</v>
      </c>
      <c r="B54" s="2">
        <f t="shared" si="0"/>
        <v>40.351671962384806</v>
      </c>
      <c r="C54" s="2">
        <f t="shared" si="1"/>
        <v>118.8679691394059</v>
      </c>
      <c r="D54" t="str">
        <f t="shared" si="2"/>
        <v>Nie</v>
      </c>
      <c r="E54" t="str">
        <f t="shared" si="3"/>
        <v>Nie</v>
      </c>
    </row>
    <row r="55" spans="1:5" x14ac:dyDescent="0.25">
      <c r="A55">
        <v>53</v>
      </c>
      <c r="B55" s="2">
        <f t="shared" si="0"/>
        <v>40.732349013039659</v>
      </c>
      <c r="C55" s="2">
        <f t="shared" si="1"/>
        <v>118.84706787341992</v>
      </c>
      <c r="D55" t="str">
        <f t="shared" si="2"/>
        <v>Nie</v>
      </c>
      <c r="E55" t="str">
        <f t="shared" si="3"/>
        <v>Tak</v>
      </c>
    </row>
    <row r="56" spans="1:5" x14ac:dyDescent="0.25">
      <c r="A56">
        <v>54</v>
      </c>
      <c r="B56" s="2">
        <f t="shared" si="0"/>
        <v>41.116191686285951</v>
      </c>
      <c r="C56" s="2">
        <f t="shared" si="1"/>
        <v>118.80354910699003</v>
      </c>
      <c r="D56" t="str">
        <f t="shared" si="2"/>
        <v>Nie</v>
      </c>
      <c r="E56" t="str">
        <f t="shared" si="3"/>
        <v>Tak</v>
      </c>
    </row>
    <row r="57" spans="1:5" x14ac:dyDescent="0.25">
      <c r="A57">
        <v>55</v>
      </c>
      <c r="B57" s="2">
        <f t="shared" si="0"/>
        <v>41.502756851018702</v>
      </c>
      <c r="C57" s="2">
        <f t="shared" si="1"/>
        <v>118.73724534008278</v>
      </c>
      <c r="D57" t="str">
        <f t="shared" si="2"/>
        <v>Nie</v>
      </c>
      <c r="E57" t="str">
        <f t="shared" si="3"/>
        <v>Tak</v>
      </c>
    </row>
    <row r="58" spans="1:5" x14ac:dyDescent="0.25">
      <c r="A58">
        <v>56</v>
      </c>
      <c r="B58" s="2">
        <f t="shared" si="0"/>
        <v>41.891580519722368</v>
      </c>
      <c r="C58" s="2">
        <f t="shared" si="1"/>
        <v>118.64802873562982</v>
      </c>
      <c r="D58" t="str">
        <f t="shared" si="2"/>
        <v>Nie</v>
      </c>
      <c r="E58" t="str">
        <f t="shared" si="3"/>
        <v>Tak</v>
      </c>
    </row>
    <row r="59" spans="1:5" x14ac:dyDescent="0.25">
      <c r="A59">
        <v>57</v>
      </c>
      <c r="B59" s="2">
        <f t="shared" si="0"/>
        <v>42.282178218378732</v>
      </c>
      <c r="C59" s="2">
        <f t="shared" si="1"/>
        <v>118.53581258569993</v>
      </c>
      <c r="D59" t="str">
        <f t="shared" si="2"/>
        <v>Nie</v>
      </c>
      <c r="E59" t="str">
        <f t="shared" si="3"/>
        <v>Tak</v>
      </c>
    </row>
    <row r="60" spans="1:5" x14ac:dyDescent="0.25">
      <c r="A60">
        <v>58</v>
      </c>
      <c r="B60" s="2">
        <f t="shared" si="0"/>
        <v>42.67404548396425</v>
      </c>
      <c r="C60" s="2">
        <f t="shared" si="1"/>
        <v>118.40055266090948</v>
      </c>
      <c r="D60" t="str">
        <f t="shared" si="2"/>
        <v>Nie</v>
      </c>
      <c r="E60" t="str">
        <f t="shared" si="3"/>
        <v>Tak</v>
      </c>
    </row>
    <row r="61" spans="1:5" x14ac:dyDescent="0.25">
      <c r="A61">
        <v>59</v>
      </c>
      <c r="B61" s="2">
        <f t="shared" si="0"/>
        <v>43.066658494555114</v>
      </c>
      <c r="C61" s="2">
        <f t="shared" si="1"/>
        <v>118.24224842933859</v>
      </c>
      <c r="D61" t="str">
        <f t="shared" si="2"/>
        <v>Nie</v>
      </c>
      <c r="E61" t="str">
        <f t="shared" si="3"/>
        <v>Tak</v>
      </c>
    </row>
    <row r="62" spans="1:5" x14ac:dyDescent="0.25">
      <c r="A62">
        <v>60</v>
      </c>
      <c r="B62" s="2">
        <f t="shared" si="0"/>
        <v>43.459474836194694</v>
      </c>
      <c r="C62" s="2">
        <f t="shared" si="1"/>
        <v>118.06094413155802</v>
      </c>
      <c r="D62" t="str">
        <f t="shared" si="2"/>
        <v>Nie</v>
      </c>
      <c r="E62" t="str">
        <f t="shared" si="3"/>
        <v>Tak</v>
      </c>
    </row>
    <row r="63" spans="1:5" x14ac:dyDescent="0.25">
      <c r="A63">
        <v>61</v>
      </c>
      <c r="B63" s="2">
        <f t="shared" si="0"/>
        <v>43.851934409696376</v>
      </c>
      <c r="C63" s="2">
        <f t="shared" si="1"/>
        <v>117.85672969887776</v>
      </c>
      <c r="D63" t="str">
        <f t="shared" si="2"/>
        <v>Nie</v>
      </c>
      <c r="E63" t="str">
        <f t="shared" si="3"/>
        <v>Tak</v>
      </c>
    </row>
    <row r="64" spans="1:5" x14ac:dyDescent="0.25">
      <c r="A64">
        <v>62</v>
      </c>
      <c r="B64" s="2">
        <f t="shared" si="0"/>
        <v>44.243460479459806</v>
      </c>
      <c r="C64" s="2">
        <f t="shared" si="1"/>
        <v>117.62974150260706</v>
      </c>
      <c r="D64" t="str">
        <f t="shared" si="2"/>
        <v>Nie</v>
      </c>
      <c r="E64" t="str">
        <f t="shared" si="3"/>
        <v>Tak</v>
      </c>
    </row>
    <row r="65" spans="1:5" x14ac:dyDescent="0.25">
      <c r="A65">
        <v>63</v>
      </c>
      <c r="B65" s="2">
        <f t="shared" si="0"/>
        <v>44.633460865176652</v>
      </c>
      <c r="C65" s="2">
        <f t="shared" si="1"/>
        <v>117.38016292296936</v>
      </c>
      <c r="D65" t="str">
        <f t="shared" si="2"/>
        <v>Nie</v>
      </c>
      <c r="E65" t="str">
        <f t="shared" si="3"/>
        <v>Tak</v>
      </c>
    </row>
    <row r="66" spans="1:5" x14ac:dyDescent="0.25">
      <c r="A66">
        <v>64</v>
      </c>
      <c r="B66" s="2">
        <f t="shared" si="0"/>
        <v>45.02132927600303</v>
      </c>
      <c r="C66" s="2">
        <f t="shared" si="1"/>
        <v>117.10822472734354</v>
      </c>
      <c r="D66" t="str">
        <f t="shared" si="2"/>
        <v>Nie</v>
      </c>
      <c r="E66" t="str">
        <f t="shared" si="3"/>
        <v>Tak</v>
      </c>
    </row>
    <row r="67" spans="1:5" x14ac:dyDescent="0.25">
      <c r="A67">
        <v>65</v>
      </c>
      <c r="B67" s="2">
        <f t="shared" si="0"/>
        <v>45.406446785391829</v>
      </c>
      <c r="C67" s="2">
        <f t="shared" si="1"/>
        <v>116.81420524870146</v>
      </c>
      <c r="D67" t="str">
        <f t="shared" si="2"/>
        <v>Nie</v>
      </c>
      <c r="E67" t="str">
        <f t="shared" si="3"/>
        <v>Tak</v>
      </c>
    </row>
    <row r="68" spans="1:5" x14ac:dyDescent="0.25">
      <c r="A68">
        <v>66</v>
      </c>
      <c r="B68" s="2">
        <f t="shared" ref="B68:B131" si="4">B67+$M$3*B67*C67-$N$3*B67</f>
        <v>45.788183443323739</v>
      </c>
      <c r="C68" s="2">
        <f t="shared" ref="C68:C131" si="5">C67+$L$3*C67-$M$3*B67*C67</f>
        <v>116.49843035647397</v>
      </c>
      <c r="D68" t="str">
        <f t="shared" si="2"/>
        <v>Nie</v>
      </c>
      <c r="E68" t="str">
        <f t="shared" si="3"/>
        <v>Tak</v>
      </c>
    </row>
    <row r="69" spans="1:5" x14ac:dyDescent="0.25">
      <c r="A69">
        <v>67</v>
      </c>
      <c r="B69" s="2">
        <f t="shared" si="4"/>
        <v>46.165900021168305</v>
      </c>
      <c r="C69" s="2">
        <f t="shared" si="5"/>
        <v>116.16127321359269</v>
      </c>
      <c r="D69" t="str">
        <f t="shared" ref="D69:D132" si="6">IF(B69&lt;B68,"Tak","Nie")</f>
        <v>Nie</v>
      </c>
      <c r="E69" t="str">
        <f t="shared" ref="E69:E132" si="7">IF(C69&lt;C68,"Tak","Nie")</f>
        <v>Tak</v>
      </c>
    </row>
    <row r="70" spans="1:5" x14ac:dyDescent="0.25">
      <c r="A70">
        <v>68</v>
      </c>
      <c r="B70" s="2">
        <f t="shared" si="4"/>
        <v>46.538949882865055</v>
      </c>
      <c r="C70" s="2">
        <f t="shared" si="5"/>
        <v>115.80315381510938</v>
      </c>
      <c r="D70" t="str">
        <f t="shared" si="6"/>
        <v>Nie</v>
      </c>
      <c r="E70" t="str">
        <f t="shared" si="7"/>
        <v>Tak</v>
      </c>
    </row>
    <row r="71" spans="1:5" x14ac:dyDescent="0.25">
      <c r="A71">
        <v>69</v>
      </c>
      <c r="B71" s="2">
        <f t="shared" si="4"/>
        <v>46.906680974561347</v>
      </c>
      <c r="C71" s="2">
        <f t="shared" si="5"/>
        <v>115.42453830557203</v>
      </c>
      <c r="D71" t="str">
        <f t="shared" si="6"/>
        <v>Nie</v>
      </c>
      <c r="E71" t="str">
        <f t="shared" si="7"/>
        <v>Tak</v>
      </c>
    </row>
    <row r="72" spans="1:5" x14ac:dyDescent="0.25">
      <c r="A72">
        <v>70</v>
      </c>
      <c r="B72" s="2">
        <f t="shared" si="4"/>
        <v>47.268437923301029</v>
      </c>
      <c r="C72" s="2">
        <f t="shared" si="5"/>
        <v>115.02593807421573</v>
      </c>
      <c r="D72" t="str">
        <f t="shared" si="6"/>
        <v>Nie</v>
      </c>
      <c r="E72" t="str">
        <f t="shared" si="7"/>
        <v>Tak</v>
      </c>
    </row>
    <row r="73" spans="1:5" x14ac:dyDescent="0.25">
      <c r="A73">
        <v>71</v>
      </c>
      <c r="B73" s="2">
        <f t="shared" si="4"/>
        <v>47.623564233851248</v>
      </c>
      <c r="C73" s="2">
        <f t="shared" si="5"/>
        <v>114.60790862898477</v>
      </c>
      <c r="D73" t="str">
        <f t="shared" si="6"/>
        <v>Nie</v>
      </c>
      <c r="E73" t="str">
        <f t="shared" si="7"/>
        <v>Tak</v>
      </c>
    </row>
    <row r="74" spans="1:5" x14ac:dyDescent="0.25">
      <c r="A74">
        <v>72</v>
      </c>
      <c r="B74" s="2">
        <f t="shared" si="4"/>
        <v>47.971404571308589</v>
      </c>
      <c r="C74" s="2">
        <f t="shared" si="5"/>
        <v>114.17104825241455</v>
      </c>
      <c r="D74" t="str">
        <f t="shared" si="6"/>
        <v>Nie</v>
      </c>
      <c r="E74" t="str">
        <f t="shared" si="7"/>
        <v>Tak</v>
      </c>
    </row>
    <row r="75" spans="1:5" x14ac:dyDescent="0.25">
      <c r="A75">
        <v>73</v>
      </c>
      <c r="B75" s="2">
        <f t="shared" si="4"/>
        <v>48.311307115766645</v>
      </c>
      <c r="C75" s="2">
        <f t="shared" si="5"/>
        <v>113.71599644443936</v>
      </c>
      <c r="D75" t="str">
        <f t="shared" si="6"/>
        <v>Nie</v>
      </c>
      <c r="E75" t="str">
        <f t="shared" si="7"/>
        <v>Tak</v>
      </c>
    </row>
    <row r="76" spans="1:5" x14ac:dyDescent="0.25">
      <c r="A76">
        <v>74</v>
      </c>
      <c r="B76" s="2">
        <f t="shared" si="4"/>
        <v>48.642625974079685</v>
      </c>
      <c r="C76" s="2">
        <f t="shared" si="5"/>
        <v>113.24343215922677</v>
      </c>
      <c r="D76" t="str">
        <f t="shared" si="6"/>
        <v>Nie</v>
      </c>
      <c r="E76" t="str">
        <f t="shared" si="7"/>
        <v>Tak</v>
      </c>
    </row>
    <row r="77" spans="1:5" x14ac:dyDescent="0.25">
      <c r="A77">
        <v>75</v>
      </c>
      <c r="B77" s="2">
        <f t="shared" si="4"/>
        <v>48.964723632646866</v>
      </c>
      <c r="C77" s="2">
        <f t="shared" si="5"/>
        <v>112.75407184514015</v>
      </c>
      <c r="D77" t="str">
        <f t="shared" si="6"/>
        <v>Nie</v>
      </c>
      <c r="E77" t="str">
        <f t="shared" si="7"/>
        <v>Tak</v>
      </c>
    </row>
    <row r="78" spans="1:5" x14ac:dyDescent="0.25">
      <c r="A78">
        <v>76</v>
      </c>
      <c r="B78" s="2">
        <f t="shared" si="4"/>
        <v>49.276973434190971</v>
      </c>
      <c r="C78" s="2">
        <f t="shared" si="5"/>
        <v>112.24866729886649</v>
      </c>
      <c r="D78" t="str">
        <f t="shared" si="6"/>
        <v>Nie</v>
      </c>
      <c r="E78" t="str">
        <f t="shared" si="7"/>
        <v>Tak</v>
      </c>
    </row>
    <row r="79" spans="1:5" x14ac:dyDescent="0.25">
      <c r="A79">
        <v>77</v>
      </c>
      <c r="B79" s="2">
        <f t="shared" si="4"/>
        <v>49.578762060736217</v>
      </c>
      <c r="C79" s="2">
        <f t="shared" si="5"/>
        <v>111.72800334658903</v>
      </c>
      <c r="D79" t="str">
        <f t="shared" si="6"/>
        <v>Nie</v>
      </c>
      <c r="E79" t="str">
        <f t="shared" si="7"/>
        <v>Tak</v>
      </c>
    </row>
    <row r="80" spans="1:5" x14ac:dyDescent="0.25">
      <c r="A80">
        <v>78</v>
      </c>
      <c r="B80" s="2">
        <f t="shared" si="4"/>
        <v>49.869492004420245</v>
      </c>
      <c r="C80" s="2">
        <f t="shared" si="5"/>
        <v>111.19289536679997</v>
      </c>
      <c r="D80" t="str">
        <f t="shared" si="6"/>
        <v>Nie</v>
      </c>
      <c r="E80" t="str">
        <f t="shared" si="7"/>
        <v>Tak</v>
      </c>
    </row>
    <row r="81" spans="1:5" x14ac:dyDescent="0.25">
      <c r="A81">
        <v>79</v>
      </c>
      <c r="B81" s="2">
        <f t="shared" si="4"/>
        <v>50.148584007420716</v>
      </c>
      <c r="C81" s="2">
        <f t="shared" si="5"/>
        <v>110.64418667091449</v>
      </c>
      <c r="D81" t="str">
        <f t="shared" si="6"/>
        <v>Nie</v>
      </c>
      <c r="E81" t="str">
        <f t="shared" si="7"/>
        <v>Tak</v>
      </c>
    </row>
    <row r="82" spans="1:5" x14ac:dyDescent="0.25">
      <c r="A82">
        <v>80</v>
      </c>
      <c r="B82" s="2">
        <f t="shared" si="4"/>
        <v>50.415479452149228</v>
      </c>
      <c r="C82" s="2">
        <f t="shared" si="5"/>
        <v>110.08274575923323</v>
      </c>
      <c r="D82" t="str">
        <f t="shared" si="6"/>
        <v>Nie</v>
      </c>
      <c r="E82" t="str">
        <f t="shared" si="7"/>
        <v>Tak</v>
      </c>
    </row>
    <row r="83" spans="1:5" x14ac:dyDescent="0.25">
      <c r="A83">
        <v>81</v>
      </c>
      <c r="B83" s="2">
        <f t="shared" si="4"/>
        <v>50.669642682972167</v>
      </c>
      <c r="C83" s="2">
        <f t="shared" si="5"/>
        <v>109.5094634709875</v>
      </c>
      <c r="D83" t="str">
        <f t="shared" si="6"/>
        <v>Nie</v>
      </c>
      <c r="E83" t="str">
        <f t="shared" si="7"/>
        <v>Tak</v>
      </c>
    </row>
    <row r="84" spans="1:5" x14ac:dyDescent="0.25">
      <c r="A84">
        <v>82</v>
      </c>
      <c r="B84" s="2">
        <f t="shared" si="4"/>
        <v>50.910563241063024</v>
      </c>
      <c r="C84" s="2">
        <f t="shared" si="5"/>
        <v>108.92525004816778</v>
      </c>
      <c r="D84" t="str">
        <f t="shared" si="6"/>
        <v>Nie</v>
      </c>
      <c r="E84" t="str">
        <f t="shared" si="7"/>
        <v>Tak</v>
      </c>
    </row>
    <row r="85" spans="1:5" x14ac:dyDescent="0.25">
      <c r="A85">
        <v>83</v>
      </c>
      <c r="B85" s="2">
        <f t="shared" si="4"/>
        <v>51.137757994572794</v>
      </c>
      <c r="C85" s="2">
        <f t="shared" si="5"/>
        <v>108.33103213356821</v>
      </c>
      <c r="D85" t="str">
        <f t="shared" si="6"/>
        <v>Nie</v>
      </c>
      <c r="E85" t="str">
        <f t="shared" si="7"/>
        <v>Tak</v>
      </c>
    </row>
    <row r="86" spans="1:5" x14ac:dyDescent="0.25">
      <c r="A86">
        <v>84</v>
      </c>
      <c r="B86" s="2">
        <f t="shared" si="4"/>
        <v>51.350773147118502</v>
      </c>
      <c r="C86" s="2">
        <f t="shared" si="5"/>
        <v>107.72774972396523</v>
      </c>
      <c r="D86" t="str">
        <f t="shared" si="6"/>
        <v>Nie</v>
      </c>
      <c r="E86" t="str">
        <f t="shared" si="7"/>
        <v>Tak</v>
      </c>
    </row>
    <row r="87" spans="1:5" x14ac:dyDescent="0.25">
      <c r="A87">
        <v>85</v>
      </c>
      <c r="B87" s="2">
        <f t="shared" si="4"/>
        <v>51.549186108625022</v>
      </c>
      <c r="C87" s="2">
        <f t="shared" si="5"/>
        <v>107.11635309958208</v>
      </c>
      <c r="D87" t="str">
        <f t="shared" si="6"/>
        <v>Nie</v>
      </c>
      <c r="E87" t="str">
        <f t="shared" si="7"/>
        <v>Tak</v>
      </c>
    </row>
    <row r="88" spans="1:5" x14ac:dyDescent="0.25">
      <c r="A88">
        <v>86</v>
      </c>
      <c r="B88" s="2">
        <f t="shared" si="4"/>
        <v>51.73260721379755</v>
      </c>
      <c r="C88" s="2">
        <f t="shared" si="5"/>
        <v>106.49779975096995</v>
      </c>
      <c r="D88" t="str">
        <f t="shared" si="6"/>
        <v>Nie</v>
      </c>
      <c r="E88" t="str">
        <f t="shared" si="7"/>
        <v>Tak</v>
      </c>
    </row>
    <row r="89" spans="1:5" x14ac:dyDescent="0.25">
      <c r="A89">
        <v>87</v>
      </c>
      <c r="B89" s="2">
        <f t="shared" si="4"/>
        <v>51.900681274932964</v>
      </c>
      <c r="C89" s="2">
        <f t="shared" si="5"/>
        <v>105.87305132416405</v>
      </c>
      <c r="D89" t="str">
        <f t="shared" si="6"/>
        <v>Nie</v>
      </c>
      <c r="E89" t="str">
        <f t="shared" si="7"/>
        <v>Tak</v>
      </c>
    </row>
    <row r="90" spans="1:5" x14ac:dyDescent="0.25">
      <c r="A90">
        <v>88</v>
      </c>
      <c r="B90" s="2">
        <f t="shared" si="4"/>
        <v>52.053088957376346</v>
      </c>
      <c r="C90" s="2">
        <f t="shared" si="5"/>
        <v>105.2430706044573</v>
      </c>
      <c r="D90" t="str">
        <f t="shared" si="6"/>
        <v>Nie</v>
      </c>
      <c r="E90" t="str">
        <f t="shared" si="7"/>
        <v>Tak</v>
      </c>
    </row>
    <row r="91" spans="1:5" x14ac:dyDescent="0.25">
      <c r="A91">
        <v>89</v>
      </c>
      <c r="B91" s="2">
        <f t="shared" si="4"/>
        <v>52.189547967668162</v>
      </c>
      <c r="C91" s="2">
        <f t="shared" si="5"/>
        <v>104.60881855838582</v>
      </c>
      <c r="D91" t="str">
        <f t="shared" si="6"/>
        <v>Nie</v>
      </c>
      <c r="E91" t="str">
        <f t="shared" si="7"/>
        <v>Tak</v>
      </c>
    </row>
    <row r="92" spans="1:5" x14ac:dyDescent="0.25">
      <c r="A92">
        <v>90</v>
      </c>
      <c r="B92" s="2">
        <f t="shared" si="4"/>
        <v>52.309814046281744</v>
      </c>
      <c r="C92" s="2">
        <f t="shared" si="5"/>
        <v>103.97125145255654</v>
      </c>
      <c r="D92" t="str">
        <f t="shared" si="6"/>
        <v>Nie</v>
      </c>
      <c r="E92" t="str">
        <f t="shared" si="7"/>
        <v>Tak</v>
      </c>
    </row>
    <row r="93" spans="1:5" x14ac:dyDescent="0.25">
      <c r="A93">
        <v>91</v>
      </c>
      <c r="B93" s="2">
        <f t="shared" si="4"/>
        <v>52.413681758788869</v>
      </c>
      <c r="C93" s="2">
        <f t="shared" si="5"/>
        <v>103.33131806678647</v>
      </c>
      <c r="D93" t="str">
        <f t="shared" si="6"/>
        <v>Nie</v>
      </c>
      <c r="E93" t="str">
        <f t="shared" si="7"/>
        <v>Tak</v>
      </c>
    </row>
    <row r="94" spans="1:5" x14ac:dyDescent="0.25">
      <c r="A94">
        <v>92</v>
      </c>
      <c r="B94" s="2">
        <f t="shared" si="4"/>
        <v>52.500985081283794</v>
      </c>
      <c r="C94" s="2">
        <f t="shared" si="5"/>
        <v>102.68995701768783</v>
      </c>
      <c r="D94" t="str">
        <f t="shared" si="6"/>
        <v>Nie</v>
      </c>
      <c r="E94" t="str">
        <f t="shared" si="7"/>
        <v>Tak</v>
      </c>
    </row>
    <row r="95" spans="1:5" x14ac:dyDescent="0.25">
      <c r="A95">
        <v>93</v>
      </c>
      <c r="B95" s="2">
        <f t="shared" si="4"/>
        <v>52.571597777911258</v>
      </c>
      <c r="C95" s="2">
        <f t="shared" si="5"/>
        <v>102.04809420734993</v>
      </c>
      <c r="D95" t="str">
        <f t="shared" si="6"/>
        <v>Nie</v>
      </c>
      <c r="E95" t="str">
        <f t="shared" si="7"/>
        <v>Tak</v>
      </c>
    </row>
    <row r="96" spans="1:5" x14ac:dyDescent="0.25">
      <c r="A96">
        <v>94</v>
      </c>
      <c r="B96" s="2">
        <f t="shared" si="4"/>
        <v>52.625433570351291</v>
      </c>
      <c r="C96" s="2">
        <f t="shared" si="5"/>
        <v>101.40664041016133</v>
      </c>
      <c r="D96" t="str">
        <f t="shared" si="6"/>
        <v>Nie</v>
      </c>
      <c r="E96" t="str">
        <f t="shared" si="7"/>
        <v>Tak</v>
      </c>
    </row>
    <row r="97" spans="1:5" x14ac:dyDescent="0.25">
      <c r="A97">
        <v>95</v>
      </c>
      <c r="B97" s="2">
        <f t="shared" si="4"/>
        <v>52.662446101082452</v>
      </c>
      <c r="C97" s="2">
        <f t="shared" si="5"/>
        <v>100.76648900911583</v>
      </c>
      <c r="D97" t="str">
        <f t="shared" si="6"/>
        <v>Nie</v>
      </c>
      <c r="E97" t="str">
        <f t="shared" si="7"/>
        <v>Tak</v>
      </c>
    </row>
    <row r="98" spans="1:5" x14ac:dyDescent="0.25">
      <c r="A98">
        <v>96</v>
      </c>
      <c r="B98" s="2">
        <f t="shared" si="4"/>
        <v>52.682628694147269</v>
      </c>
      <c r="C98" s="2">
        <f t="shared" si="5"/>
        <v>100.12851389117921</v>
      </c>
      <c r="D98" t="str">
        <f t="shared" si="6"/>
        <v>Nie</v>
      </c>
      <c r="E98" t="str">
        <f t="shared" si="7"/>
        <v>Tak</v>
      </c>
    </row>
    <row r="99" spans="1:5" x14ac:dyDescent="0.25">
      <c r="A99">
        <v>97</v>
      </c>
      <c r="B99" s="2">
        <f t="shared" si="4"/>
        <v>52.686013918952789</v>
      </c>
      <c r="C99" s="2">
        <f t="shared" si="5"/>
        <v>99.493567509489907</v>
      </c>
      <c r="D99" t="str">
        <f t="shared" si="6"/>
        <v>Nie</v>
      </c>
      <c r="E99" t="str">
        <f t="shared" si="7"/>
        <v>Tak</v>
      </c>
    </row>
    <row r="100" spans="1:5" x14ac:dyDescent="0.25">
      <c r="A100">
        <v>98</v>
      </c>
      <c r="B100" s="2">
        <f t="shared" si="4"/>
        <v>52.672672964330779</v>
      </c>
      <c r="C100" s="2">
        <f t="shared" si="5"/>
        <v>98.862479118354088</v>
      </c>
      <c r="D100" t="str">
        <f t="shared" si="6"/>
        <v>Tak</v>
      </c>
      <c r="E100" t="str">
        <f t="shared" si="7"/>
        <v>Tak</v>
      </c>
    </row>
    <row r="101" spans="1:5" x14ac:dyDescent="0.25">
      <c r="A101">
        <v>99</v>
      </c>
      <c r="B101" s="2">
        <f t="shared" si="4"/>
        <v>52.642714831636262</v>
      </c>
      <c r="C101" s="2">
        <f t="shared" si="5"/>
        <v>98.23605318519914</v>
      </c>
      <c r="D101" t="str">
        <f t="shared" si="6"/>
        <v>Tak</v>
      </c>
      <c r="E101" t="str">
        <f t="shared" si="7"/>
        <v>Tak</v>
      </c>
    </row>
    <row r="102" spans="1:5" x14ac:dyDescent="0.25">
      <c r="A102">
        <v>100</v>
      </c>
      <c r="B102" s="2">
        <f t="shared" si="4"/>
        <v>52.596285357061397</v>
      </c>
      <c r="C102" s="2">
        <f t="shared" si="5"/>
        <v>97.615067981896175</v>
      </c>
      <c r="D102" t="str">
        <f t="shared" si="6"/>
        <v>Tak</v>
      </c>
      <c r="E102" t="str">
        <f t="shared" si="7"/>
        <v>Tak</v>
      </c>
    </row>
    <row r="103" spans="1:5" x14ac:dyDescent="0.25">
      <c r="A103">
        <v>101</v>
      </c>
      <c r="B103" s="2">
        <f t="shared" si="4"/>
        <v>52.533566074570707</v>
      </c>
      <c r="C103" s="2">
        <f t="shared" si="5"/>
        <v>97.00027435617173</v>
      </c>
      <c r="D103" t="str">
        <f t="shared" si="6"/>
        <v>Tak</v>
      </c>
      <c r="E103" t="str">
        <f t="shared" si="7"/>
        <v>Tak</v>
      </c>
    </row>
    <row r="104" spans="1:5" x14ac:dyDescent="0.25">
      <c r="A104">
        <v>102</v>
      </c>
      <c r="B104" s="2">
        <f t="shared" si="4"/>
        <v>52.454772931912885</v>
      </c>
      <c r="C104" s="2">
        <f t="shared" si="5"/>
        <v>96.392394682224435</v>
      </c>
      <c r="D104" t="str">
        <f t="shared" si="6"/>
        <v>Tak</v>
      </c>
      <c r="E104" t="str">
        <f t="shared" si="7"/>
        <v>Tak</v>
      </c>
    </row>
    <row r="105" spans="1:5" x14ac:dyDescent="0.25">
      <c r="A105">
        <v>103</v>
      </c>
      <c r="B105" s="2">
        <f t="shared" si="4"/>
        <v>52.36015487302695</v>
      </c>
      <c r="C105" s="2">
        <f t="shared" si="5"/>
        <v>95.792121988159209</v>
      </c>
      <c r="D105" t="str">
        <f t="shared" si="6"/>
        <v>Tak</v>
      </c>
      <c r="E105" t="str">
        <f t="shared" si="7"/>
        <v>Tak</v>
      </c>
    </row>
    <row r="106" spans="1:5" x14ac:dyDescent="0.25">
      <c r="A106">
        <v>104</v>
      </c>
      <c r="B106" s="2">
        <f t="shared" si="4"/>
        <v>52.249992300833554</v>
      </c>
      <c r="C106" s="2">
        <f t="shared" si="5"/>
        <v>95.200119256464433</v>
      </c>
      <c r="D106" t="str">
        <f t="shared" si="6"/>
        <v>Tak</v>
      </c>
      <c r="E106" t="str">
        <f t="shared" si="7"/>
        <v>Tak</v>
      </c>
    </row>
    <row r="107" spans="1:5" x14ac:dyDescent="0.25">
      <c r="A107">
        <v>105</v>
      </c>
      <c r="B107" s="2">
        <f t="shared" si="4"/>
        <v>52.124595434886231</v>
      </c>
      <c r="C107" s="2">
        <f t="shared" si="5"/>
        <v>94.617018892499374</v>
      </c>
      <c r="D107" t="str">
        <f t="shared" si="6"/>
        <v>Tak</v>
      </c>
      <c r="E107" t="str">
        <f t="shared" si="7"/>
        <v>Tak</v>
      </c>
    </row>
    <row r="108" spans="1:5" x14ac:dyDescent="0.25">
      <c r="A108">
        <v>106</v>
      </c>
      <c r="B108" s="2">
        <f t="shared" si="4"/>
        <v>51.984302578655182</v>
      </c>
      <c r="C108" s="2">
        <f t="shared" si="5"/>
        <v>94.04342235483611</v>
      </c>
      <c r="D108" t="str">
        <f t="shared" si="6"/>
        <v>Tak</v>
      </c>
      <c r="E108" t="str">
        <f t="shared" si="7"/>
        <v>Tak</v>
      </c>
    </row>
    <row r="109" spans="1:5" x14ac:dyDescent="0.25">
      <c r="A109">
        <v>107</v>
      </c>
      <c r="B109" s="2">
        <f t="shared" si="4"/>
        <v>51.82947831133545</v>
      </c>
      <c r="C109" s="2">
        <f t="shared" si="5"/>
        <v>93.479899940319797</v>
      </c>
      <c r="D109" t="str">
        <f t="shared" si="6"/>
        <v>Tak</v>
      </c>
      <c r="E109" t="str">
        <f t="shared" si="7"/>
        <v>Tak</v>
      </c>
    </row>
    <row r="110" spans="1:5" x14ac:dyDescent="0.25">
      <c r="A110">
        <v>108</v>
      </c>
      <c r="B110" s="2">
        <f t="shared" si="4"/>
        <v>51.660511619019985</v>
      </c>
      <c r="C110" s="2">
        <f t="shared" si="5"/>
        <v>92.926990715874894</v>
      </c>
      <c r="D110" t="str">
        <f t="shared" si="6"/>
        <v>Tak</v>
      </c>
      <c r="E110" t="str">
        <f t="shared" si="7"/>
        <v>Tak</v>
      </c>
    </row>
    <row r="111" spans="1:5" x14ac:dyDescent="0.25">
      <c r="A111">
        <v>109</v>
      </c>
      <c r="B111" s="2">
        <f t="shared" si="4"/>
        <v>51.477813979867989</v>
      </c>
      <c r="C111" s="2">
        <f t="shared" si="5"/>
        <v>92.385202588393383</v>
      </c>
      <c r="D111" t="str">
        <f t="shared" si="6"/>
        <v>Tak</v>
      </c>
      <c r="E111" t="str">
        <f t="shared" si="7"/>
        <v>Tak</v>
      </c>
    </row>
    <row r="112" spans="1:5" x14ac:dyDescent="0.25">
      <c r="A112">
        <v>110</v>
      </c>
      <c r="B112" s="2">
        <f t="shared" si="4"/>
        <v>51.281817417543451</v>
      </c>
      <c r="C112" s="2">
        <f t="shared" si="5"/>
        <v>91.855012503492375</v>
      </c>
      <c r="D112" t="str">
        <f t="shared" si="6"/>
        <v>Tak</v>
      </c>
      <c r="E112" t="str">
        <f t="shared" si="7"/>
        <v>Tak</v>
      </c>
    </row>
    <row r="113" spans="1:5" x14ac:dyDescent="0.25">
      <c r="A113">
        <v>111</v>
      </c>
      <c r="B113" s="2">
        <f t="shared" si="4"/>
        <v>51.072972536711411</v>
      </c>
      <c r="C113" s="2">
        <f t="shared" si="5"/>
        <v>91.336866763517094</v>
      </c>
      <c r="D113" t="str">
        <f t="shared" si="6"/>
        <v>Tak</v>
      </c>
      <c r="E113" t="str">
        <f t="shared" si="7"/>
        <v>Tak</v>
      </c>
    </row>
    <row r="114" spans="1:5" x14ac:dyDescent="0.25">
      <c r="A114">
        <v>112</v>
      </c>
      <c r="B114" s="2">
        <f t="shared" si="4"/>
        <v>50.851746553777033</v>
      </c>
      <c r="C114" s="2">
        <f t="shared" si="5"/>
        <v>90.831181454886249</v>
      </c>
      <c r="D114" t="str">
        <f t="shared" si="6"/>
        <v>Tak</v>
      </c>
      <c r="E114" t="str">
        <f t="shared" si="7"/>
        <v>Tak</v>
      </c>
    </row>
    <row r="115" spans="1:5" x14ac:dyDescent="0.25">
      <c r="A115">
        <v>113</v>
      </c>
      <c r="B115" s="2">
        <f t="shared" si="4"/>
        <v>50.618621335350191</v>
      </c>
      <c r="C115" s="2">
        <f t="shared" si="5"/>
        <v>90.338342974721968</v>
      </c>
      <c r="D115" t="str">
        <f t="shared" si="6"/>
        <v>Tak</v>
      </c>
      <c r="E115" t="str">
        <f t="shared" si="7"/>
        <v>Tak</v>
      </c>
    </row>
    <row r="116" spans="1:5" x14ac:dyDescent="0.25">
      <c r="A116">
        <v>114</v>
      </c>
      <c r="B116" s="2">
        <f t="shared" si="4"/>
        <v>50.374091456132909</v>
      </c>
      <c r="C116" s="2">
        <f t="shared" si="5"/>
        <v>89.858708646666187</v>
      </c>
      <c r="D116" t="str">
        <f t="shared" si="6"/>
        <v>Tak</v>
      </c>
      <c r="E116" t="str">
        <f t="shared" si="7"/>
        <v>Tak</v>
      </c>
    </row>
    <row r="117" spans="1:5" x14ac:dyDescent="0.25">
      <c r="A117">
        <v>115</v>
      </c>
      <c r="B117" s="2">
        <f t="shared" si="4"/>
        <v>50.118662287074841</v>
      </c>
      <c r="C117" s="2">
        <f t="shared" si="5"/>
        <v>89.392607415850932</v>
      </c>
      <c r="D117" t="str">
        <f t="shared" si="6"/>
        <v>Tak</v>
      </c>
      <c r="E117" t="str">
        <f t="shared" si="7"/>
        <v>Tak</v>
      </c>
    </row>
    <row r="118" spans="1:5" x14ac:dyDescent="0.25">
      <c r="A118">
        <v>116</v>
      </c>
      <c r="B118" s="2">
        <f t="shared" si="4"/>
        <v>49.852848123739143</v>
      </c>
      <c r="C118" s="2">
        <f t="shared" si="5"/>
        <v>88.9403406131499</v>
      </c>
      <c r="D118" t="str">
        <f t="shared" si="6"/>
        <v>Tak</v>
      </c>
      <c r="E118" t="str">
        <f t="shared" si="7"/>
        <v>Tak</v>
      </c>
    </row>
    <row r="119" spans="1:5" x14ac:dyDescent="0.25">
      <c r="A119">
        <v>117</v>
      </c>
      <c r="B119" s="2">
        <f t="shared" si="4"/>
        <v>49.577170363882679</v>
      </c>
      <c r="C119" s="2">
        <f t="shared" si="5"/>
        <v>88.502182779082403</v>
      </c>
      <c r="D119" t="str">
        <f t="shared" si="6"/>
        <v>Tak</v>
      </c>
      <c r="E119" t="str">
        <f t="shared" si="7"/>
        <v>Tak</v>
      </c>
    </row>
    <row r="120" spans="1:5" x14ac:dyDescent="0.25">
      <c r="A120">
        <v>118</v>
      </c>
      <c r="B120" s="2">
        <f t="shared" si="4"/>
        <v>49.29215574229557</v>
      </c>
      <c r="C120" s="2">
        <f t="shared" si="5"/>
        <v>88.078382538057028</v>
      </c>
      <c r="D120" t="str">
        <f t="shared" si="6"/>
        <v>Tak</v>
      </c>
      <c r="E120" t="str">
        <f t="shared" si="7"/>
        <v>Tak</v>
      </c>
    </row>
    <row r="121" spans="1:5" x14ac:dyDescent="0.25">
      <c r="A121">
        <v>119</v>
      </c>
      <c r="B121" s="2">
        <f t="shared" si="4"/>
        <v>48.998334629978487</v>
      </c>
      <c r="C121" s="2">
        <f t="shared" si="5"/>
        <v>87.669163514020468</v>
      </c>
      <c r="D121" t="str">
        <f t="shared" si="6"/>
        <v>Tak</v>
      </c>
      <c r="E121" t="str">
        <f t="shared" si="7"/>
        <v>Tak</v>
      </c>
    </row>
    <row r="122" spans="1:5" x14ac:dyDescent="0.25">
      <c r="A122">
        <v>120</v>
      </c>
      <c r="B122" s="2">
        <f t="shared" si="4"/>
        <v>48.696239403774705</v>
      </c>
      <c r="C122" s="2">
        <f t="shared" si="5"/>
        <v>87.274725279005736</v>
      </c>
      <c r="D122" t="str">
        <f t="shared" si="6"/>
        <v>Tak</v>
      </c>
      <c r="E122" t="str">
        <f t="shared" si="7"/>
        <v>Tak</v>
      </c>
    </row>
    <row r="123" spans="1:5" x14ac:dyDescent="0.25">
      <c r="A123">
        <v>121</v>
      </c>
      <c r="B123" s="2">
        <f t="shared" si="4"/>
        <v>48.386402891628535</v>
      </c>
      <c r="C123" s="2">
        <f t="shared" si="5"/>
        <v>86.895244326543278</v>
      </c>
      <c r="D123" t="str">
        <f t="shared" si="6"/>
        <v>Tak</v>
      </c>
      <c r="E123" t="str">
        <f t="shared" si="7"/>
        <v>Tak</v>
      </c>
    </row>
    <row r="124" spans="1:5" x14ac:dyDescent="0.25">
      <c r="A124">
        <v>122</v>
      </c>
      <c r="B124" s="2">
        <f t="shared" si="4"/>
        <v>48.069356897722422</v>
      </c>
      <c r="C124" s="2">
        <f t="shared" si="5"/>
        <v>86.530875062398835</v>
      </c>
      <c r="D124" t="str">
        <f t="shared" si="6"/>
        <v>Tak</v>
      </c>
      <c r="E124" t="str">
        <f t="shared" si="7"/>
        <v>Tak</v>
      </c>
    </row>
    <row r="125" spans="1:5" x14ac:dyDescent="0.25">
      <c r="A125">
        <v>123</v>
      </c>
      <c r="B125" s="2">
        <f t="shared" si="4"/>
        <v>47.745630810859637</v>
      </c>
      <c r="C125" s="2">
        <f t="shared" si="5"/>
        <v>86.181750805623466</v>
      </c>
      <c r="D125" t="str">
        <f t="shared" si="6"/>
        <v>Tak</v>
      </c>
      <c r="E125" t="str">
        <f t="shared" si="7"/>
        <v>Tak</v>
      </c>
    </row>
    <row r="126" spans="1:5" x14ac:dyDescent="0.25">
      <c r="A126">
        <v>124</v>
      </c>
      <c r="B126" s="2">
        <f t="shared" si="4"/>
        <v>47.415750298616061</v>
      </c>
      <c r="C126" s="2">
        <f t="shared" si="5"/>
        <v>85.847984793436538</v>
      </c>
      <c r="D126" t="str">
        <f t="shared" si="6"/>
        <v>Tak</v>
      </c>
      <c r="E126" t="str">
        <f t="shared" si="7"/>
        <v>Tak</v>
      </c>
    </row>
    <row r="127" spans="1:5" x14ac:dyDescent="0.25">
      <c r="A127">
        <v>125</v>
      </c>
      <c r="B127" s="2">
        <f t="shared" si="4"/>
        <v>47.080236088987746</v>
      </c>
      <c r="C127" s="2">
        <f t="shared" si="5"/>
        <v>85.529671184002794</v>
      </c>
      <c r="D127" t="str">
        <f t="shared" si="6"/>
        <v>Tak</v>
      </c>
      <c r="E127" t="str">
        <f t="shared" si="7"/>
        <v>Tak</v>
      </c>
    </row>
    <row r="128" spans="1:5" x14ac:dyDescent="0.25">
      <c r="A128">
        <v>126</v>
      </c>
      <c r="B128" s="2">
        <f t="shared" si="4"/>
        <v>46.739602840516532</v>
      </c>
      <c r="C128" s="2">
        <f t="shared" si="5"/>
        <v>85.226886051704668</v>
      </c>
      <c r="D128" t="str">
        <f t="shared" si="6"/>
        <v>Tak</v>
      </c>
      <c r="E128" t="str">
        <f t="shared" si="7"/>
        <v>Tak</v>
      </c>
    </row>
    <row r="129" spans="1:5" x14ac:dyDescent="0.25">
      <c r="A129">
        <v>127</v>
      </c>
      <c r="B129" s="2">
        <f t="shared" si="4"/>
        <v>46.394358101186022</v>
      </c>
      <c r="C129" s="2">
        <f t="shared" si="5"/>
        <v>84.939688370043456</v>
      </c>
      <c r="D129" t="str">
        <f t="shared" si="6"/>
        <v>Tak</v>
      </c>
      <c r="E129" t="str">
        <f t="shared" si="7"/>
        <v>Tak</v>
      </c>
    </row>
    <row r="130" spans="1:5" x14ac:dyDescent="0.25">
      <c r="A130">
        <v>128</v>
      </c>
      <c r="B130" s="2">
        <f t="shared" si="4"/>
        <v>46.045001355748191</v>
      </c>
      <c r="C130" s="2">
        <f t="shared" si="5"/>
        <v>84.668120977822852</v>
      </c>
      <c r="D130" t="str">
        <f t="shared" si="6"/>
        <v>Tak</v>
      </c>
      <c r="E130" t="str">
        <f t="shared" si="7"/>
        <v>Tak</v>
      </c>
    </row>
    <row r="131" spans="1:5" x14ac:dyDescent="0.25">
      <c r="A131">
        <v>129</v>
      </c>
      <c r="B131" s="2">
        <f t="shared" si="4"/>
        <v>45.692023160567032</v>
      </c>
      <c r="C131" s="2">
        <f t="shared" si="5"/>
        <v>84.412211524773056</v>
      </c>
      <c r="D131" t="str">
        <f t="shared" si="6"/>
        <v>Tak</v>
      </c>
      <c r="E131" t="str">
        <f t="shared" si="7"/>
        <v>Tak</v>
      </c>
    </row>
    <row r="132" spans="1:5" x14ac:dyDescent="0.25">
      <c r="A132">
        <v>130</v>
      </c>
      <c r="B132" s="2">
        <f t="shared" ref="B132:B195" si="8">B131+$M$3*B131*C131-$N$3*B131</f>
        <v>45.335904364550984</v>
      </c>
      <c r="C132" s="2">
        <f t="shared" ref="C132:C195" si="9">C131+$L$3*C131-$M$3*B131*C131</f>
        <v>84.171973393256209</v>
      </c>
      <c r="D132" t="str">
        <f t="shared" si="6"/>
        <v>Tak</v>
      </c>
      <c r="E132" t="str">
        <f t="shared" si="7"/>
        <v>Tak</v>
      </c>
    </row>
    <row r="133" spans="1:5" x14ac:dyDescent="0.25">
      <c r="A133">
        <v>131</v>
      </c>
      <c r="B133" s="2">
        <f t="shared" si="8"/>
        <v>44.977115414289528</v>
      </c>
      <c r="C133" s="2">
        <f t="shared" si="9"/>
        <v>83.947406593155236</v>
      </c>
      <c r="D133" t="str">
        <f t="shared" ref="D133:D196" si="10">IF(B133&lt;B132,"Tak","Nie")</f>
        <v>Tak</v>
      </c>
      <c r="E133" t="str">
        <f t="shared" ref="E133:E196" si="11">IF(C133&lt;C132,"Tak","Nie")</f>
        <v>Tak</v>
      </c>
    </row>
    <row r="134" spans="1:5" x14ac:dyDescent="0.25">
      <c r="A134">
        <v>132</v>
      </c>
      <c r="B134" s="2">
        <f t="shared" si="8"/>
        <v>44.61611574111037</v>
      </c>
      <c r="C134" s="2">
        <f t="shared" si="9"/>
        <v>83.738498627483025</v>
      </c>
      <c r="D134" t="str">
        <f t="shared" si="10"/>
        <v>Tak</v>
      </c>
      <c r="E134" t="str">
        <f t="shared" si="11"/>
        <v>Tak</v>
      </c>
    </row>
    <row r="135" spans="1:5" x14ac:dyDescent="0.25">
      <c r="A135">
        <v>133</v>
      </c>
      <c r="B135" s="2">
        <f t="shared" si="8"/>
        <v>44.253353227430154</v>
      </c>
      <c r="C135" s="2">
        <f t="shared" si="9"/>
        <v>83.545225326657388</v>
      </c>
      <c r="D135" t="str">
        <f t="shared" si="10"/>
        <v>Tak</v>
      </c>
      <c r="E135" t="str">
        <f t="shared" si="11"/>
        <v>Tak</v>
      </c>
    </row>
    <row r="136" spans="1:5" x14ac:dyDescent="0.25">
      <c r="A136">
        <v>134</v>
      </c>
      <c r="B136" s="2">
        <f t="shared" si="8"/>
        <v>43.889263749481557</v>
      </c>
      <c r="C136" s="2">
        <f t="shared" si="9"/>
        <v>83.367551649767634</v>
      </c>
      <c r="D136" t="str">
        <f t="shared" si="10"/>
        <v>Tak</v>
      </c>
      <c r="E136" t="str">
        <f t="shared" si="11"/>
        <v>Tak</v>
      </c>
    </row>
    <row r="137" spans="1:5" x14ac:dyDescent="0.25">
      <c r="A137">
        <v>135</v>
      </c>
      <c r="B137" s="2">
        <f t="shared" si="8"/>
        <v>43.524270793260065</v>
      </c>
      <c r="C137" s="2">
        <f t="shared" si="9"/>
        <v>83.205432451510404</v>
      </c>
      <c r="D137" t="str">
        <f t="shared" si="10"/>
        <v>Tak</v>
      </c>
      <c r="E137" t="str">
        <f t="shared" si="11"/>
        <v>Tak</v>
      </c>
    </row>
    <row r="138" spans="1:5" x14ac:dyDescent="0.25">
      <c r="A138">
        <v>136</v>
      </c>
      <c r="B138" s="2">
        <f t="shared" si="8"/>
        <v>43.158785140341983</v>
      </c>
      <c r="C138" s="2">
        <f t="shared" si="9"/>
        <v>83.058813213795688</v>
      </c>
      <c r="D138" t="str">
        <f t="shared" si="10"/>
        <v>Tak</v>
      </c>
      <c r="E138" t="str">
        <f t="shared" si="11"/>
        <v>Tak</v>
      </c>
    </row>
    <row r="139" spans="1:5" x14ac:dyDescent="0.25">
      <c r="A139">
        <v>137</v>
      </c>
      <c r="B139" s="2">
        <f t="shared" si="8"/>
        <v>42.793204620077887</v>
      </c>
      <c r="C139" s="2">
        <f t="shared" si="9"/>
        <v>82.927630741318595</v>
      </c>
      <c r="D139" t="str">
        <f t="shared" si="10"/>
        <v>Tak</v>
      </c>
      <c r="E139" t="str">
        <f t="shared" si="11"/>
        <v>Tak</v>
      </c>
    </row>
    <row r="140" spans="1:5" x14ac:dyDescent="0.25">
      <c r="A140">
        <v>138</v>
      </c>
      <c r="B140" s="2">
        <f t="shared" si="8"/>
        <v>42.427913924559746</v>
      </c>
      <c r="C140" s="2">
        <f t="shared" si="9"/>
        <v>82.811813820659211</v>
      </c>
      <c r="D140" t="str">
        <f t="shared" si="10"/>
        <v>Tak</v>
      </c>
      <c r="E140" t="str">
        <f t="shared" si="11"/>
        <v>Tak</v>
      </c>
    </row>
    <row r="141" spans="1:5" x14ac:dyDescent="0.25">
      <c r="A141">
        <v>139</v>
      </c>
      <c r="B141" s="2">
        <f t="shared" si="8"/>
        <v>42.063284482691557</v>
      </c>
      <c r="C141" s="2">
        <f t="shared" si="9"/>
        <v>82.711283842712589</v>
      </c>
      <c r="D141" t="str">
        <f t="shared" si="10"/>
        <v>Tak</v>
      </c>
      <c r="E141" t="str">
        <f t="shared" si="11"/>
        <v>Tak</v>
      </c>
    </row>
    <row r="142" spans="1:5" x14ac:dyDescent="0.25">
      <c r="A142">
        <v>140</v>
      </c>
      <c r="B142" s="2">
        <f t="shared" si="8"/>
        <v>41.699674389659314</v>
      </c>
      <c r="C142" s="2">
        <f t="shared" si="9"/>
        <v>82.625955388464504</v>
      </c>
      <c r="D142" t="str">
        <f t="shared" si="10"/>
        <v>Tak</v>
      </c>
      <c r="E142" t="str">
        <f t="shared" si="11"/>
        <v>Tak</v>
      </c>
    </row>
    <row r="143" spans="1:5" x14ac:dyDescent="0.25">
      <c r="A143">
        <v>141</v>
      </c>
      <c r="B143" s="2">
        <f t="shared" si="8"/>
        <v>41.337428388093095</v>
      </c>
      <c r="C143" s="2">
        <f t="shared" si="9"/>
        <v>82.555736778317055</v>
      </c>
      <c r="D143" t="str">
        <f t="shared" si="10"/>
        <v>Tak</v>
      </c>
      <c r="E143" t="str">
        <f t="shared" si="11"/>
        <v>Tak</v>
      </c>
    </row>
    <row r="144" spans="1:5" x14ac:dyDescent="0.25">
      <c r="A144">
        <v>142</v>
      </c>
      <c r="B144" s="2">
        <f t="shared" si="8"/>
        <v>40.97687789723841</v>
      </c>
      <c r="C144" s="2">
        <f t="shared" si="9"/>
        <v>82.500530585333422</v>
      </c>
      <c r="D144" t="str">
        <f t="shared" si="10"/>
        <v>Tak</v>
      </c>
      <c r="E144" t="str">
        <f t="shared" si="11"/>
        <v>Tak</v>
      </c>
    </row>
    <row r="145" spans="1:5" x14ac:dyDescent="0.25">
      <c r="A145">
        <v>143</v>
      </c>
      <c r="B145" s="2">
        <f t="shared" si="8"/>
        <v>40.618341086502788</v>
      </c>
      <c r="C145" s="2">
        <f t="shared" si="9"/>
        <v>82.460234112913795</v>
      </c>
      <c r="D145" t="str">
        <f t="shared" si="10"/>
        <v>Tak</v>
      </c>
      <c r="E145" t="str">
        <f t="shared" si="11"/>
        <v>Tak</v>
      </c>
    </row>
    <row r="146" spans="1:5" x14ac:dyDescent="0.25">
      <c r="A146">
        <v>144</v>
      </c>
      <c r="B146" s="2">
        <f t="shared" si="8"/>
        <v>40.262122989813257</v>
      </c>
      <c r="C146" s="2">
        <f t="shared" si="9"/>
        <v>82.434739837536469</v>
      </c>
      <c r="D146" t="str">
        <f t="shared" si="10"/>
        <v>Tak</v>
      </c>
      <c r="E146" t="str">
        <f t="shared" si="11"/>
        <v>Tak</v>
      </c>
    </row>
    <row r="147" spans="1:5" x14ac:dyDescent="0.25">
      <c r="A147">
        <v>145</v>
      </c>
      <c r="B147" s="2">
        <f t="shared" si="8"/>
        <v>39.908515657308669</v>
      </c>
      <c r="C147" s="2">
        <f t="shared" si="9"/>
        <v>82.423935817301128</v>
      </c>
      <c r="D147" t="str">
        <f t="shared" si="10"/>
        <v>Tak</v>
      </c>
      <c r="E147" t="str">
        <f t="shared" si="11"/>
        <v>Tak</v>
      </c>
    </row>
    <row r="148" spans="1:5" x14ac:dyDescent="0.25">
      <c r="A148">
        <v>146</v>
      </c>
      <c r="B148" s="2">
        <f t="shared" si="8"/>
        <v>39.557798340994118</v>
      </c>
      <c r="C148" s="2">
        <f t="shared" si="9"/>
        <v>82.427706067096267</v>
      </c>
      <c r="D148" t="str">
        <f t="shared" si="10"/>
        <v>Tak</v>
      </c>
      <c r="E148" t="str">
        <f t="shared" si="11"/>
        <v>Nie</v>
      </c>
    </row>
    <row r="149" spans="1:5" x14ac:dyDescent="0.25">
      <c r="A149">
        <v>147</v>
      </c>
      <c r="B149" s="2">
        <f t="shared" si="8"/>
        <v>39.210237711100874</v>
      </c>
      <c r="C149" s="2">
        <f t="shared" si="9"/>
        <v>82.445930901281727</v>
      </c>
      <c r="D149" t="str">
        <f t="shared" si="10"/>
        <v>Tak</v>
      </c>
      <c r="E149" t="str">
        <f t="shared" si="11"/>
        <v>Nie</v>
      </c>
    </row>
    <row r="150" spans="1:5" x14ac:dyDescent="0.25">
      <c r="A150">
        <v>148</v>
      </c>
      <c r="B150" s="2">
        <f t="shared" si="8"/>
        <v>38.866088100021955</v>
      </c>
      <c r="C150" s="2">
        <f t="shared" si="9"/>
        <v>82.478487244831229</v>
      </c>
      <c r="D150" t="str">
        <f t="shared" si="10"/>
        <v>Tak</v>
      </c>
      <c r="E150" t="str">
        <f t="shared" si="11"/>
        <v>Nie</v>
      </c>
    </row>
    <row r="151" spans="1:5" x14ac:dyDescent="0.25">
      <c r="A151">
        <v>149</v>
      </c>
      <c r="B151" s="2">
        <f t="shared" si="8"/>
        <v>38.52559177082793</v>
      </c>
      <c r="C151" s="2">
        <f t="shared" si="9"/>
        <v>82.525248913920777</v>
      </c>
      <c r="D151" t="str">
        <f t="shared" si="10"/>
        <v>Tak</v>
      </c>
      <c r="E151" t="str">
        <f t="shared" si="11"/>
        <v>Nie</v>
      </c>
    </row>
    <row r="152" spans="1:5" x14ac:dyDescent="0.25">
      <c r="A152">
        <v>150</v>
      </c>
      <c r="B152" s="2">
        <f t="shared" si="8"/>
        <v>38.188979207508368</v>
      </c>
      <c r="C152" s="2">
        <f t="shared" si="9"/>
        <v>82.586086866977354</v>
      </c>
      <c r="D152" t="str">
        <f t="shared" si="10"/>
        <v>Tak</v>
      </c>
      <c r="E152" t="str">
        <f t="shared" si="11"/>
        <v>Nie</v>
      </c>
    </row>
    <row r="153" spans="1:5" x14ac:dyDescent="0.25">
      <c r="A153">
        <v>151</v>
      </c>
      <c r="B153" s="2">
        <f t="shared" si="8"/>
        <v>37.856469424229182</v>
      </c>
      <c r="C153" s="2">
        <f t="shared" si="9"/>
        <v>82.660869427220661</v>
      </c>
      <c r="D153" t="str">
        <f t="shared" si="10"/>
        <v>Tak</v>
      </c>
      <c r="E153" t="str">
        <f t="shared" si="11"/>
        <v>Nie</v>
      </c>
    </row>
    <row r="154" spans="1:5" x14ac:dyDescent="0.25">
      <c r="A154">
        <v>152</v>
      </c>
      <c r="B154" s="2">
        <f t="shared" si="8"/>
        <v>37.528270291043611</v>
      </c>
      <c r="C154" s="2">
        <f t="shared" si="9"/>
        <v>82.749462477739186</v>
      </c>
      <c r="D154" t="str">
        <f t="shared" si="10"/>
        <v>Tak</v>
      </c>
      <c r="E154" t="str">
        <f t="shared" si="11"/>
        <v>Nie</v>
      </c>
    </row>
    <row r="155" spans="1:5" x14ac:dyDescent="0.25">
      <c r="A155">
        <v>153</v>
      </c>
      <c r="B155" s="2">
        <f t="shared" si="8"/>
        <v>37.204578873643015</v>
      </c>
      <c r="C155" s="2">
        <f t="shared" si="9"/>
        <v>82.851729630142387</v>
      </c>
      <c r="D155" t="str">
        <f t="shared" si="10"/>
        <v>Tak</v>
      </c>
      <c r="E155" t="str">
        <f t="shared" si="11"/>
        <v>Nie</v>
      </c>
    </row>
    <row r="156" spans="1:5" x14ac:dyDescent="0.25">
      <c r="A156">
        <v>154</v>
      </c>
      <c r="B156" s="2">
        <f t="shared" si="8"/>
        <v>36.885581784882049</v>
      </c>
      <c r="C156" s="2">
        <f t="shared" si="9"/>
        <v>82.967532367824035</v>
      </c>
      <c r="D156" t="str">
        <f t="shared" si="10"/>
        <v>Tak</v>
      </c>
      <c r="E156" t="str">
        <f t="shared" si="11"/>
        <v>Nie</v>
      </c>
    </row>
    <row r="157" spans="1:5" x14ac:dyDescent="0.25">
      <c r="A157">
        <v>155</v>
      </c>
      <c r="B157" s="2">
        <f t="shared" si="8"/>
        <v>36.571455545959559</v>
      </c>
      <c r="C157" s="2">
        <f t="shared" si="9"/>
        <v>83.096730164858897</v>
      </c>
      <c r="D157" t="str">
        <f t="shared" si="10"/>
        <v>Tak</v>
      </c>
      <c r="E157" t="str">
        <f t="shared" si="11"/>
        <v>Nie</v>
      </c>
    </row>
    <row r="158" spans="1:5" x14ac:dyDescent="0.25">
      <c r="A158">
        <v>156</v>
      </c>
      <c r="B158" s="2">
        <f t="shared" si="8"/>
        <v>36.262366955280946</v>
      </c>
      <c r="C158" s="2">
        <f t="shared" si="9"/>
        <v>83.239180581536715</v>
      </c>
      <c r="D158" t="str">
        <f t="shared" si="10"/>
        <v>Tak</v>
      </c>
      <c r="E158" t="str">
        <f t="shared" si="11"/>
        <v>Nie</v>
      </c>
    </row>
    <row r="159" spans="1:5" x14ac:dyDescent="0.25">
      <c r="A159">
        <v>157</v>
      </c>
      <c r="B159" s="2">
        <f t="shared" si="8"/>
        <v>35.958473463169192</v>
      </c>
      <c r="C159" s="2">
        <f t="shared" si="9"/>
        <v>83.394739337515162</v>
      </c>
      <c r="D159" t="str">
        <f t="shared" si="10"/>
        <v>Tak</v>
      </c>
      <c r="E159" t="str">
        <f t="shared" si="11"/>
        <v>Nie</v>
      </c>
    </row>
    <row r="160" spans="1:5" x14ac:dyDescent="0.25">
      <c r="A160">
        <v>158</v>
      </c>
      <c r="B160" s="2">
        <f t="shared" si="8"/>
        <v>35.659923550728706</v>
      </c>
      <c r="C160" s="2">
        <f t="shared" si="9"/>
        <v>83.563260363547499</v>
      </c>
      <c r="D160" t="str">
        <f t="shared" si="10"/>
        <v>Tak</v>
      </c>
      <c r="E160" t="str">
        <f t="shared" si="11"/>
        <v>Nie</v>
      </c>
    </row>
    <row r="161" spans="1:5" x14ac:dyDescent="0.25">
      <c r="A161">
        <v>159</v>
      </c>
      <c r="B161" s="2">
        <f t="shared" si="8"/>
        <v>35.366857111299147</v>
      </c>
      <c r="C161" s="2">
        <f t="shared" si="9"/>
        <v>83.744595832711582</v>
      </c>
      <c r="D161" t="str">
        <f t="shared" si="10"/>
        <v>Tak</v>
      </c>
      <c r="E161" t="str">
        <f t="shared" si="11"/>
        <v>Nie</v>
      </c>
    </row>
    <row r="162" spans="1:5" x14ac:dyDescent="0.25">
      <c r="A162">
        <v>160</v>
      </c>
      <c r="B162" s="2">
        <f t="shared" si="8"/>
        <v>35.079405833063689</v>
      </c>
      <c r="C162" s="2">
        <f t="shared" si="9"/>
        <v>83.938596172036313</v>
      </c>
      <c r="D162" t="str">
        <f t="shared" si="10"/>
        <v>Tak</v>
      </c>
      <c r="E162" t="str">
        <f t="shared" si="11"/>
        <v>Nie</v>
      </c>
    </row>
    <row r="163" spans="1:5" x14ac:dyDescent="0.25">
      <c r="A163">
        <v>161</v>
      </c>
      <c r="B163" s="2">
        <f t="shared" si="8"/>
        <v>34.797693581498763</v>
      </c>
      <c r="C163" s="2">
        <f t="shared" si="9"/>
        <v>84.145110055388784</v>
      </c>
      <c r="D163" t="str">
        <f t="shared" si="10"/>
        <v>Tak</v>
      </c>
      <c r="E163" t="str">
        <f t="shared" si="11"/>
        <v>Nie</v>
      </c>
    </row>
    <row r="164" spans="1:5" x14ac:dyDescent="0.25">
      <c r="A164">
        <v>162</v>
      </c>
      <c r="B164" s="2">
        <f t="shared" si="8"/>
        <v>34.521836780468277</v>
      </c>
      <c r="C164" s="2">
        <f t="shared" si="9"/>
        <v>84.363984378452102</v>
      </c>
      <c r="D164" t="str">
        <f t="shared" si="10"/>
        <v>Tak</v>
      </c>
      <c r="E164" t="str">
        <f t="shared" si="11"/>
        <v>Nie</v>
      </c>
    </row>
    <row r="165" spans="1:5" x14ac:dyDescent="0.25">
      <c r="A165">
        <v>163</v>
      </c>
      <c r="B165" s="2">
        <f t="shared" si="8"/>
        <v>34.251944790876315</v>
      </c>
      <c r="C165" s="2">
        <f t="shared" si="9"/>
        <v>84.595064216589691</v>
      </c>
      <c r="D165" t="str">
        <f t="shared" si="10"/>
        <v>Tak</v>
      </c>
      <c r="E165" t="str">
        <f t="shared" si="11"/>
        <v>Nie</v>
      </c>
    </row>
    <row r="166" spans="1:5" x14ac:dyDescent="0.25">
      <c r="A166">
        <v>164</v>
      </c>
      <c r="B166" s="2">
        <f t="shared" si="8"/>
        <v>33.98812028589613</v>
      </c>
      <c r="C166" s="2">
        <f t="shared" si="9"/>
        <v>84.838192766357849</v>
      </c>
      <c r="D166" t="str">
        <f t="shared" si="10"/>
        <v>Tak</v>
      </c>
      <c r="E166" t="str">
        <f t="shared" si="11"/>
        <v>Nie</v>
      </c>
    </row>
    <row r="167" spans="1:5" x14ac:dyDescent="0.25">
      <c r="A167">
        <v>165</v>
      </c>
      <c r="B167" s="2">
        <f t="shared" si="8"/>
        <v>33.730459621891825</v>
      </c>
      <c r="C167" s="2">
        <f t="shared" si="9"/>
        <v>85.093211271394509</v>
      </c>
      <c r="D167" t="str">
        <f t="shared" si="10"/>
        <v>Tak</v>
      </c>
      <c r="E167" t="str">
        <f t="shared" si="11"/>
        <v>Nie</v>
      </c>
    </row>
    <row r="168" spans="1:5" x14ac:dyDescent="0.25">
      <c r="A168">
        <v>166</v>
      </c>
      <c r="B168" s="2">
        <f t="shared" si="8"/>
        <v>33.479053204240678</v>
      </c>
      <c r="C168" s="2">
        <f t="shared" si="9"/>
        <v>85.359958933378948</v>
      </c>
      <c r="D168" t="str">
        <f t="shared" si="10"/>
        <v>Tak</v>
      </c>
      <c r="E168" t="str">
        <f t="shared" si="11"/>
        <v>Nie</v>
      </c>
    </row>
    <row r="169" spans="1:5" x14ac:dyDescent="0.25">
      <c r="A169">
        <v>167</v>
      </c>
      <c r="B169" s="2">
        <f t="shared" si="8"/>
        <v>33.233985847349842</v>
      </c>
      <c r="C169" s="2">
        <f t="shared" si="9"/>
        <v>85.638272808725333</v>
      </c>
      <c r="D169" t="str">
        <f t="shared" si="10"/>
        <v>Tak</v>
      </c>
      <c r="E169" t="str">
        <f t="shared" si="11"/>
        <v>Nie</v>
      </c>
    </row>
    <row r="170" spans="1:5" x14ac:dyDescent="0.25">
      <c r="A170">
        <v>168</v>
      </c>
      <c r="B170" s="2">
        <f t="shared" si="8"/>
        <v>32.995337128240678</v>
      </c>
      <c r="C170" s="2">
        <f t="shared" si="9"/>
        <v>85.927987691641505</v>
      </c>
      <c r="D170" t="str">
        <f t="shared" si="10"/>
        <v>Tak</v>
      </c>
      <c r="E170" t="str">
        <f t="shared" si="11"/>
        <v>Nie</v>
      </c>
    </row>
    <row r="171" spans="1:5" x14ac:dyDescent="0.25">
      <c r="A171">
        <v>169</v>
      </c>
      <c r="B171" s="2">
        <f t="shared" si="8"/>
        <v>32.763181733147157</v>
      </c>
      <c r="C171" s="2">
        <f t="shared" si="9"/>
        <v>86.228935984155825</v>
      </c>
      <c r="D171" t="str">
        <f t="shared" si="10"/>
        <v>Tak</v>
      </c>
      <c r="E171" t="str">
        <f t="shared" si="11"/>
        <v>Nie</v>
      </c>
    </row>
    <row r="172" spans="1:5" x14ac:dyDescent="0.25">
      <c r="A172">
        <v>170</v>
      </c>
      <c r="B172" s="2">
        <f t="shared" si="8"/>
        <v>32.537589796642202</v>
      </c>
      <c r="C172" s="2">
        <f t="shared" si="9"/>
        <v>86.54094755368655</v>
      </c>
      <c r="D172" t="str">
        <f t="shared" si="10"/>
        <v>Tak</v>
      </c>
      <c r="E172" t="str">
        <f t="shared" si="11"/>
        <v>Nie</v>
      </c>
    </row>
    <row r="173" spans="1:5" x14ac:dyDescent="0.25">
      <c r="A173">
        <v>171</v>
      </c>
      <c r="B173" s="2">
        <f t="shared" si="8"/>
        <v>32.318627232867378</v>
      </c>
      <c r="C173" s="2">
        <f t="shared" si="9"/>
        <v>86.863849578702997</v>
      </c>
      <c r="D173" t="str">
        <f t="shared" si="10"/>
        <v>Tak</v>
      </c>
      <c r="E173" t="str">
        <f t="shared" si="11"/>
        <v>Nie</v>
      </c>
    </row>
    <row r="174" spans="1:5" x14ac:dyDescent="0.25">
      <c r="A174">
        <v>172</v>
      </c>
      <c r="B174" s="2">
        <f t="shared" si="8"/>
        <v>32.106356058496992</v>
      </c>
      <c r="C174" s="2">
        <f t="shared" si="9"/>
        <v>87.19746638300407</v>
      </c>
      <c r="D174" t="str">
        <f t="shared" si="10"/>
        <v>Tak</v>
      </c>
      <c r="E174" t="str">
        <f t="shared" si="11"/>
        <v>Nie</v>
      </c>
    </row>
    <row r="175" spans="1:5" x14ac:dyDescent="0.25">
      <c r="A175">
        <v>173</v>
      </c>
      <c r="B175" s="2">
        <f t="shared" si="8"/>
        <v>31.900834707117916</v>
      </c>
      <c r="C175" s="2">
        <f t="shared" si="9"/>
        <v>87.541619259118363</v>
      </c>
      <c r="D175" t="str">
        <f t="shared" si="10"/>
        <v>Tak</v>
      </c>
      <c r="E175" t="str">
        <f t="shared" si="11"/>
        <v>Nie</v>
      </c>
    </row>
    <row r="176" spans="1:5" x14ac:dyDescent="0.25">
      <c r="A176">
        <v>174</v>
      </c>
      <c r="B176" s="2">
        <f t="shared" si="8"/>
        <v>31.702118334751315</v>
      </c>
      <c r="C176" s="2">
        <f t="shared" si="9"/>
        <v>87.896126281311439</v>
      </c>
      <c r="D176" t="str">
        <f t="shared" si="10"/>
        <v>Tak</v>
      </c>
      <c r="E176" t="str">
        <f t="shared" si="11"/>
        <v>Nie</v>
      </c>
    </row>
    <row r="177" spans="1:5" x14ac:dyDescent="0.25">
      <c r="A177">
        <v>175</v>
      </c>
      <c r="B177" s="2">
        <f t="shared" si="8"/>
        <v>31.51025911628194</v>
      </c>
      <c r="C177" s="2">
        <f t="shared" si="9"/>
        <v>88.260802108669481</v>
      </c>
      <c r="D177" t="str">
        <f t="shared" si="10"/>
        <v>Tak</v>
      </c>
      <c r="E177" t="str">
        <f t="shared" si="11"/>
        <v>Nie</v>
      </c>
    </row>
    <row r="178" spans="1:5" x14ac:dyDescent="0.25">
      <c r="A178">
        <v>176</v>
      </c>
      <c r="B178" s="2">
        <f t="shared" si="8"/>
        <v>31.32530653259537</v>
      </c>
      <c r="C178" s="2">
        <f t="shared" si="9"/>
        <v>88.635457778715349</v>
      </c>
      <c r="D178" t="str">
        <f t="shared" si="10"/>
        <v>Tak</v>
      </c>
      <c r="E178" t="str">
        <f t="shared" si="11"/>
        <v>Nie</v>
      </c>
    </row>
    <row r="179" spans="1:5" x14ac:dyDescent="0.25">
      <c r="A179">
        <v>177</v>
      </c>
      <c r="B179" s="2">
        <f t="shared" si="8"/>
        <v>31.147307648253189</v>
      </c>
      <c r="C179" s="2">
        <f t="shared" si="9"/>
        <v>89.019900492002066</v>
      </c>
      <c r="D179" t="str">
        <f t="shared" si="10"/>
        <v>Tak</v>
      </c>
      <c r="E179" t="str">
        <f t="shared" si="11"/>
        <v>Nie</v>
      </c>
    </row>
    <row r="180" spans="1:5" x14ac:dyDescent="0.25">
      <c r="A180">
        <v>178</v>
      </c>
      <c r="B180" s="2">
        <f t="shared" si="8"/>
        <v>30.976307379561167</v>
      </c>
      <c r="C180" s="2">
        <f t="shared" si="9"/>
        <v>89.413933388121464</v>
      </c>
      <c r="D180" t="str">
        <f t="shared" si="10"/>
        <v>Tak</v>
      </c>
      <c r="E180" t="str">
        <f t="shared" si="11"/>
        <v>Nie</v>
      </c>
    </row>
    <row r="181" spans="1:5" x14ac:dyDescent="0.25">
      <c r="A181">
        <v>179</v>
      </c>
      <c r="B181" s="2">
        <f t="shared" si="8"/>
        <v>30.812348752906136</v>
      </c>
      <c r="C181" s="2">
        <f t="shared" si="9"/>
        <v>89.817355313560867</v>
      </c>
      <c r="D181" t="str">
        <f t="shared" si="10"/>
        <v>Tak</v>
      </c>
      <c r="E181" t="str">
        <f t="shared" si="11"/>
        <v>Nie</v>
      </c>
    </row>
    <row r="182" spans="1:5" x14ac:dyDescent="0.25">
      <c r="A182">
        <v>180</v>
      </c>
      <c r="B182" s="2">
        <f t="shared" si="8"/>
        <v>30.655473153253393</v>
      </c>
      <c r="C182" s="2">
        <f t="shared" si="9"/>
        <v>90.229960581839521</v>
      </c>
      <c r="D182" t="str">
        <f t="shared" si="10"/>
        <v>Tak</v>
      </c>
      <c r="E182" t="str">
        <f t="shared" si="11"/>
        <v>Nie</v>
      </c>
    </row>
    <row r="183" spans="1:5" x14ac:dyDescent="0.25">
      <c r="A183">
        <v>181</v>
      </c>
      <c r="B183" s="2">
        <f t="shared" si="8"/>
        <v>30.505720562708571</v>
      </c>
      <c r="C183" s="2">
        <f t="shared" si="9"/>
        <v>90.651538726358453</v>
      </c>
      <c r="D183" t="str">
        <f t="shared" si="10"/>
        <v>Tak</v>
      </c>
      <c r="E183" t="str">
        <f t="shared" si="11"/>
        <v>Nie</v>
      </c>
    </row>
    <row r="184" spans="1:5" x14ac:dyDescent="0.25">
      <c r="A184">
        <v>182</v>
      </c>
      <c r="B184" s="2">
        <f t="shared" si="8"/>
        <v>30.363129789056064</v>
      </c>
      <c r="C184" s="2">
        <f t="shared" si="9"/>
        <v>91.081874246402691</v>
      </c>
      <c r="D184" t="str">
        <f t="shared" si="10"/>
        <v>Tak</v>
      </c>
      <c r="E184" t="str">
        <f t="shared" si="11"/>
        <v>Nie</v>
      </c>
    </row>
    <row r="185" spans="1:5" x14ac:dyDescent="0.25">
      <c r="A185">
        <v>183</v>
      </c>
      <c r="B185" s="2">
        <f t="shared" si="8"/>
        <v>30.227738684190264</v>
      </c>
      <c r="C185" s="2">
        <f t="shared" si="9"/>
        <v>91.520746346743735</v>
      </c>
      <c r="D185" t="str">
        <f t="shared" si="10"/>
        <v>Tak</v>
      </c>
      <c r="E185" t="str">
        <f t="shared" si="11"/>
        <v>Nie</v>
      </c>
    </row>
    <row r="186" spans="1:5" x14ac:dyDescent="0.25">
      <c r="A186">
        <v>184</v>
      </c>
      <c r="B186" s="2">
        <f t="shared" si="8"/>
        <v>30.099584352356466</v>
      </c>
      <c r="C186" s="2">
        <f t="shared" si="9"/>
        <v>91.9679286713029</v>
      </c>
      <c r="D186" t="str">
        <f t="shared" si="10"/>
        <v>Tak</v>
      </c>
      <c r="E186" t="str">
        <f t="shared" si="11"/>
        <v>Nie</v>
      </c>
    </row>
    <row r="187" spans="1:5" x14ac:dyDescent="0.25">
      <c r="A187">
        <v>185</v>
      </c>
      <c r="B187" s="2">
        <f t="shared" si="8"/>
        <v>29.978703348115335</v>
      </c>
      <c r="C187" s="2">
        <f t="shared" si="9"/>
        <v>92.423189031352265</v>
      </c>
      <c r="D187" t="str">
        <f t="shared" si="10"/>
        <v>Tak</v>
      </c>
      <c r="E187" t="str">
        <f t="shared" si="11"/>
        <v>Nie</v>
      </c>
    </row>
    <row r="188" spans="1:5" x14ac:dyDescent="0.25">
      <c r="A188">
        <v>186</v>
      </c>
      <c r="B188" s="2">
        <f t="shared" si="8"/>
        <v>29.865131863938416</v>
      </c>
      <c r="C188" s="2">
        <f t="shared" si="9"/>
        <v>92.886289128750462</v>
      </c>
      <c r="D188" t="str">
        <f t="shared" si="10"/>
        <v>Tak</v>
      </c>
      <c r="E188" t="str">
        <f t="shared" si="11"/>
        <v>Nie</v>
      </c>
    </row>
    <row r="189" spans="1:5" x14ac:dyDescent="0.25">
      <c r="A189">
        <v>187</v>
      </c>
      <c r="B189" s="2">
        <f t="shared" si="8"/>
        <v>29.758905907332515</v>
      </c>
      <c r="C189" s="2">
        <f t="shared" si="9"/>
        <v>93.356984274734444</v>
      </c>
      <c r="D189" t="str">
        <f t="shared" si="10"/>
        <v>Tak</v>
      </c>
      <c r="E189" t="str">
        <f t="shared" si="11"/>
        <v>Nie</v>
      </c>
    </row>
    <row r="190" spans="1:5" x14ac:dyDescent="0.25">
      <c r="A190">
        <v>188</v>
      </c>
      <c r="B190" s="2">
        <f t="shared" si="8"/>
        <v>29.660061467377961</v>
      </c>
      <c r="C190" s="2">
        <f t="shared" si="9"/>
        <v>93.835023104817068</v>
      </c>
      <c r="D190" t="str">
        <f t="shared" si="10"/>
        <v>Tak</v>
      </c>
      <c r="E190" t="str">
        <f t="shared" si="11"/>
        <v>Nie</v>
      </c>
    </row>
    <row r="191" spans="1:5" x14ac:dyDescent="0.25">
      <c r="A191">
        <v>189</v>
      </c>
      <c r="B191" s="2">
        <f t="shared" si="8"/>
        <v>29.568634670549915</v>
      </c>
      <c r="C191" s="2">
        <f t="shared" si="9"/>
        <v>94.32014729037256</v>
      </c>
      <c r="D191" t="str">
        <f t="shared" si="10"/>
        <v>Tak</v>
      </c>
      <c r="E191" t="str">
        <f t="shared" si="11"/>
        <v>Nie</v>
      </c>
    </row>
    <row r="192" spans="1:5" x14ac:dyDescent="0.25">
      <c r="A192">
        <v>190</v>
      </c>
      <c r="B192" s="2">
        <f t="shared" si="8"/>
        <v>29.484661925673162</v>
      </c>
      <c r="C192" s="2">
        <f t="shared" si="9"/>
        <v>94.812091247529267</v>
      </c>
      <c r="D192" t="str">
        <f t="shared" si="10"/>
        <v>Tak</v>
      </c>
      <c r="E192" t="str">
        <f t="shared" si="11"/>
        <v>Nie</v>
      </c>
    </row>
    <row r="193" spans="1:5" x14ac:dyDescent="0.25">
      <c r="A193">
        <v>191</v>
      </c>
      <c r="B193" s="2">
        <f t="shared" si="8"/>
        <v>29.408180057839242</v>
      </c>
      <c r="C193" s="2">
        <f t="shared" si="9"/>
        <v>95.310581844030111</v>
      </c>
      <c r="D193" t="str">
        <f t="shared" si="10"/>
        <v>Tak</v>
      </c>
      <c r="E193" t="str">
        <f t="shared" si="11"/>
        <v>Nie</v>
      </c>
    </row>
    <row r="194" spans="1:5" x14ac:dyDescent="0.25">
      <c r="A194">
        <v>192</v>
      </c>
      <c r="B194" s="2">
        <f t="shared" si="8"/>
        <v>29.339226431090612</v>
      </c>
      <c r="C194" s="2">
        <f t="shared" si="9"/>
        <v>95.815338104767378</v>
      </c>
      <c r="D194" t="str">
        <f t="shared" si="10"/>
        <v>Tak</v>
      </c>
      <c r="E194" t="str">
        <f t="shared" si="11"/>
        <v>Nie</v>
      </c>
    </row>
    <row r="195" spans="1:5" x14ac:dyDescent="0.25">
      <c r="A195">
        <v>193</v>
      </c>
      <c r="B195" s="2">
        <f t="shared" si="8"/>
        <v>29.277839059649718</v>
      </c>
      <c r="C195" s="2">
        <f t="shared" si="9"/>
        <v>96.326070916749089</v>
      </c>
      <c r="D195" t="str">
        <f t="shared" si="10"/>
        <v>Tak</v>
      </c>
      <c r="E195" t="str">
        <f t="shared" si="11"/>
        <v>Nie</v>
      </c>
    </row>
    <row r="196" spans="1:5" x14ac:dyDescent="0.25">
      <c r="A196">
        <v>194</v>
      </c>
      <c r="B196" s="2">
        <f t="shared" ref="B196:B259" si="12">B195+$M$3*B195*C195-$N$3*B195</f>
        <v>29.224056707441726</v>
      </c>
      <c r="C196" s="2">
        <f t="shared" ref="C196:C259" si="13">C195+$L$3*C195-$M$3*B195*C195</f>
        <v>96.842482734309584</v>
      </c>
      <c r="D196" t="str">
        <f t="shared" si="10"/>
        <v>Tak</v>
      </c>
      <c r="E196" t="str">
        <f t="shared" si="11"/>
        <v>Nie</v>
      </c>
    </row>
    <row r="197" spans="1:5" x14ac:dyDescent="0.25">
      <c r="A197">
        <v>195</v>
      </c>
      <c r="B197" s="2">
        <f t="shared" si="12"/>
        <v>29.177918975628096</v>
      </c>
      <c r="C197" s="2">
        <f t="shared" si="13"/>
        <v>97.364267285437307</v>
      </c>
      <c r="D197" t="str">
        <f t="shared" ref="D197:D260" si="14">IF(B197&lt;B196,"Tak","Nie")</f>
        <v>Tak</v>
      </c>
      <c r="E197" t="str">
        <f t="shared" ref="E197:E260" si="15">IF(C197&lt;C196,"Tak","Nie")</f>
        <v>Nie</v>
      </c>
    </row>
    <row r="198" spans="1:5" x14ac:dyDescent="0.25">
      <c r="A198">
        <v>196</v>
      </c>
      <c r="B198" s="2">
        <f t="shared" si="12"/>
        <v>29.139466377834637</v>
      </c>
      <c r="C198" s="2">
        <f t="shared" si="13"/>
        <v>97.891109280158119</v>
      </c>
      <c r="D198" t="str">
        <f t="shared" si="14"/>
        <v>Tak</v>
      </c>
      <c r="E198" t="str">
        <f t="shared" si="15"/>
        <v>Nie</v>
      </c>
    </row>
    <row r="199" spans="1:5" x14ac:dyDescent="0.25">
      <c r="A199">
        <v>197</v>
      </c>
      <c r="B199" s="2">
        <f t="shared" si="12"/>
        <v>29.10874040272196</v>
      </c>
      <c r="C199" s="2">
        <f t="shared" si="13"/>
        <v>98.422684121982229</v>
      </c>
      <c r="D199" t="str">
        <f t="shared" si="14"/>
        <v>Tak</v>
      </c>
      <c r="E199" t="str">
        <f t="shared" si="15"/>
        <v>Nie</v>
      </c>
    </row>
    <row r="200" spans="1:5" x14ac:dyDescent="0.25">
      <c r="A200">
        <v>198</v>
      </c>
      <c r="B200" s="2">
        <f t="shared" si="12"/>
        <v>29.085783563508805</v>
      </c>
      <c r="C200" s="2">
        <f t="shared" si="13"/>
        <v>98.958657623498937</v>
      </c>
      <c r="D200" t="str">
        <f t="shared" si="14"/>
        <v>Tak</v>
      </c>
      <c r="E200" t="str">
        <f t="shared" si="15"/>
        <v>Nie</v>
      </c>
    </row>
    <row r="201" spans="1:5" x14ac:dyDescent="0.25">
      <c r="A201">
        <v>199</v>
      </c>
      <c r="B201" s="2">
        <f t="shared" si="12"/>
        <v>29.070639434019597</v>
      </c>
      <c r="C201" s="2">
        <f t="shared" si="13"/>
        <v>99.498685727282691</v>
      </c>
      <c r="D201" t="str">
        <f t="shared" si="14"/>
        <v>Tak</v>
      </c>
      <c r="E201" t="str">
        <f t="shared" si="15"/>
        <v>Nie</v>
      </c>
    </row>
    <row r="202" spans="1:5" x14ac:dyDescent="0.25">
      <c r="A202">
        <v>200</v>
      </c>
      <c r="B202" s="2">
        <f t="shared" si="12"/>
        <v>29.063352670786951</v>
      </c>
      <c r="C202" s="2">
        <f t="shared" si="13"/>
        <v>100.04241423336001</v>
      </c>
      <c r="D202" t="str">
        <f t="shared" si="14"/>
        <v>Tak</v>
      </c>
      <c r="E202" t="str">
        <f t="shared" si="15"/>
        <v>Nie</v>
      </c>
    </row>
    <row r="203" spans="1:5" x14ac:dyDescent="0.25">
      <c r="A203">
        <v>201</v>
      </c>
      <c r="B203" s="2">
        <f t="shared" si="12"/>
        <v>29.063969020698153</v>
      </c>
      <c r="C203" s="2">
        <f t="shared" si="13"/>
        <v>100.58947853457666</v>
      </c>
      <c r="D203" t="str">
        <f t="shared" si="14"/>
        <v>Nie</v>
      </c>
      <c r="E203" t="str">
        <f t="shared" si="15"/>
        <v>Nie</v>
      </c>
    </row>
    <row r="204" spans="1:5" x14ac:dyDescent="0.25">
      <c r="A204">
        <v>202</v>
      </c>
      <c r="B204" s="2">
        <f t="shared" si="12"/>
        <v>29.072535313631803</v>
      </c>
      <c r="C204" s="2">
        <f t="shared" si="13"/>
        <v>101.13950336129963</v>
      </c>
      <c r="D204" t="str">
        <f t="shared" si="14"/>
        <v>Nie</v>
      </c>
      <c r="E204" t="str">
        <f t="shared" si="15"/>
        <v>Nie</v>
      </c>
    </row>
    <row r="205" spans="1:5" x14ac:dyDescent="0.25">
      <c r="A205">
        <v>203</v>
      </c>
      <c r="B205" s="2">
        <f t="shared" si="12"/>
        <v>29.089099439487494</v>
      </c>
      <c r="C205" s="2">
        <f t="shared" si="13"/>
        <v>101.69210253698834</v>
      </c>
      <c r="D205" t="str">
        <f t="shared" si="14"/>
        <v>Nie</v>
      </c>
      <c r="E205" t="str">
        <f t="shared" si="15"/>
        <v>Nie</v>
      </c>
    </row>
    <row r="206" spans="1:5" x14ac:dyDescent="0.25">
      <c r="A206">
        <v>204</v>
      </c>
      <c r="B206" s="2">
        <f t="shared" si="12"/>
        <v>29.113710308967626</v>
      </c>
      <c r="C206" s="2">
        <f t="shared" si="13"/>
        <v>102.24687874627361</v>
      </c>
      <c r="D206" t="str">
        <f t="shared" si="14"/>
        <v>Nie</v>
      </c>
      <c r="E206" t="str">
        <f t="shared" si="15"/>
        <v>Nie</v>
      </c>
    </row>
    <row r="207" spans="1:5" x14ac:dyDescent="0.25">
      <c r="A207">
        <v>205</v>
      </c>
      <c r="B207" s="2">
        <f t="shared" si="12"/>
        <v>29.146417797426821</v>
      </c>
      <c r="C207" s="2">
        <f t="shared" si="13"/>
        <v>102.8034233172915</v>
      </c>
      <c r="D207" t="str">
        <f t="shared" si="14"/>
        <v>Nie</v>
      </c>
      <c r="E207" t="str">
        <f t="shared" si="15"/>
        <v>Nie</v>
      </c>
    </row>
    <row r="208" spans="1:5" x14ac:dyDescent="0.25">
      <c r="A208">
        <v>206</v>
      </c>
      <c r="B208" s="2">
        <f t="shared" si="12"/>
        <v>29.187272671061237</v>
      </c>
      <c r="C208" s="2">
        <f t="shared" si="13"/>
        <v>103.36131602013158</v>
      </c>
      <c r="D208" t="str">
        <f t="shared" si="14"/>
        <v>Nie</v>
      </c>
      <c r="E208" t="str">
        <f t="shared" si="15"/>
        <v>Nie</v>
      </c>
    </row>
    <row r="209" spans="1:5" x14ac:dyDescent="0.25">
      <c r="A209">
        <v>207</v>
      </c>
      <c r="B209" s="2">
        <f t="shared" si="12"/>
        <v>29.236326494667832</v>
      </c>
      <c r="C209" s="2">
        <f t="shared" si="13"/>
        <v>103.92012488337456</v>
      </c>
      <c r="D209" t="str">
        <f t="shared" si="14"/>
        <v>Nie</v>
      </c>
      <c r="E209" t="str">
        <f t="shared" si="15"/>
        <v>Nie</v>
      </c>
    </row>
    <row r="210" spans="1:5" x14ac:dyDescent="0.25">
      <c r="A210">
        <v>208</v>
      </c>
      <c r="B210" s="2">
        <f t="shared" si="12"/>
        <v>29.293631520162936</v>
      </c>
      <c r="C210" s="2">
        <f t="shared" si="13"/>
        <v>104.47940603081355</v>
      </c>
      <c r="D210" t="str">
        <f t="shared" si="14"/>
        <v>Nie</v>
      </c>
      <c r="E210" t="str">
        <f t="shared" si="15"/>
        <v>Nie</v>
      </c>
    </row>
    <row r="211" spans="1:5" x14ac:dyDescent="0.25">
      <c r="A211">
        <v>209</v>
      </c>
      <c r="B211" s="2">
        <f t="shared" si="12"/>
        <v>29.35924055501086</v>
      </c>
      <c r="C211" s="2">
        <f t="shared" si="13"/>
        <v>105.03870354057375</v>
      </c>
      <c r="D211" t="str">
        <f t="shared" si="14"/>
        <v>Nie</v>
      </c>
      <c r="E211" t="str">
        <f t="shared" si="15"/>
        <v>Nie</v>
      </c>
    </row>
    <row r="212" spans="1:5" x14ac:dyDescent="0.25">
      <c r="A212">
        <v>210</v>
      </c>
      <c r="B212" s="2">
        <f t="shared" si="12"/>
        <v>29.433206809677408</v>
      </c>
      <c r="C212" s="2">
        <f t="shared" si="13"/>
        <v>105.59754932896813</v>
      </c>
      <c r="D212" t="str">
        <f t="shared" si="14"/>
        <v>Nie</v>
      </c>
      <c r="E212" t="str">
        <f t="shared" si="15"/>
        <v>Nie</v>
      </c>
    </row>
    <row r="213" spans="1:5" x14ac:dyDescent="0.25">
      <c r="A213">
        <v>211</v>
      </c>
      <c r="B213" s="2">
        <f t="shared" si="12"/>
        <v>29.515583723190851</v>
      </c>
      <c r="C213" s="2">
        <f t="shared" si="13"/>
        <v>106.15546306155017</v>
      </c>
      <c r="D213" t="str">
        <f t="shared" si="14"/>
        <v>Nie</v>
      </c>
      <c r="E213" t="str">
        <f t="shared" si="15"/>
        <v>Nie</v>
      </c>
    </row>
    <row r="214" spans="1:5" x14ac:dyDescent="0.25">
      <c r="A214">
        <v>212</v>
      </c>
      <c r="B214" s="2">
        <f t="shared" si="12"/>
        <v>29.606424765864947</v>
      </c>
      <c r="C214" s="2">
        <f t="shared" si="13"/>
        <v>106.71195209394753</v>
      </c>
      <c r="D214" t="str">
        <f t="shared" si="14"/>
        <v>Nie</v>
      </c>
      <c r="E214" t="str">
        <f t="shared" si="15"/>
        <v>Nie</v>
      </c>
    </row>
    <row r="215" spans="1:5" x14ac:dyDescent="0.25">
      <c r="A215">
        <v>213</v>
      </c>
      <c r="B215" s="2">
        <f t="shared" si="12"/>
        <v>29.705783218215721</v>
      </c>
      <c r="C215" s="2">
        <f t="shared" si="13"/>
        <v>107.26651144518246</v>
      </c>
      <c r="D215" t="str">
        <f t="shared" si="14"/>
        <v>Nie</v>
      </c>
      <c r="E215" t="str">
        <f t="shared" si="15"/>
        <v>Nie</v>
      </c>
    </row>
    <row r="216" spans="1:5" x14ac:dyDescent="0.25">
      <c r="A216">
        <v>214</v>
      </c>
      <c r="B216" s="2">
        <f t="shared" si="12"/>
        <v>29.813711925087357</v>
      </c>
      <c r="C216" s="2">
        <f t="shared" si="13"/>
        <v>107.81862380630368</v>
      </c>
      <c r="D216" t="str">
        <f t="shared" si="14"/>
        <v>Nie</v>
      </c>
      <c r="E216" t="str">
        <f t="shared" si="15"/>
        <v>Nie</v>
      </c>
    </row>
    <row r="217" spans="1:5" x14ac:dyDescent="0.25">
      <c r="A217">
        <v>215</v>
      </c>
      <c r="B217" s="2">
        <f t="shared" si="12"/>
        <v>29.930263023993241</v>
      </c>
      <c r="C217" s="2">
        <f t="shared" si="13"/>
        <v>108.3677595872695</v>
      </c>
      <c r="D217" t="str">
        <f t="shared" si="14"/>
        <v>Nie</v>
      </c>
      <c r="E217" t="str">
        <f t="shared" si="15"/>
        <v>Nie</v>
      </c>
    </row>
    <row r="218" spans="1:5" x14ac:dyDescent="0.25">
      <c r="A218">
        <v>216</v>
      </c>
      <c r="B218" s="2">
        <f t="shared" si="12"/>
        <v>30.055487646677502</v>
      </c>
      <c r="C218" s="2">
        <f t="shared" si="13"/>
        <v>108.91337700513097</v>
      </c>
      <c r="D218" t="str">
        <f t="shared" si="14"/>
        <v>Nie</v>
      </c>
      <c r="E218" t="str">
        <f t="shared" si="15"/>
        <v>Nie</v>
      </c>
    </row>
    <row r="219" spans="1:5" x14ac:dyDescent="0.25">
      <c r="A219">
        <v>217</v>
      </c>
      <c r="B219" s="2">
        <f t="shared" si="12"/>
        <v>30.189435592911448</v>
      </c>
      <c r="C219" s="2">
        <f t="shared" si="13"/>
        <v>109.45492221666576</v>
      </c>
      <c r="D219" t="str">
        <f t="shared" si="14"/>
        <v>Nie</v>
      </c>
      <c r="E219" t="str">
        <f t="shared" si="15"/>
        <v>Nie</v>
      </c>
    </row>
    <row r="220" spans="1:5" x14ac:dyDescent="0.25">
      <c r="A220">
        <v>218</v>
      </c>
      <c r="B220" s="2">
        <f t="shared" si="12"/>
        <v>30.332154975559458</v>
      </c>
      <c r="C220" s="2">
        <f t="shared" si="13"/>
        <v>109.9918294987055</v>
      </c>
      <c r="D220" t="str">
        <f t="shared" si="14"/>
        <v>Nie</v>
      </c>
      <c r="E220" t="str">
        <f t="shared" si="15"/>
        <v>Nie</v>
      </c>
    </row>
    <row r="221" spans="1:5" x14ac:dyDescent="0.25">
      <c r="A221">
        <v>219</v>
      </c>
      <c r="B221" s="2">
        <f t="shared" si="12"/>
        <v>30.48369183598151</v>
      </c>
      <c r="C221" s="2">
        <f t="shared" si="13"/>
        <v>110.52352147947958</v>
      </c>
      <c r="D221" t="str">
        <f t="shared" si="14"/>
        <v>Nie</v>
      </c>
      <c r="E221" t="str">
        <f t="shared" si="15"/>
        <v>Nie</v>
      </c>
    </row>
    <row r="222" spans="1:5" x14ac:dyDescent="0.25">
      <c r="A222">
        <v>220</v>
      </c>
      <c r="B222" s="2">
        <f t="shared" si="12"/>
        <v>30.644089728886399</v>
      </c>
      <c r="C222" s="2">
        <f t="shared" si="13"/>
        <v>111.04940942436521</v>
      </c>
      <c r="D222" t="str">
        <f t="shared" si="14"/>
        <v>Nie</v>
      </c>
      <c r="E222" t="str">
        <f t="shared" si="15"/>
        <v>Nie</v>
      </c>
    </row>
    <row r="223" spans="1:5" x14ac:dyDescent="0.25">
      <c r="A223">
        <v>221</v>
      </c>
      <c r="B223" s="2">
        <f t="shared" si="12"/>
        <v>30.813389275812121</v>
      </c>
      <c r="C223" s="2">
        <f t="shared" si="13"/>
        <v>111.56889357948248</v>
      </c>
      <c r="D223" t="str">
        <f t="shared" si="14"/>
        <v>Nie</v>
      </c>
      <c r="E223" t="str">
        <f t="shared" si="15"/>
        <v>Nie</v>
      </c>
    </row>
    <row r="224" spans="1:5" x14ac:dyDescent="0.25">
      <c r="A224">
        <v>222</v>
      </c>
      <c r="B224" s="2">
        <f t="shared" si="12"/>
        <v>30.991627686489636</v>
      </c>
      <c r="C224" s="2">
        <f t="shared" si="13"/>
        <v>112.08136357660399</v>
      </c>
      <c r="D224" t="str">
        <f t="shared" si="14"/>
        <v>Nie</v>
      </c>
      <c r="E224" t="str">
        <f t="shared" si="15"/>
        <v>Nie</v>
      </c>
    </row>
    <row r="225" spans="1:5" x14ac:dyDescent="0.25">
      <c r="A225">
        <v>223</v>
      </c>
      <c r="B225" s="2">
        <f t="shared" si="12"/>
        <v>31.178838247445249</v>
      </c>
      <c r="C225" s="2">
        <f t="shared" si="13"/>
        <v>112.58619890285598</v>
      </c>
      <c r="D225" t="str">
        <f t="shared" si="14"/>
        <v>Nie</v>
      </c>
      <c r="E225" t="str">
        <f t="shared" si="15"/>
        <v>Nie</v>
      </c>
    </row>
    <row r="226" spans="1:5" x14ac:dyDescent="0.25">
      <c r="A226">
        <v>224</v>
      </c>
      <c r="B226" s="2">
        <f t="shared" si="12"/>
        <v>31.375049777316406</v>
      </c>
      <c r="C226" s="2">
        <f t="shared" si="13"/>
        <v>113.08276943866967</v>
      </c>
      <c r="D226" t="str">
        <f t="shared" si="14"/>
        <v>Nie</v>
      </c>
      <c r="E226" t="str">
        <f t="shared" si="15"/>
        <v>Nie</v>
      </c>
    </row>
    <row r="227" spans="1:5" x14ac:dyDescent="0.25">
      <c r="A227">
        <v>225</v>
      </c>
      <c r="B227" s="2">
        <f t="shared" si="12"/>
        <v>31.580286048498117</v>
      </c>
      <c r="C227" s="2">
        <f t="shared" si="13"/>
        <v>113.57043606739553</v>
      </c>
      <c r="D227" t="str">
        <f t="shared" si="14"/>
        <v>Nie</v>
      </c>
      <c r="E227" t="str">
        <f t="shared" si="15"/>
        <v>Nie</v>
      </c>
    </row>
    <row r="228" spans="1:5" x14ac:dyDescent="0.25">
      <c r="A228">
        <v>226</v>
      </c>
      <c r="B228" s="2">
        <f t="shared" si="12"/>
        <v>31.79456517490372</v>
      </c>
      <c r="C228" s="2">
        <f t="shared" si="13"/>
        <v>114.04855135991293</v>
      </c>
      <c r="D228" t="str">
        <f t="shared" si="14"/>
        <v>Nie</v>
      </c>
      <c r="E228" t="str">
        <f t="shared" si="15"/>
        <v>Nie</v>
      </c>
    </row>
    <row r="229" spans="1:5" x14ac:dyDescent="0.25">
      <c r="A229">
        <v>227</v>
      </c>
      <c r="B229" s="2">
        <f t="shared" si="12"/>
        <v>32.017898965816585</v>
      </c>
      <c r="C229" s="2">
        <f t="shared" si="13"/>
        <v>114.51646033745314</v>
      </c>
      <c r="D229" t="str">
        <f t="shared" si="14"/>
        <v>Nie</v>
      </c>
      <c r="E229" t="str">
        <f t="shared" si="15"/>
        <v>Nie</v>
      </c>
    </row>
    <row r="230" spans="1:5" x14ac:dyDescent="0.25">
      <c r="A230">
        <v>228</v>
      </c>
      <c r="B230" s="2">
        <f t="shared" si="12"/>
        <v>32.250292246029517</v>
      </c>
      <c r="C230" s="2">
        <f t="shared" si="13"/>
        <v>114.97350131569844</v>
      </c>
      <c r="D230" t="str">
        <f t="shared" si="14"/>
        <v>Nie</v>
      </c>
      <c r="E230" t="str">
        <f t="shared" si="15"/>
        <v>Nie</v>
      </c>
    </row>
    <row r="231" spans="1:5" x14ac:dyDescent="0.25">
      <c r="A231">
        <v>229</v>
      </c>
      <c r="B231" s="2">
        <f t="shared" si="12"/>
        <v>32.491742142718309</v>
      </c>
      <c r="C231" s="2">
        <f t="shared" si="13"/>
        <v>115.41900683302214</v>
      </c>
      <c r="D231" t="str">
        <f t="shared" si="14"/>
        <v>Nie</v>
      </c>
      <c r="E231" t="str">
        <f t="shared" si="15"/>
        <v>Nie</v>
      </c>
    </row>
    <row r="232" spans="1:5" x14ac:dyDescent="0.25">
      <c r="A232">
        <v>230</v>
      </c>
      <c r="B232" s="2">
        <f t="shared" si="12"/>
        <v>32.74223733977599</v>
      </c>
      <c r="C232" s="2">
        <f t="shared" si="13"/>
        <v>115.85230466548899</v>
      </c>
      <c r="D232" t="str">
        <f t="shared" si="14"/>
        <v>Nie</v>
      </c>
      <c r="E232" t="str">
        <f t="shared" si="15"/>
        <v>Nie</v>
      </c>
    </row>
    <row r="233" spans="1:5" x14ac:dyDescent="0.25">
      <c r="A233">
        <v>231</v>
      </c>
      <c r="B233" s="2">
        <f t="shared" si="12"/>
        <v>33.001757300645934</v>
      </c>
      <c r="C233" s="2">
        <f t="shared" si="13"/>
        <v>116.27271893094003</v>
      </c>
      <c r="D233" t="str">
        <f t="shared" si="14"/>
        <v>Nie</v>
      </c>
      <c r="E233" t="str">
        <f t="shared" si="15"/>
        <v>Nie</v>
      </c>
    </row>
    <row r="234" spans="1:5" x14ac:dyDescent="0.25">
      <c r="A234">
        <v>232</v>
      </c>
      <c r="B234" s="2">
        <f t="shared" si="12"/>
        <v>33.270271461036188</v>
      </c>
      <c r="C234" s="2">
        <f t="shared" si="13"/>
        <v>116.67957128413627</v>
      </c>
      <c r="D234" t="str">
        <f t="shared" si="14"/>
        <v>Nie</v>
      </c>
      <c r="E234" t="str">
        <f t="shared" si="15"/>
        <v>Nie</v>
      </c>
    </row>
    <row r="235" spans="1:5" x14ac:dyDescent="0.25">
      <c r="A235">
        <v>233</v>
      </c>
      <c r="B235" s="2">
        <f t="shared" si="12"/>
        <v>33.547738393274649</v>
      </c>
      <c r="C235" s="2">
        <f t="shared" si="13"/>
        <v>117.07218220452873</v>
      </c>
      <c r="D235" t="str">
        <f t="shared" si="14"/>
        <v>Nie</v>
      </c>
      <c r="E235" t="str">
        <f t="shared" si="15"/>
        <v>Nie</v>
      </c>
    </row>
    <row r="236" spans="1:5" x14ac:dyDescent="0.25">
      <c r="A236">
        <v>234</v>
      </c>
      <c r="B236" s="2">
        <f t="shared" si="12"/>
        <v>33.834104944474575</v>
      </c>
      <c r="C236" s="2">
        <f t="shared" si="13"/>
        <v>117.44987237775565</v>
      </c>
      <c r="D236" t="str">
        <f t="shared" si="14"/>
        <v>Nie</v>
      </c>
      <c r="E236" t="str">
        <f t="shared" si="15"/>
        <v>Nie</v>
      </c>
    </row>
    <row r="237" spans="1:5" x14ac:dyDescent="0.25">
      <c r="A237">
        <v>235</v>
      </c>
      <c r="B237" s="2">
        <f t="shared" si="12"/>
        <v>34.129305351122909</v>
      </c>
      <c r="C237" s="2">
        <f t="shared" si="13"/>
        <v>117.81196417143869</v>
      </c>
      <c r="D237" t="str">
        <f t="shared" si="14"/>
        <v>Nie</v>
      </c>
      <c r="E237" t="str">
        <f t="shared" si="15"/>
        <v>Nie</v>
      </c>
    </row>
    <row r="238" spans="1:5" x14ac:dyDescent="0.25">
      <c r="A238">
        <v>236</v>
      </c>
      <c r="B238" s="2">
        <f t="shared" si="12"/>
        <v>34.433260333178055</v>
      </c>
      <c r="C238" s="2">
        <f t="shared" si="13"/>
        <v>118.15778320525618</v>
      </c>
      <c r="D238" t="str">
        <f t="shared" si="14"/>
        <v>Nie</v>
      </c>
      <c r="E238" t="str">
        <f t="shared" si="15"/>
        <v>Nie</v>
      </c>
    </row>
    <row r="239" spans="1:5" x14ac:dyDescent="0.25">
      <c r="A239">
        <v>237</v>
      </c>
      <c r="B239" s="2">
        <f t="shared" si="12"/>
        <v>34.745876171268051</v>
      </c>
      <c r="C239" s="2">
        <f t="shared" si="13"/>
        <v>118.4866600146124</v>
      </c>
      <c r="D239" t="str">
        <f t="shared" si="14"/>
        <v>Nie</v>
      </c>
      <c r="E239" t="str">
        <f t="shared" si="15"/>
        <v>Nie</v>
      </c>
    </row>
    <row r="240" spans="1:5" x14ac:dyDescent="0.25">
      <c r="A240">
        <v>238</v>
      </c>
      <c r="B240" s="2">
        <f t="shared" si="12"/>
        <v>35.067043771112083</v>
      </c>
      <c r="C240" s="2">
        <f t="shared" si="13"/>
        <v>118.79793180649722</v>
      </c>
      <c r="D240" t="str">
        <f t="shared" si="14"/>
        <v>Nie</v>
      </c>
      <c r="E240" t="str">
        <f t="shared" si="15"/>
        <v>Nie</v>
      </c>
    </row>
    <row r="241" spans="1:5" x14ac:dyDescent="0.25">
      <c r="A241">
        <v>239</v>
      </c>
      <c r="B241" s="2">
        <f t="shared" si="12"/>
        <v>35.396637719844492</v>
      </c>
      <c r="C241" s="2">
        <f t="shared" si="13"/>
        <v>119.09094430533915</v>
      </c>
      <c r="D241" t="str">
        <f t="shared" si="14"/>
        <v>Nie</v>
      </c>
      <c r="E241" t="str">
        <f t="shared" si="15"/>
        <v>Nie</v>
      </c>
    </row>
    <row r="242" spans="1:5" x14ac:dyDescent="0.25">
      <c r="A242">
        <v>240</v>
      </c>
      <c r="B242" s="2">
        <f t="shared" si="12"/>
        <v>35.734515339497399</v>
      </c>
      <c r="C242" s="2">
        <f t="shared" si="13"/>
        <v>119.3650536858008</v>
      </c>
      <c r="D242" t="str">
        <f t="shared" si="14"/>
        <v>Nie</v>
      </c>
      <c r="E242" t="str">
        <f t="shared" si="15"/>
        <v>Nie</v>
      </c>
    </row>
    <row r="243" spans="1:5" x14ac:dyDescent="0.25">
      <c r="A243">
        <v>241</v>
      </c>
      <c r="B243" s="2">
        <f t="shared" si="12"/>
        <v>36.080515743490118</v>
      </c>
      <c r="C243" s="2">
        <f t="shared" si="13"/>
        <v>119.61962858854923</v>
      </c>
      <c r="D243" t="str">
        <f t="shared" si="14"/>
        <v>Nie</v>
      </c>
      <c r="E243" t="str">
        <f t="shared" si="15"/>
        <v>Nie</v>
      </c>
    </row>
    <row r="244" spans="1:5" x14ac:dyDescent="0.25">
      <c r="A244">
        <v>242</v>
      </c>
      <c r="B244" s="2">
        <f t="shared" si="12"/>
        <v>36.434458902575408</v>
      </c>
      <c r="C244" s="2">
        <f t="shared" si="13"/>
        <v>119.85405221406042</v>
      </c>
      <c r="D244" t="str">
        <f t="shared" si="14"/>
        <v>Nie</v>
      </c>
      <c r="E244" t="str">
        <f t="shared" si="15"/>
        <v>Nie</v>
      </c>
    </row>
    <row r="245" spans="1:5" x14ac:dyDescent="0.25">
      <c r="A245">
        <v>243</v>
      </c>
      <c r="B245" s="2">
        <f t="shared" si="12"/>
        <v>36.796144727296792</v>
      </c>
      <c r="C245" s="2">
        <f t="shared" si="13"/>
        <v>120.06772448849146</v>
      </c>
      <c r="D245" t="str">
        <f t="shared" si="14"/>
        <v>Nie</v>
      </c>
      <c r="E245" t="str">
        <f t="shared" si="15"/>
        <v>Nie</v>
      </c>
    </row>
    <row r="246" spans="1:5" x14ac:dyDescent="0.25">
      <c r="A246">
        <v>244</v>
      </c>
      <c r="B246" s="2">
        <f t="shared" si="12"/>
        <v>37.165352174609815</v>
      </c>
      <c r="C246" s="2">
        <f t="shared" si="13"/>
        <v>120.26006429458343</v>
      </c>
      <c r="D246" t="str">
        <f t="shared" si="14"/>
        <v>Nie</v>
      </c>
      <c r="E246" t="str">
        <f t="shared" si="15"/>
        <v>Nie</v>
      </c>
    </row>
    <row r="247" spans="1:5" x14ac:dyDescent="0.25">
      <c r="A247">
        <v>245</v>
      </c>
      <c r="B247" s="2">
        <f t="shared" si="12"/>
        <v>37.541838386904026</v>
      </c>
      <c r="C247" s="2">
        <f t="shared" si="13"/>
        <v>120.43051175945038</v>
      </c>
      <c r="D247" t="str">
        <f t="shared" si="14"/>
        <v>Nie</v>
      </c>
      <c r="E247" t="str">
        <f t="shared" si="15"/>
        <v>Nie</v>
      </c>
    </row>
    <row r="248" spans="1:5" x14ac:dyDescent="0.25">
      <c r="A248">
        <v>246</v>
      </c>
      <c r="B248" s="2">
        <f t="shared" si="12"/>
        <v>37.925337872221533</v>
      </c>
      <c r="C248" s="2">
        <f t="shared" si="13"/>
        <v>120.57853058997667</v>
      </c>
      <c r="D248" t="str">
        <f t="shared" si="14"/>
        <v>Nie</v>
      </c>
      <c r="E248" t="str">
        <f t="shared" si="15"/>
        <v>Nie</v>
      </c>
    </row>
    <row r="249" spans="1:5" x14ac:dyDescent="0.25">
      <c r="A249">
        <v>247</v>
      </c>
      <c r="B249" s="2">
        <f t="shared" si="12"/>
        <v>38.315561734990887</v>
      </c>
      <c r="C249" s="2">
        <f t="shared" si="13"/>
        <v>120.70361044539577</v>
      </c>
      <c r="D249" t="str">
        <f t="shared" si="14"/>
        <v>Nie</v>
      </c>
      <c r="E249" t="str">
        <f t="shared" si="15"/>
        <v>Nie</v>
      </c>
    </row>
    <row r="250" spans="1:5" x14ac:dyDescent="0.25">
      <c r="A250">
        <v>248</v>
      </c>
      <c r="B250" s="2">
        <f t="shared" si="12"/>
        <v>38.712196967069765</v>
      </c>
      <c r="C250" s="2">
        <f t="shared" si="13"/>
        <v>120.80526933547526</v>
      </c>
      <c r="D250" t="str">
        <f t="shared" si="14"/>
        <v>Nie</v>
      </c>
      <c r="E250" t="str">
        <f t="shared" si="15"/>
        <v>Nie</v>
      </c>
    </row>
    <row r="251" spans="1:5" x14ac:dyDescent="0.25">
      <c r="A251">
        <v>249</v>
      </c>
      <c r="B251" s="2">
        <f t="shared" si="12"/>
        <v>39.114905809303693</v>
      </c>
      <c r="C251" s="2">
        <f t="shared" si="13"/>
        <v>120.88305603159735</v>
      </c>
      <c r="D251" t="str">
        <f t="shared" si="14"/>
        <v>Nie</v>
      </c>
      <c r="E251" t="str">
        <f t="shared" si="15"/>
        <v>Nie</v>
      </c>
    </row>
    <row r="252" spans="1:5" x14ac:dyDescent="0.25">
      <c r="A252">
        <v>250</v>
      </c>
      <c r="B252" s="2">
        <f t="shared" si="12"/>
        <v>39.523325194146864</v>
      </c>
      <c r="C252" s="2">
        <f t="shared" si="13"/>
        <v>120.93655247692094</v>
      </c>
      <c r="D252" t="str">
        <f t="shared" si="14"/>
        <v>Nie</v>
      </c>
      <c r="E252" t="str">
        <f t="shared" si="15"/>
        <v>Nie</v>
      </c>
    </row>
    <row r="253" spans="1:5" x14ac:dyDescent="0.25">
      <c r="A253">
        <v>251</v>
      </c>
      <c r="B253" s="2">
        <f t="shared" si="12"/>
        <v>39.9370662801417</v>
      </c>
      <c r="C253" s="2">
        <f t="shared" si="13"/>
        <v>120.96537618075719</v>
      </c>
      <c r="D253" t="str">
        <f t="shared" si="14"/>
        <v>Nie</v>
      </c>
      <c r="E253" t="str">
        <f t="shared" si="15"/>
        <v>Nie</v>
      </c>
    </row>
    <row r="254" spans="1:5" x14ac:dyDescent="0.25">
      <c r="A254">
        <v>252</v>
      </c>
      <c r="B254" s="2">
        <f t="shared" si="12"/>
        <v>40.3557140892012</v>
      </c>
      <c r="C254" s="2">
        <f t="shared" si="13"/>
        <v>120.96918258130574</v>
      </c>
      <c r="D254" t="str">
        <f t="shared" si="14"/>
        <v>Nie</v>
      </c>
      <c r="E254" t="str">
        <f t="shared" si="15"/>
        <v>Nie</v>
      </c>
    </row>
    <row r="255" spans="1:5" x14ac:dyDescent="0.25">
      <c r="A255">
        <v>253</v>
      </c>
      <c r="B255" s="2">
        <f t="shared" si="12"/>
        <v>40.778827257668915</v>
      </c>
      <c r="C255" s="2">
        <f t="shared" si="13"/>
        <v>120.94766736000409</v>
      </c>
      <c r="D255" t="str">
        <f t="shared" si="14"/>
        <v>Nie</v>
      </c>
      <c r="E255" t="str">
        <f t="shared" si="15"/>
        <v>Tak</v>
      </c>
    </row>
    <row r="256" spans="1:5" x14ac:dyDescent="0.25">
      <c r="A256">
        <v>254</v>
      </c>
      <c r="B256" s="2">
        <f t="shared" si="12"/>
        <v>41.205937912031267</v>
      </c>
      <c r="C256" s="2">
        <f t="shared" si="13"/>
        <v>120.90056868995838</v>
      </c>
      <c r="D256" t="str">
        <f t="shared" si="14"/>
        <v>Nie</v>
      </c>
      <c r="E256" t="str">
        <f t="shared" si="15"/>
        <v>Tak</v>
      </c>
    </row>
    <row r="257" spans="1:5" x14ac:dyDescent="0.25">
      <c r="A257">
        <v>255</v>
      </c>
      <c r="B257" s="2">
        <f t="shared" si="12"/>
        <v>41.636551679913552</v>
      </c>
      <c r="C257" s="2">
        <f t="shared" si="13"/>
        <v>120.82766940027369</v>
      </c>
      <c r="D257" t="str">
        <f t="shared" si="14"/>
        <v>Nie</v>
      </c>
      <c r="E257" t="str">
        <f t="shared" si="15"/>
        <v>Tak</v>
      </c>
    </row>
    <row r="258" spans="1:5" x14ac:dyDescent="0.25">
      <c r="A258">
        <v>256</v>
      </c>
      <c r="B258" s="2">
        <f t="shared" si="12"/>
        <v>42.07014784659188</v>
      </c>
      <c r="C258" s="2">
        <f t="shared" si="13"/>
        <v>120.72879903760516</v>
      </c>
      <c r="D258" t="str">
        <f t="shared" si="14"/>
        <v>Nie</v>
      </c>
      <c r="E258" t="str">
        <f t="shared" si="15"/>
        <v>Tak</v>
      </c>
    </row>
    <row r="259" spans="1:5" x14ac:dyDescent="0.25">
      <c r="A259">
        <v>257</v>
      </c>
      <c r="B259" s="2">
        <f t="shared" si="12"/>
        <v>42.50617966668905</v>
      </c>
      <c r="C259" s="2">
        <f t="shared" si="13"/>
        <v>120.6038358059305</v>
      </c>
      <c r="D259" t="str">
        <f t="shared" si="14"/>
        <v>Nie</v>
      </c>
      <c r="E259" t="str">
        <f t="shared" si="15"/>
        <v>Tak</v>
      </c>
    </row>
    <row r="260" spans="1:5" x14ac:dyDescent="0.25">
      <c r="A260">
        <v>258</v>
      </c>
      <c r="B260" s="2">
        <f t="shared" ref="B260:B323" si="16">B259+$M$3*B259*C259-$N$3*B259</f>
        <v>42.944074839983969</v>
      </c>
      <c r="C260" s="2">
        <f t="shared" ref="C260:C323" si="17">C259+$L$3*C259-$M$3*B259*C259</f>
        <v>120.45270836541974</v>
      </c>
      <c r="D260" t="str">
        <f t="shared" si="14"/>
        <v>Nie</v>
      </c>
      <c r="E260" t="str">
        <f t="shared" si="15"/>
        <v>Tak</v>
      </c>
    </row>
    <row r="261" spans="1:5" x14ac:dyDescent="0.25">
      <c r="A261">
        <v>259</v>
      </c>
      <c r="B261" s="2">
        <f t="shared" si="16"/>
        <v>43.383236159346446</v>
      </c>
      <c r="C261" s="2">
        <f t="shared" si="17"/>
        <v>120.27539747136646</v>
      </c>
      <c r="D261" t="str">
        <f t="shared" ref="D261:E324" si="18">IF(B261&lt;B260,"Tak","Nie")</f>
        <v>Nie</v>
      </c>
      <c r="E261" t="str">
        <f t="shared" si="18"/>
        <v>Tak</v>
      </c>
    </row>
    <row r="262" spans="1:5" x14ac:dyDescent="0.25">
      <c r="A262">
        <v>260</v>
      </c>
      <c r="B262" s="2">
        <f t="shared" si="16"/>
        <v>43.823042337708898</v>
      </c>
      <c r="C262" s="2">
        <f t="shared" si="17"/>
        <v>120.07193743446402</v>
      </c>
      <c r="D262" t="str">
        <f t="shared" si="18"/>
        <v>Nie</v>
      </c>
      <c r="E262" t="str">
        <f t="shared" si="18"/>
        <v>Tak</v>
      </c>
    </row>
    <row r="263" spans="1:5" x14ac:dyDescent="0.25">
      <c r="A263">
        <v>261</v>
      </c>
      <c r="B263" s="2">
        <f t="shared" si="16"/>
        <v>44.262849019704078</v>
      </c>
      <c r="C263" s="2">
        <f t="shared" si="17"/>
        <v>119.84241738427268</v>
      </c>
      <c r="D263" t="str">
        <f t="shared" si="18"/>
        <v>Nie</v>
      </c>
      <c r="E263" t="str">
        <f t="shared" si="18"/>
        <v>Tak</v>
      </c>
    </row>
    <row r="264" spans="1:5" x14ac:dyDescent="0.25">
      <c r="A264">
        <v>262</v>
      </c>
      <c r="B264" s="2">
        <f t="shared" si="16"/>
        <v>44.701989982137086</v>
      </c>
      <c r="C264" s="2">
        <f t="shared" si="17"/>
        <v>119.58698231853992</v>
      </c>
      <c r="D264" t="str">
        <f t="shared" si="18"/>
        <v>Nie</v>
      </c>
      <c r="E264" t="str">
        <f t="shared" si="18"/>
        <v>Tak</v>
      </c>
    </row>
    <row r="265" spans="1:5" x14ac:dyDescent="0.25">
      <c r="A265">
        <v>263</v>
      </c>
      <c r="B265" s="2">
        <f t="shared" si="16"/>
        <v>45.139778525828923</v>
      </c>
      <c r="C265" s="2">
        <f t="shared" si="17"/>
        <v>119.30583392211203</v>
      </c>
      <c r="D265" t="str">
        <f t="shared" si="18"/>
        <v>Nie</v>
      </c>
      <c r="E265" t="str">
        <f t="shared" si="18"/>
        <v>Tak</v>
      </c>
    </row>
    <row r="266" spans="1:5" x14ac:dyDescent="0.25">
      <c r="A266">
        <v>264</v>
      </c>
      <c r="B266" s="2">
        <f t="shared" si="16"/>
        <v>45.575509059579204</v>
      </c>
      <c r="C266" s="2">
        <f t="shared" si="17"/>
        <v>118.99923114051253</v>
      </c>
      <c r="D266" t="str">
        <f t="shared" si="18"/>
        <v>Nie</v>
      </c>
      <c r="E266" t="str">
        <f t="shared" si="18"/>
        <v>Tak</v>
      </c>
    </row>
    <row r="267" spans="1:5" x14ac:dyDescent="0.25">
      <c r="A267">
        <v>265</v>
      </c>
      <c r="B267" s="2">
        <f t="shared" si="16"/>
        <v>46.008458875063937</v>
      </c>
      <c r="C267" s="2">
        <f t="shared" si="17"/>
        <v>118.66749049485909</v>
      </c>
      <c r="D267" t="str">
        <f t="shared" si="18"/>
        <v>Nie</v>
      </c>
      <c r="E267" t="str">
        <f t="shared" si="18"/>
        <v>Tak</v>
      </c>
    </row>
    <row r="268" spans="1:5" x14ac:dyDescent="0.25">
      <c r="A268">
        <v>266</v>
      </c>
      <c r="B268" s="2">
        <f t="shared" si="16"/>
        <v>46.437890109430619</v>
      </c>
      <c r="C268" s="2">
        <f t="shared" si="17"/>
        <v>118.31098612663639</v>
      </c>
      <c r="D268" t="str">
        <f t="shared" si="18"/>
        <v>Nie</v>
      </c>
      <c r="E268" t="str">
        <f t="shared" si="18"/>
        <v>Tak</v>
      </c>
    </row>
    <row r="269" spans="1:5" x14ac:dyDescent="0.25">
      <c r="A269">
        <v>267</v>
      </c>
      <c r="B269" s="2">
        <f t="shared" si="16"/>
        <v>46.863051890202641</v>
      </c>
      <c r="C269" s="2">
        <f t="shared" si="17"/>
        <v>117.93014956292558</v>
      </c>
      <c r="D269" t="str">
        <f t="shared" si="18"/>
        <v>Nie</v>
      </c>
      <c r="E269" t="str">
        <f t="shared" si="18"/>
        <v>Tak</v>
      </c>
    </row>
    <row r="270" spans="1:5" x14ac:dyDescent="0.25">
      <c r="A270">
        <v>268</v>
      </c>
      <c r="B270" s="2">
        <f t="shared" si="16"/>
        <v>47.283182654885884</v>
      </c>
      <c r="C270" s="2">
        <f t="shared" si="17"/>
        <v>117.52546919499072</v>
      </c>
      <c r="D270" t="str">
        <f t="shared" si="18"/>
        <v>Nie</v>
      </c>
      <c r="E270" t="str">
        <f t="shared" si="18"/>
        <v>Tak</v>
      </c>
    </row>
    <row r="271" spans="1:5" x14ac:dyDescent="0.25">
      <c r="A271">
        <v>269</v>
      </c>
      <c r="B271" s="2">
        <f t="shared" si="16"/>
        <v>47.697512635415549</v>
      </c>
      <c r="C271" s="2">
        <f t="shared" si="17"/>
        <v>117.09748946561659</v>
      </c>
      <c r="D271" t="str">
        <f t="shared" si="18"/>
        <v>Nie</v>
      </c>
      <c r="E271" t="str">
        <f t="shared" si="18"/>
        <v>Tak</v>
      </c>
    </row>
    <row r="272" spans="1:5" x14ac:dyDescent="0.25">
      <c r="A272">
        <v>270</v>
      </c>
      <c r="B272" s="2">
        <f t="shared" si="16"/>
        <v>48.105266495325615</v>
      </c>
      <c r="C272" s="2">
        <f t="shared" si="17"/>
        <v>116.64680976324809</v>
      </c>
      <c r="D272" t="str">
        <f t="shared" si="18"/>
        <v>Nie</v>
      </c>
      <c r="E272" t="str">
        <f t="shared" si="18"/>
        <v>Tak</v>
      </c>
    </row>
    <row r="273" spans="1:5" x14ac:dyDescent="0.25">
      <c r="A273">
        <v>271</v>
      </c>
      <c r="B273" s="2">
        <f t="shared" si="16"/>
        <v>48.505666105304634</v>
      </c>
      <c r="C273" s="2">
        <f t="shared" si="17"/>
        <v>116.17408302376775</v>
      </c>
      <c r="D273" t="str">
        <f t="shared" si="18"/>
        <v>Nie</v>
      </c>
      <c r="E273" t="str">
        <f t="shared" si="18"/>
        <v>Tak</v>
      </c>
    </row>
    <row r="274" spans="1:5" x14ac:dyDescent="0.25">
      <c r="A274">
        <v>272</v>
      </c>
      <c r="B274" s="2">
        <f t="shared" si="16"/>
        <v>48.897933440659813</v>
      </c>
      <c r="C274" s="2">
        <f t="shared" si="17"/>
        <v>115.68001404362269</v>
      </c>
      <c r="D274" t="str">
        <f t="shared" si="18"/>
        <v>Nie</v>
      </c>
      <c r="E274" t="str">
        <f t="shared" si="18"/>
        <v>Tak</v>
      </c>
    </row>
    <row r="275" spans="1:5" x14ac:dyDescent="0.25">
      <c r="A275">
        <v>273</v>
      </c>
      <c r="B275" s="2">
        <f t="shared" si="16"/>
        <v>49.281293582186649</v>
      </c>
      <c r="C275" s="2">
        <f t="shared" si="17"/>
        <v>115.16535751093531</v>
      </c>
      <c r="D275" t="str">
        <f t="shared" si="18"/>
        <v>Nie</v>
      </c>
      <c r="E275" t="str">
        <f t="shared" si="18"/>
        <v>Tak</v>
      </c>
    </row>
    <row r="276" spans="1:5" x14ac:dyDescent="0.25">
      <c r="A276">
        <v>274</v>
      </c>
      <c r="B276" s="2">
        <f t="shared" si="16"/>
        <v>49.654977800074256</v>
      </c>
      <c r="C276" s="2">
        <f t="shared" si="17"/>
        <v>114.63091576415707</v>
      </c>
      <c r="D276" t="str">
        <f t="shared" si="18"/>
        <v>Nie</v>
      </c>
      <c r="E276" t="str">
        <f t="shared" si="18"/>
        <v>Tak</v>
      </c>
    </row>
    <row r="277" spans="1:5" x14ac:dyDescent="0.25">
      <c r="A277">
        <v>275</v>
      </c>
      <c r="B277" s="2">
        <f t="shared" si="16"/>
        <v>50.018226698806245</v>
      </c>
      <c r="C277" s="2">
        <f t="shared" si="17"/>
        <v>114.0775362907045</v>
      </c>
      <c r="D277" t="str">
        <f t="shared" si="18"/>
        <v>Nie</v>
      </c>
      <c r="E277" t="str">
        <f t="shared" si="18"/>
        <v>Tak</v>
      </c>
    </row>
    <row r="278" spans="1:5" x14ac:dyDescent="0.25">
      <c r="A278">
        <v>276</v>
      </c>
      <c r="B278" s="2">
        <f t="shared" si="16"/>
        <v>50.37029339958081</v>
      </c>
      <c r="C278" s="2">
        <f t="shared" si="17"/>
        <v>113.5061089808037</v>
      </c>
      <c r="D278" t="str">
        <f t="shared" si="18"/>
        <v>Nie</v>
      </c>
      <c r="E278" t="str">
        <f t="shared" si="18"/>
        <v>Tak</v>
      </c>
    </row>
    <row r="279" spans="1:5" x14ac:dyDescent="0.25">
      <c r="A279">
        <v>277</v>
      </c>
      <c r="B279" s="2">
        <f t="shared" si="16"/>
        <v>50.710446735605707</v>
      </c>
      <c r="C279" s="2">
        <f t="shared" si="17"/>
        <v>112.91756315441584</v>
      </c>
      <c r="D279" t="str">
        <f t="shared" si="18"/>
        <v>Nie</v>
      </c>
      <c r="E279" t="str">
        <f t="shared" si="18"/>
        <v>Tak</v>
      </c>
    </row>
    <row r="280" spans="1:5" x14ac:dyDescent="0.25">
      <c r="A280">
        <v>278</v>
      </c>
      <c r="B280" s="2">
        <f t="shared" si="16"/>
        <v>51.037974434753622</v>
      </c>
      <c r="C280" s="2">
        <f t="shared" si="17"/>
        <v>112.31286438157596</v>
      </c>
      <c r="D280" t="str">
        <f t="shared" si="18"/>
        <v>Nie</v>
      </c>
      <c r="E280" t="str">
        <f t="shared" si="18"/>
        <v>Tak</v>
      </c>
    </row>
    <row r="281" spans="1:5" x14ac:dyDescent="0.25">
      <c r="A281">
        <v>279</v>
      </c>
      <c r="B281" s="2">
        <f t="shared" si="16"/>
        <v>51.352186263516352</v>
      </c>
      <c r="C281" s="2">
        <f t="shared" si="17"/>
        <v>111.69301111870708</v>
      </c>
      <c r="D281" t="str">
        <f t="shared" si="18"/>
        <v>Nie</v>
      </c>
      <c r="E281" t="str">
        <f t="shared" si="18"/>
        <v>Tak</v>
      </c>
    </row>
    <row r="282" spans="1:5" x14ac:dyDescent="0.25">
      <c r="A282">
        <v>280</v>
      </c>
      <c r="B282" s="2">
        <f t="shared" si="16"/>
        <v>51.652417105990963</v>
      </c>
      <c r="C282" s="2">
        <f t="shared" si="17"/>
        <v>111.0590311854308</v>
      </c>
      <c r="D282" t="str">
        <f t="shared" si="18"/>
        <v>Nie</v>
      </c>
      <c r="E282" t="str">
        <f t="shared" si="18"/>
        <v>Tak</v>
      </c>
    </row>
    <row r="283" spans="1:5" x14ac:dyDescent="0.25">
      <c r="A283">
        <v>281</v>
      </c>
      <c r="B283" s="2">
        <f t="shared" si="16"/>
        <v>51.938029951779981</v>
      </c>
      <c r="C283" s="2">
        <f t="shared" si="17"/>
        <v>110.41197810805085</v>
      </c>
      <c r="D283" t="str">
        <f t="shared" si="18"/>
        <v>Nie</v>
      </c>
      <c r="E283" t="str">
        <f t="shared" si="18"/>
        <v>Tak</v>
      </c>
    </row>
    <row r="284" spans="1:5" x14ac:dyDescent="0.25">
      <c r="A284">
        <v>282</v>
      </c>
      <c r="B284" s="2">
        <f t="shared" si="16"/>
        <v>52.208418767196591</v>
      </c>
      <c r="C284" s="2">
        <f t="shared" si="17"/>
        <v>109.75292735720625</v>
      </c>
      <c r="D284" t="str">
        <f t="shared" si="18"/>
        <v>Nie</v>
      </c>
      <c r="E284" t="str">
        <f t="shared" si="18"/>
        <v>Tak</v>
      </c>
    </row>
    <row r="285" spans="1:5" x14ac:dyDescent="0.25">
      <c r="A285">
        <v>283</v>
      </c>
      <c r="B285" s="2">
        <f t="shared" si="16"/>
        <v>52.463011225032126</v>
      </c>
      <c r="C285" s="2">
        <f t="shared" si="17"/>
        <v>109.08297250815501</v>
      </c>
      <c r="D285" t="str">
        <f t="shared" si="18"/>
        <v>Nie</v>
      </c>
      <c r="E285" t="str">
        <f t="shared" si="18"/>
        <v>Tak</v>
      </c>
    </row>
    <row r="286" spans="1:5" x14ac:dyDescent="0.25">
      <c r="A286">
        <v>284</v>
      </c>
      <c r="B286" s="2">
        <f t="shared" si="16"/>
        <v>52.701271269358124</v>
      </c>
      <c r="C286" s="2">
        <f t="shared" si="17"/>
        <v>108.4032213527405</v>
      </c>
      <c r="D286" t="str">
        <f t="shared" si="18"/>
        <v>Nie</v>
      </c>
      <c r="E286" t="str">
        <f t="shared" si="18"/>
        <v>Tak</v>
      </c>
    </row>
    <row r="287" spans="1:5" x14ac:dyDescent="0.25">
      <c r="A287">
        <v>285</v>
      </c>
      <c r="B287" s="2">
        <f t="shared" si="16"/>
        <v>52.922701493381737</v>
      </c>
      <c r="C287" s="2">
        <f t="shared" si="17"/>
        <v>107.71479199230379</v>
      </c>
      <c r="D287" t="str">
        <f t="shared" si="18"/>
        <v>Nie</v>
      </c>
      <c r="E287" t="str">
        <f t="shared" si="18"/>
        <v>Tak</v>
      </c>
    </row>
    <row r="288" spans="1:5" x14ac:dyDescent="0.25">
      <c r="A288">
        <v>286</v>
      </c>
      <c r="B288" s="2">
        <f t="shared" si="16"/>
        <v>53.12684531022785</v>
      </c>
      <c r="C288" s="2">
        <f t="shared" si="17"/>
        <v>107.01880894063466</v>
      </c>
      <c r="D288" t="str">
        <f t="shared" si="18"/>
        <v>Nie</v>
      </c>
      <c r="E288" t="str">
        <f t="shared" si="18"/>
        <v>Tak</v>
      </c>
    </row>
    <row r="289" spans="1:5" x14ac:dyDescent="0.25">
      <c r="A289">
        <v>287</v>
      </c>
      <c r="B289" s="2">
        <f t="shared" si="16"/>
        <v>53.313288898653425</v>
      </c>
      <c r="C289" s="2">
        <f t="shared" si="17"/>
        <v>106.31639926551038</v>
      </c>
      <c r="D289" t="str">
        <f t="shared" si="18"/>
        <v>Nie</v>
      </c>
      <c r="E289" t="str">
        <f t="shared" si="18"/>
        <v>Tak</v>
      </c>
    </row>
    <row r="290" spans="1:5" x14ac:dyDescent="0.25">
      <c r="A290">
        <v>288</v>
      </c>
      <c r="B290" s="2">
        <f t="shared" si="16"/>
        <v>53.481662908074121</v>
      </c>
      <c r="C290" s="2">
        <f t="shared" si="17"/>
        <v>105.60868879646722</v>
      </c>
      <c r="D290" t="str">
        <f t="shared" si="18"/>
        <v>Nie</v>
      </c>
      <c r="E290" t="str">
        <f t="shared" si="18"/>
        <v>Tak</v>
      </c>
    </row>
    <row r="291" spans="1:5" x14ac:dyDescent="0.25">
      <c r="A291">
        <v>289</v>
      </c>
      <c r="B291" s="2">
        <f t="shared" si="16"/>
        <v>53.631643909858596</v>
      </c>
      <c r="C291" s="2">
        <f t="shared" si="17"/>
        <v>104.89679842520839</v>
      </c>
      <c r="D291" t="str">
        <f t="shared" si="18"/>
        <v>Nie</v>
      </c>
      <c r="E291" t="str">
        <f t="shared" si="18"/>
        <v>Tak</v>
      </c>
    </row>
    <row r="292" spans="1:5" x14ac:dyDescent="0.25">
      <c r="A292">
        <v>290</v>
      </c>
      <c r="B292" s="2">
        <f t="shared" si="16"/>
        <v>53.762955584578165</v>
      </c>
      <c r="C292" s="2">
        <f t="shared" si="17"/>
        <v>104.18184052350007</v>
      </c>
      <c r="D292" t="str">
        <f t="shared" si="18"/>
        <v>Nie</v>
      </c>
      <c r="E292" t="str">
        <f t="shared" si="18"/>
        <v>Tak</v>
      </c>
    </row>
    <row r="293" spans="1:5" x14ac:dyDescent="0.25">
      <c r="A293">
        <v>291</v>
      </c>
      <c r="B293" s="2">
        <f t="shared" si="16"/>
        <v>53.875369637741528</v>
      </c>
      <c r="C293" s="2">
        <f t="shared" si="17"/>
        <v>103.46491550157779</v>
      </c>
      <c r="D293" t="str">
        <f t="shared" si="18"/>
        <v>Nie</v>
      </c>
      <c r="E293" t="str">
        <f t="shared" si="18"/>
        <v>Tak</v>
      </c>
    </row>
    <row r="294" spans="1:5" x14ac:dyDescent="0.25">
      <c r="A294">
        <v>292</v>
      </c>
      <c r="B294" s="2">
        <f t="shared" si="16"/>
        <v>53.968706439447047</v>
      </c>
      <c r="C294" s="2">
        <f t="shared" si="17"/>
        <v>102.74710852801675</v>
      </c>
      <c r="D294" t="str">
        <f t="shared" si="18"/>
        <v>Nie</v>
      </c>
      <c r="E294" t="str">
        <f t="shared" si="18"/>
        <v>Tak</v>
      </c>
    </row>
    <row r="295" spans="1:5" x14ac:dyDescent="0.25">
      <c r="A295">
        <v>293</v>
      </c>
      <c r="B295" s="2">
        <f t="shared" si="16"/>
        <v>54.042835386299963</v>
      </c>
      <c r="C295" s="2">
        <f t="shared" si="17"/>
        <v>102.02948642975181</v>
      </c>
      <c r="D295" t="str">
        <f t="shared" si="18"/>
        <v>Nie</v>
      </c>
      <c r="E295" t="str">
        <f t="shared" si="18"/>
        <v>Tak</v>
      </c>
    </row>
    <row r="296" spans="1:5" x14ac:dyDescent="0.25">
      <c r="A296">
        <v>294</v>
      </c>
      <c r="B296" s="2">
        <f t="shared" si="16"/>
        <v>54.097674986820863</v>
      </c>
      <c r="C296" s="2">
        <f t="shared" si="17"/>
        <v>101.31309478851095</v>
      </c>
      <c r="D296" t="str">
        <f t="shared" si="18"/>
        <v>Nie</v>
      </c>
      <c r="E296" t="str">
        <f t="shared" si="18"/>
        <v>Tak</v>
      </c>
    </row>
    <row r="297" spans="1:5" x14ac:dyDescent="0.25">
      <c r="A297">
        <v>295</v>
      </c>
      <c r="B297" s="2">
        <f t="shared" si="16"/>
        <v>54.133192674368736</v>
      </c>
      <c r="C297" s="2">
        <f t="shared" si="17"/>
        <v>100.59895524739225</v>
      </c>
      <c r="D297" t="str">
        <f t="shared" si="18"/>
        <v>Nie</v>
      </c>
      <c r="E297" t="str">
        <f t="shared" si="18"/>
        <v>Tak</v>
      </c>
    </row>
    <row r="298" spans="1:5" x14ac:dyDescent="0.25">
      <c r="A298">
        <v>296</v>
      </c>
      <c r="B298" s="2">
        <f t="shared" si="16"/>
        <v>54.14940435427394</v>
      </c>
      <c r="C298" s="2">
        <f t="shared" si="17"/>
        <v>99.888063038716453</v>
      </c>
      <c r="D298" t="str">
        <f t="shared" si="18"/>
        <v>Nie</v>
      </c>
      <c r="E298" t="str">
        <f t="shared" si="18"/>
        <v>Tak</v>
      </c>
    </row>
    <row r="299" spans="1:5" x14ac:dyDescent="0.25">
      <c r="A299">
        <v>297</v>
      </c>
      <c r="B299" s="2">
        <f t="shared" si="16"/>
        <v>54.146373694384572</v>
      </c>
      <c r="C299" s="2">
        <f t="shared" si="17"/>
        <v>99.181384741666449</v>
      </c>
      <c r="D299" t="str">
        <f t="shared" si="18"/>
        <v>Tak</v>
      </c>
      <c r="E299" t="str">
        <f t="shared" si="18"/>
        <v>Tak</v>
      </c>
    </row>
    <row r="300" spans="1:5" x14ac:dyDescent="0.25">
      <c r="A300">
        <v>298</v>
      </c>
      <c r="B300" s="2">
        <f t="shared" si="16"/>
        <v>54.124211170539745</v>
      </c>
      <c r="C300" s="2">
        <f t="shared" si="17"/>
        <v>98.47985627562538</v>
      </c>
      <c r="D300" t="str">
        <f t="shared" si="18"/>
        <v>Tak</v>
      </c>
      <c r="E300" t="str">
        <f t="shared" si="18"/>
        <v>Tak</v>
      </c>
    </row>
    <row r="301" spans="1:5" x14ac:dyDescent="0.25">
      <c r="A301">
        <v>299</v>
      </c>
      <c r="B301" s="2">
        <f t="shared" si="16"/>
        <v>54.083072880565929</v>
      </c>
      <c r="C301" s="2">
        <f t="shared" si="17"/>
        <v>97.784381132584713</v>
      </c>
      <c r="D301" t="str">
        <f t="shared" si="18"/>
        <v>Tak</v>
      </c>
      <c r="E301" t="str">
        <f t="shared" si="18"/>
        <v>Tak</v>
      </c>
    </row>
    <row r="302" spans="1:5" x14ac:dyDescent="0.25">
      <c r="A302">
        <v>300</v>
      </c>
      <c r="B302" s="2">
        <f t="shared" si="16"/>
        <v>54.023159142224941</v>
      </c>
      <c r="C302" s="2">
        <f t="shared" si="17"/>
        <v>97.095828849549093</v>
      </c>
      <c r="D302" t="str">
        <f t="shared" si="18"/>
        <v>Tak</v>
      </c>
      <c r="E302" t="str">
        <f t="shared" si="18"/>
        <v>Tak</v>
      </c>
    </row>
    <row r="303" spans="1:5" x14ac:dyDescent="0.25">
      <c r="A303">
        <v>301</v>
      </c>
      <c r="B303" s="2">
        <f t="shared" si="16"/>
        <v>53.944712892106402</v>
      </c>
      <c r="C303" s="2">
        <f t="shared" si="17"/>
        <v>96.415033719547353</v>
      </c>
      <c r="D303" t="str">
        <f t="shared" si="18"/>
        <v>Tak</v>
      </c>
      <c r="E303" t="str">
        <f t="shared" si="18"/>
        <v>Tak</v>
      </c>
    </row>
    <row r="304" spans="1:5" x14ac:dyDescent="0.25">
      <c r="A304">
        <v>302</v>
      </c>
      <c r="B304" s="2">
        <f t="shared" si="16"/>
        <v>53.848017903742949</v>
      </c>
      <c r="C304" s="2">
        <f t="shared" si="17"/>
        <v>95.742793737696431</v>
      </c>
      <c r="D304" t="str">
        <f t="shared" si="18"/>
        <v>Tak</v>
      </c>
      <c r="E304" t="str">
        <f t="shared" si="18"/>
        <v>Tak</v>
      </c>
    </row>
    <row r="305" spans="1:5" x14ac:dyDescent="0.25">
      <c r="A305">
        <v>303</v>
      </c>
      <c r="B305" s="2">
        <f t="shared" si="16"/>
        <v>53.733396844226725</v>
      </c>
      <c r="C305" s="2">
        <f t="shared" si="17"/>
        <v>95.079869776779432</v>
      </c>
      <c r="D305" t="str">
        <f t="shared" si="18"/>
        <v>Tak</v>
      </c>
      <c r="E305" t="str">
        <f t="shared" si="18"/>
        <v>Tak</v>
      </c>
    </row>
    <row r="306" spans="1:5" x14ac:dyDescent="0.25">
      <c r="A306">
        <v>304</v>
      </c>
      <c r="B306" s="2">
        <f t="shared" si="16"/>
        <v>53.601209189321935</v>
      </c>
      <c r="C306" s="2">
        <f t="shared" si="17"/>
        <v>94.426984985008474</v>
      </c>
      <c r="D306" t="str">
        <f t="shared" si="18"/>
        <v>Tak</v>
      </c>
      <c r="E306" t="str">
        <f t="shared" si="18"/>
        <v>Tak</v>
      </c>
    </row>
    <row r="307" spans="1:5" x14ac:dyDescent="0.25">
      <c r="A307">
        <v>305</v>
      </c>
      <c r="B307" s="2">
        <f t="shared" si="16"/>
        <v>53.45184901750504</v>
      </c>
      <c r="C307" s="2">
        <f t="shared" si="17"/>
        <v>93.784824397059452</v>
      </c>
      <c r="D307" t="str">
        <f t="shared" si="18"/>
        <v>Tak</v>
      </c>
      <c r="E307" t="str">
        <f t="shared" si="18"/>
        <v>Tak</v>
      </c>
    </row>
    <row r="308" spans="1:5" x14ac:dyDescent="0.25">
      <c r="A308">
        <v>306</v>
      </c>
      <c r="B308" s="2">
        <f t="shared" si="16"/>
        <v>53.285742703532215</v>
      </c>
      <c r="C308" s="2">
        <f t="shared" si="17"/>
        <v>93.154034748098212</v>
      </c>
      <c r="D308" t="str">
        <f t="shared" si="18"/>
        <v>Tak</v>
      </c>
      <c r="E308" t="str">
        <f t="shared" si="18"/>
        <v>Tak</v>
      </c>
    </row>
    <row r="309" spans="1:5" x14ac:dyDescent="0.25">
      <c r="A309">
        <v>307</v>
      </c>
      <c r="B309" s="2">
        <f t="shared" si="16"/>
        <v>53.103346532047141</v>
      </c>
      <c r="C309" s="2">
        <f t="shared" si="17"/>
        <v>92.535224479368651</v>
      </c>
      <c r="D309" t="str">
        <f t="shared" si="18"/>
        <v>Tak</v>
      </c>
      <c r="E309" t="str">
        <f t="shared" si="18"/>
        <v>Tak</v>
      </c>
    </row>
    <row r="310" spans="1:5" x14ac:dyDescent="0.25">
      <c r="A310">
        <v>308</v>
      </c>
      <c r="B310" s="2">
        <f t="shared" si="16"/>
        <v>52.905144251419124</v>
      </c>
      <c r="C310" s="2">
        <f t="shared" si="17"/>
        <v>91.92896392298168</v>
      </c>
      <c r="D310" t="str">
        <f t="shared" si="18"/>
        <v>Tak</v>
      </c>
      <c r="E310" t="str">
        <f t="shared" si="18"/>
        <v>Tak</v>
      </c>
    </row>
    <row r="311" spans="1:5" x14ac:dyDescent="0.25">
      <c r="A311">
        <v>309</v>
      </c>
      <c r="B311" s="2">
        <f t="shared" si="16"/>
        <v>52.691644587462598</v>
      </c>
      <c r="C311" s="2">
        <f t="shared" si="17"/>
        <v>91.335785652826885</v>
      </c>
      <c r="D311" t="str">
        <f t="shared" si="18"/>
        <v>Tak</v>
      </c>
      <c r="E311" t="str">
        <f t="shared" si="18"/>
        <v>Tak</v>
      </c>
    </row>
    <row r="312" spans="1:5" x14ac:dyDescent="0.25">
      <c r="A312">
        <v>310</v>
      </c>
      <c r="B312" s="2">
        <f t="shared" si="16"/>
        <v>52.463378735957178</v>
      </c>
      <c r="C312" s="2">
        <f t="shared" si="17"/>
        <v>90.756184988015718</v>
      </c>
      <c r="D312" t="str">
        <f t="shared" si="18"/>
        <v>Tak</v>
      </c>
      <c r="E312" t="str">
        <f t="shared" si="18"/>
        <v>Tak</v>
      </c>
    </row>
    <row r="313" spans="1:5" x14ac:dyDescent="0.25">
      <c r="A313">
        <v>311</v>
      </c>
      <c r="B313" s="2">
        <f t="shared" si="16"/>
        <v>52.22089785198775</v>
      </c>
      <c r="C313" s="2">
        <f t="shared" si="17"/>
        <v>90.190620634947607</v>
      </c>
      <c r="D313" t="str">
        <f t="shared" si="18"/>
        <v>Tak</v>
      </c>
      <c r="E313" t="str">
        <f t="shared" si="18"/>
        <v>Tak</v>
      </c>
    </row>
    <row r="314" spans="1:5" x14ac:dyDescent="0.25">
      <c r="A314">
        <v>312</v>
      </c>
      <c r="B314" s="2">
        <f t="shared" si="16"/>
        <v>51.964770553080854</v>
      </c>
      <c r="C314" s="2">
        <f t="shared" si="17"/>
        <v>89.639515453954061</v>
      </c>
      <c r="D314" t="str">
        <f t="shared" si="18"/>
        <v>Tak</v>
      </c>
      <c r="E314" t="str">
        <f t="shared" si="18"/>
        <v>Tak</v>
      </c>
    </row>
    <row r="315" spans="1:5" x14ac:dyDescent="0.25">
      <c r="A315">
        <v>313</v>
      </c>
      <c r="B315" s="2">
        <f t="shared" si="16"/>
        <v>51.695580451953845</v>
      </c>
      <c r="C315" s="2">
        <f t="shared" si="17"/>
        <v>89.103257336506104</v>
      </c>
      <c r="D315" t="str">
        <f t="shared" si="18"/>
        <v>Tak</v>
      </c>
      <c r="E315" t="str">
        <f t="shared" si="18"/>
        <v>Tak</v>
      </c>
    </row>
    <row r="316" spans="1:5" x14ac:dyDescent="0.25">
      <c r="A316">
        <v>314</v>
      </c>
      <c r="B316" s="2">
        <f t="shared" si="16"/>
        <v>51.413923733441401</v>
      </c>
      <c r="C316" s="2">
        <f t="shared" si="17"/>
        <v>88.582200179150973</v>
      </c>
      <c r="D316" t="str">
        <f t="shared" si="18"/>
        <v>Tak</v>
      </c>
      <c r="E316" t="str">
        <f t="shared" si="18"/>
        <v>Tak</v>
      </c>
    </row>
    <row r="317" spans="1:5" x14ac:dyDescent="0.25">
      <c r="A317">
        <v>315</v>
      </c>
      <c r="B317" s="2">
        <f t="shared" si="16"/>
        <v>51.120406788844981</v>
      </c>
      <c r="C317" s="2">
        <f t="shared" si="17"/>
        <v>88.076664940658347</v>
      </c>
      <c r="D317" t="str">
        <f t="shared" si="18"/>
        <v>Tak</v>
      </c>
      <c r="E317" t="str">
        <f t="shared" si="18"/>
        <v>Tak</v>
      </c>
    </row>
    <row r="318" spans="1:5" x14ac:dyDescent="0.25">
      <c r="A318">
        <v>316</v>
      </c>
      <c r="B318" s="2">
        <f t="shared" si="16"/>
        <v>50.815643919588361</v>
      </c>
      <c r="C318" s="2">
        <f t="shared" si="17"/>
        <v>87.586940769285889</v>
      </c>
      <c r="D318" t="str">
        <f t="shared" si="18"/>
        <v>Tak</v>
      </c>
      <c r="E318" t="str">
        <f t="shared" si="18"/>
        <v>Tak</v>
      </c>
    </row>
    <row r="319" spans="1:5" x14ac:dyDescent="0.25">
      <c r="A319">
        <v>317</v>
      </c>
      <c r="B319" s="2">
        <f t="shared" si="16"/>
        <v>50.500255120677998</v>
      </c>
      <c r="C319" s="2">
        <f t="shared" si="17"/>
        <v>87.113286187602554</v>
      </c>
      <c r="D319" t="str">
        <f t="shared" si="18"/>
        <v>Tak</v>
      </c>
      <c r="E319" t="str">
        <f t="shared" si="18"/>
        <v>Tak</v>
      </c>
    </row>
    <row r="320" spans="1:5" x14ac:dyDescent="0.25">
      <c r="A320">
        <v>318</v>
      </c>
      <c r="B320" s="2">
        <f t="shared" si="16"/>
        <v>50.174863953081378</v>
      </c>
      <c r="C320" s="2">
        <f t="shared" si="17"/>
        <v>86.655930322917328</v>
      </c>
      <c r="D320" t="str">
        <f t="shared" si="18"/>
        <v>Tak</v>
      </c>
      <c r="E320" t="str">
        <f t="shared" si="18"/>
        <v>Tak</v>
      </c>
    </row>
    <row r="321" spans="1:5" x14ac:dyDescent="0.25">
      <c r="A321">
        <v>319</v>
      </c>
      <c r="B321" s="2">
        <f t="shared" si="16"/>
        <v>49.840095512767348</v>
      </c>
      <c r="C321" s="2">
        <f t="shared" si="17"/>
        <v>86.215074172035642</v>
      </c>
      <c r="D321" t="str">
        <f t="shared" si="18"/>
        <v>Tak</v>
      </c>
      <c r="E321" t="str">
        <f t="shared" si="18"/>
        <v>Tak</v>
      </c>
    </row>
    <row r="322" spans="1:5" x14ac:dyDescent="0.25">
      <c r="A322">
        <v>320</v>
      </c>
      <c r="B322" s="2">
        <f t="shared" si="16"/>
        <v>49.496574502816273</v>
      </c>
      <c r="C322" s="2">
        <f t="shared" si="17"/>
        <v>85.790891889789066</v>
      </c>
      <c r="D322" t="str">
        <f t="shared" si="18"/>
        <v>Tak</v>
      </c>
      <c r="E322" t="str">
        <f t="shared" si="18"/>
        <v>Tak</v>
      </c>
    </row>
    <row r="323" spans="1:5" x14ac:dyDescent="0.25">
      <c r="A323">
        <v>321</v>
      </c>
      <c r="B323" s="2">
        <f t="shared" si="16"/>
        <v>49.144923413718459</v>
      </c>
      <c r="C323" s="2">
        <f t="shared" si="17"/>
        <v>85.383532091541852</v>
      </c>
      <c r="D323" t="str">
        <f t="shared" si="18"/>
        <v>Tak</v>
      </c>
      <c r="E323" t="str">
        <f t="shared" si="18"/>
        <v>Tak</v>
      </c>
    </row>
    <row r="324" spans="1:5" x14ac:dyDescent="0.25">
      <c r="A324">
        <v>322</v>
      </c>
      <c r="B324" s="2">
        <f t="shared" ref="B324:B387" si="19">B323+$M$3*B323*C323-$N$3*B323</f>
        <v>48.78576081574834</v>
      </c>
      <c r="C324" s="2">
        <f t="shared" ref="C324:C387" si="20">C323+$L$3*C323-$M$3*B323*C323</f>
        <v>84.993119160656889</v>
      </c>
      <c r="D324" t="str">
        <f t="shared" si="18"/>
        <v>Tak</v>
      </c>
      <c r="E324" t="str">
        <f t="shared" si="18"/>
        <v>Tak</v>
      </c>
    </row>
    <row r="325" spans="1:5" x14ac:dyDescent="0.25">
      <c r="A325">
        <v>323</v>
      </c>
      <c r="B325" s="2">
        <f t="shared" si="19"/>
        <v>48.419699766139026</v>
      </c>
      <c r="C325" s="2">
        <f t="shared" si="20"/>
        <v>84.61975455269193</v>
      </c>
      <c r="D325" t="str">
        <f t="shared" ref="D325:E388" si="21">IF(B325&lt;B324,"Tak","Nie")</f>
        <v>Tak</v>
      </c>
      <c r="E325" t="str">
        <f t="shared" si="21"/>
        <v>Tak</v>
      </c>
    </row>
    <row r="326" spans="1:5" x14ac:dyDescent="0.25">
      <c r="A326">
        <v>324</v>
      </c>
      <c r="B326" s="2">
        <f t="shared" si="19"/>
        <v>48.047346332694929</v>
      </c>
      <c r="C326" s="2">
        <f t="shared" si="20"/>
        <v>84.263518088882904</v>
      </c>
      <c r="D326" t="str">
        <f t="shared" si="21"/>
        <v>Tak</v>
      </c>
      <c r="E326" t="str">
        <f t="shared" si="21"/>
        <v>Tak</v>
      </c>
    </row>
    <row r="327" spans="1:5" x14ac:dyDescent="0.25">
      <c r="A327">
        <v>325</v>
      </c>
      <c r="B327" s="2">
        <f t="shared" si="19"/>
        <v>47.669298234474113</v>
      </c>
      <c r="C327" s="2">
        <f t="shared" si="20"/>
        <v>83.924469232246622</v>
      </c>
      <c r="D327" t="str">
        <f t="shared" si="21"/>
        <v>Tak</v>
      </c>
      <c r="E327" t="str">
        <f t="shared" si="21"/>
        <v>Tak</v>
      </c>
    </row>
    <row r="328" spans="1:5" x14ac:dyDescent="0.25">
      <c r="A328">
        <v>326</v>
      </c>
      <c r="B328" s="2">
        <f t="shared" si="19"/>
        <v>47.286143599251361</v>
      </c>
      <c r="C328" s="2">
        <f t="shared" si="20"/>
        <v>83.602648340390601</v>
      </c>
      <c r="D328" t="str">
        <f t="shared" si="21"/>
        <v>Tak</v>
      </c>
      <c r="E328" t="str">
        <f t="shared" si="21"/>
        <v>Tak</v>
      </c>
    </row>
    <row r="329" spans="1:5" x14ac:dyDescent="0.25">
      <c r="A329">
        <v>327</v>
      </c>
      <c r="B329" s="2">
        <f t="shared" si="19"/>
        <v>46.898459836639503</v>
      </c>
      <c r="C329" s="2">
        <f t="shared" si="20"/>
        <v>83.298077889847704</v>
      </c>
      <c r="D329" t="str">
        <f t="shared" si="21"/>
        <v>Tak</v>
      </c>
      <c r="E329" t="str">
        <f t="shared" si="21"/>
        <v>Tak</v>
      </c>
    </row>
    <row r="330" spans="1:5" x14ac:dyDescent="0.25">
      <c r="A330">
        <v>328</v>
      </c>
      <c r="B330" s="2">
        <f t="shared" si="19"/>
        <v>46.506812625000677</v>
      </c>
      <c r="C330" s="2">
        <f t="shared" si="20"/>
        <v>83.010763667451499</v>
      </c>
      <c r="D330" t="str">
        <f t="shared" si="21"/>
        <v>Tak</v>
      </c>
      <c r="E330" t="str">
        <f t="shared" si="21"/>
        <v>Tak</v>
      </c>
    </row>
    <row r="331" spans="1:5" x14ac:dyDescent="0.25">
      <c r="A331">
        <v>329</v>
      </c>
      <c r="B331" s="2">
        <f t="shared" si="19"/>
        <v>46.111755009620829</v>
      </c>
      <c r="C331" s="2">
        <f t="shared" si="20"/>
        <v>82.740695924930336</v>
      </c>
      <c r="D331" t="str">
        <f t="shared" si="21"/>
        <v>Tak</v>
      </c>
      <c r="E331" t="str">
        <f t="shared" si="21"/>
        <v>Tak</v>
      </c>
    </row>
    <row r="332" spans="1:5" x14ac:dyDescent="0.25">
      <c r="A332">
        <v>330</v>
      </c>
      <c r="B332" s="2">
        <f t="shared" si="19"/>
        <v>45.71382660904775</v>
      </c>
      <c r="C332" s="2">
        <f t="shared" si="20"/>
        <v>82.48785049352098</v>
      </c>
      <c r="D332" t="str">
        <f t="shared" si="21"/>
        <v>Tak</v>
      </c>
      <c r="E332" t="str">
        <f t="shared" si="21"/>
        <v>Tak</v>
      </c>
    </row>
    <row r="333" spans="1:5" x14ac:dyDescent="0.25">
      <c r="A333">
        <v>331</v>
      </c>
      <c r="B333" s="2">
        <f t="shared" si="19"/>
        <v>45.313552926002302</v>
      </c>
      <c r="C333" s="2">
        <f t="shared" si="20"/>
        <v>82.252189855984454</v>
      </c>
      <c r="D333" t="str">
        <f t="shared" si="21"/>
        <v>Tak</v>
      </c>
      <c r="E333" t="str">
        <f t="shared" si="21"/>
        <v>Tak</v>
      </c>
    </row>
    <row r="334" spans="1:5" x14ac:dyDescent="0.25">
      <c r="A334">
        <v>332</v>
      </c>
      <c r="B334" s="2">
        <f t="shared" si="19"/>
        <v>44.911444758861563</v>
      </c>
      <c r="C334" s="2">
        <f t="shared" si="20"/>
        <v>82.033664173944771</v>
      </c>
      <c r="D334" t="str">
        <f t="shared" si="21"/>
        <v>Tak</v>
      </c>
      <c r="E334" t="str">
        <f t="shared" si="21"/>
        <v>Tak</v>
      </c>
    </row>
    <row r="335" spans="1:5" x14ac:dyDescent="0.25">
      <c r="A335">
        <v>333</v>
      </c>
      <c r="B335" s="2">
        <f t="shared" si="19"/>
        <v>44.507997709376042</v>
      </c>
      <c r="C335" s="2">
        <f t="shared" si="20"/>
        <v>81.832212268966103</v>
      </c>
      <c r="D335" t="str">
        <f t="shared" si="21"/>
        <v>Tak</v>
      </c>
      <c r="E335" t="str">
        <f t="shared" si="21"/>
        <v>Tak</v>
      </c>
    </row>
    <row r="336" spans="1:5" x14ac:dyDescent="0.25">
      <c r="A336">
        <v>334</v>
      </c>
      <c r="B336" s="2">
        <f t="shared" si="19"/>
        <v>44.1036917820174</v>
      </c>
      <c r="C336" s="2">
        <f t="shared" si="20"/>
        <v>81.647762556235264</v>
      </c>
      <c r="D336" t="str">
        <f t="shared" si="21"/>
        <v>Tak</v>
      </c>
      <c r="E336" t="str">
        <f t="shared" si="21"/>
        <v>Tak</v>
      </c>
    </row>
    <row r="337" spans="1:5" x14ac:dyDescent="0.25">
      <c r="A337">
        <v>335</v>
      </c>
      <c r="B337" s="2">
        <f t="shared" si="19"/>
        <v>43.698991070152303</v>
      </c>
      <c r="C337" s="2">
        <f t="shared" si="20"/>
        <v>81.480233930124186</v>
      </c>
      <c r="D337" t="str">
        <f t="shared" si="21"/>
        <v>Tak</v>
      </c>
      <c r="E337" t="str">
        <f t="shared" si="21"/>
        <v>Tak</v>
      </c>
    </row>
    <row r="338" spans="1:5" x14ac:dyDescent="0.25">
      <c r="A338">
        <v>336</v>
      </c>
      <c r="B338" s="2">
        <f t="shared" si="19"/>
        <v>43.294343524097897</v>
      </c>
      <c r="C338" s="2">
        <f t="shared" si="20"/>
        <v>81.32953660127346</v>
      </c>
      <c r="D338" t="str">
        <f t="shared" si="21"/>
        <v>Tak</v>
      </c>
      <c r="E338" t="str">
        <f t="shared" si="21"/>
        <v>Tak</v>
      </c>
    </row>
    <row r="339" spans="1:5" x14ac:dyDescent="0.25">
      <c r="A339">
        <v>337</v>
      </c>
      <c r="B339" s="2">
        <f t="shared" si="19"/>
        <v>42.890180796028616</v>
      </c>
      <c r="C339" s="2">
        <f t="shared" si="20"/>
        <v>81.195572885163315</v>
      </c>
      <c r="D339" t="str">
        <f t="shared" si="21"/>
        <v>Tak</v>
      </c>
      <c r="E339" t="str">
        <f t="shared" si="21"/>
        <v>Tak</v>
      </c>
    </row>
    <row r="340" spans="1:5" x14ac:dyDescent="0.25">
      <c r="A340">
        <v>338</v>
      </c>
      <c r="B340" s="2">
        <f t="shared" si="19"/>
        <v>42.486918156668068</v>
      </c>
      <c r="C340" s="2">
        <f t="shared" si="20"/>
        <v>81.078237942425702</v>
      </c>
      <c r="D340" t="str">
        <f t="shared" si="21"/>
        <v>Tak</v>
      </c>
      <c r="E340" t="str">
        <f t="shared" si="21"/>
        <v>Tak</v>
      </c>
    </row>
    <row r="341" spans="1:5" x14ac:dyDescent="0.25">
      <c r="A341">
        <v>339</v>
      </c>
      <c r="B341" s="2">
        <f t="shared" si="19"/>
        <v>42.084954478708013</v>
      </c>
      <c r="C341" s="2">
        <f t="shared" si="20"/>
        <v>80.977420471400876</v>
      </c>
      <c r="D341" t="str">
        <f t="shared" si="21"/>
        <v>Tak</v>
      </c>
      <c r="E341" t="str">
        <f t="shared" si="21"/>
        <v>Tak</v>
      </c>
    </row>
    <row r="342" spans="1:5" x14ac:dyDescent="0.25">
      <c r="A342">
        <v>340</v>
      </c>
      <c r="B342" s="2">
        <f t="shared" si="19"/>
        <v>41.684672281943662</v>
      </c>
      <c r="C342" s="2">
        <f t="shared" si="20"/>
        <v>80.893003353657846</v>
      </c>
      <c r="D342" t="str">
        <f t="shared" si="21"/>
        <v>Tak</v>
      </c>
      <c r="E342" t="str">
        <f t="shared" si="21"/>
        <v>Tak</v>
      </c>
    </row>
    <row r="343" spans="1:5" x14ac:dyDescent="0.25">
      <c r="A343">
        <v>341</v>
      </c>
      <c r="B343" s="2">
        <f t="shared" si="19"/>
        <v>41.286437835196182</v>
      </c>
      <c r="C343" s="2">
        <f t="shared" si="20"/>
        <v>80.824864253381307</v>
      </c>
      <c r="D343" t="str">
        <f t="shared" si="21"/>
        <v>Tak</v>
      </c>
      <c r="E343" t="str">
        <f t="shared" si="21"/>
        <v>Tak</v>
      </c>
    </row>
    <row r="344" spans="1:5" x14ac:dyDescent="0.25">
      <c r="A344">
        <v>342</v>
      </c>
      <c r="B344" s="2">
        <f t="shared" si="19"/>
        <v>40.890601310204069</v>
      </c>
      <c r="C344" s="2">
        <f t="shared" si="20"/>
        <v>80.772876171681233</v>
      </c>
      <c r="D344" t="str">
        <f t="shared" si="21"/>
        <v>Tak</v>
      </c>
      <c r="E344" t="str">
        <f t="shared" si="21"/>
        <v>Tak</v>
      </c>
    </row>
    <row r="345" spans="1:5" x14ac:dyDescent="0.25">
      <c r="A345">
        <v>343</v>
      </c>
      <c r="B345" s="2">
        <f t="shared" si="19"/>
        <v>40.497496982801216</v>
      </c>
      <c r="C345" s="2">
        <f t="shared" si="20"/>
        <v>80.736907957007503</v>
      </c>
      <c r="D345" t="str">
        <f t="shared" si="21"/>
        <v>Tak</v>
      </c>
      <c r="E345" t="str">
        <f t="shared" si="21"/>
        <v>Tak</v>
      </c>
    </row>
    <row r="346" spans="1:5" x14ac:dyDescent="0.25">
      <c r="A346">
        <v>344</v>
      </c>
      <c r="B346" s="2">
        <f t="shared" si="19"/>
        <v>40.107443476855963</v>
      </c>
      <c r="C346" s="2">
        <f t="shared" si="20"/>
        <v>80.716824772952847</v>
      </c>
      <c r="D346" t="str">
        <f t="shared" si="21"/>
        <v>Tak</v>
      </c>
      <c r="E346" t="str">
        <f t="shared" si="21"/>
        <v>Tak</v>
      </c>
    </row>
    <row r="347" spans="1:5" x14ac:dyDescent="0.25">
      <c r="A347">
        <v>345</v>
      </c>
      <c r="B347" s="2">
        <f t="shared" si="19"/>
        <v>39.720744046619409</v>
      </c>
      <c r="C347" s="2">
        <f t="shared" si="20"/>
        <v>80.712488524805664</v>
      </c>
      <c r="D347" t="str">
        <f t="shared" si="21"/>
        <v>Tak</v>
      </c>
      <c r="E347" t="str">
        <f t="shared" si="21"/>
        <v>Tak</v>
      </c>
    </row>
    <row r="348" spans="1:5" x14ac:dyDescent="0.25">
      <c r="A348">
        <v>346</v>
      </c>
      <c r="B348" s="2">
        <f t="shared" si="19"/>
        <v>39.337686893318192</v>
      </c>
      <c r="C348" s="2">
        <f t="shared" si="20"/>
        <v>80.723758246272027</v>
      </c>
      <c r="D348" t="str">
        <f t="shared" si="21"/>
        <v>Tak</v>
      </c>
      <c r="E348" t="str">
        <f t="shared" si="21"/>
        <v>Nie</v>
      </c>
    </row>
    <row r="349" spans="1:5" x14ac:dyDescent="0.25">
      <c r="A349">
        <v>347</v>
      </c>
      <c r="B349" s="2">
        <f t="shared" si="19"/>
        <v>38.958545512024166</v>
      </c>
      <c r="C349" s="2">
        <f t="shared" si="20"/>
        <v>80.750490447825584</v>
      </c>
      <c r="D349" t="str">
        <f t="shared" si="21"/>
        <v>Tak</v>
      </c>
      <c r="E349" t="str">
        <f t="shared" si="21"/>
        <v>Nie</v>
      </c>
    </row>
    <row r="350" spans="1:5" x14ac:dyDescent="0.25">
      <c r="A350">
        <v>348</v>
      </c>
      <c r="B350" s="2">
        <f t="shared" si="19"/>
        <v>38.583579065037902</v>
      </c>
      <c r="C350" s="2">
        <f t="shared" si="20"/>
        <v>80.79253942816716</v>
      </c>
      <c r="D350" t="str">
        <f t="shared" si="21"/>
        <v>Tak</v>
      </c>
      <c r="E350" t="str">
        <f t="shared" si="21"/>
        <v>Nie</v>
      </c>
    </row>
    <row r="351" spans="1:5" x14ac:dyDescent="0.25">
      <c r="A351">
        <v>349</v>
      </c>
      <c r="B351" s="2">
        <f t="shared" si="19"/>
        <v>38.213032778231948</v>
      </c>
      <c r="C351" s="2">
        <f t="shared" si="20"/>
        <v>80.849757550284565</v>
      </c>
      <c r="D351" t="str">
        <f t="shared" si="21"/>
        <v>Tak</v>
      </c>
      <c r="E351" t="str">
        <f t="shared" si="21"/>
        <v>Nie</v>
      </c>
    </row>
    <row r="352" spans="1:5" x14ac:dyDescent="0.25">
      <c r="A352">
        <v>350</v>
      </c>
      <c r="B352" s="2">
        <f t="shared" si="19"/>
        <v>37.84713835701092</v>
      </c>
      <c r="C352" s="2">
        <f t="shared" si="20"/>
        <v>80.921995483599702</v>
      </c>
      <c r="D352" t="str">
        <f t="shared" si="21"/>
        <v>Tak</v>
      </c>
      <c r="E352" t="str">
        <f t="shared" si="21"/>
        <v>Nie</v>
      </c>
    </row>
    <row r="353" spans="1:5" x14ac:dyDescent="0.25">
      <c r="A353">
        <v>351</v>
      </c>
      <c r="B353" s="2">
        <f t="shared" si="19"/>
        <v>37.486114418756976</v>
      </c>
      <c r="C353" s="2">
        <f t="shared" si="20"/>
        <v>81.009102413675095</v>
      </c>
      <c r="D353" t="str">
        <f t="shared" si="21"/>
        <v>Tak</v>
      </c>
      <c r="E353" t="str">
        <f t="shared" si="21"/>
        <v>Nie</v>
      </c>
    </row>
    <row r="354" spans="1:5" x14ac:dyDescent="0.25">
      <c r="A354">
        <v>352</v>
      </c>
      <c r="B354" s="2">
        <f t="shared" si="19"/>
        <v>37.130166938839039</v>
      </c>
      <c r="C354" s="2">
        <f t="shared" si="20"/>
        <v>81.11092622092869</v>
      </c>
      <c r="D354" t="str">
        <f t="shared" si="21"/>
        <v>Tak</v>
      </c>
      <c r="E354" t="str">
        <f t="shared" si="21"/>
        <v>Nie</v>
      </c>
    </row>
    <row r="355" spans="1:5" x14ac:dyDescent="0.25">
      <c r="A355">
        <v>353</v>
      </c>
      <c r="B355" s="2">
        <f t="shared" si="19"/>
        <v>36.77948970747056</v>
      </c>
      <c r="C355" s="2">
        <f t="shared" si="20"/>
        <v>81.227313629773789</v>
      </c>
      <c r="D355" t="str">
        <f t="shared" si="21"/>
        <v>Tak</v>
      </c>
      <c r="E355" t="str">
        <f t="shared" si="21"/>
        <v>Nie</v>
      </c>
    </row>
    <row r="356" spans="1:5" x14ac:dyDescent="0.25">
      <c r="A356">
        <v>354</v>
      </c>
      <c r="B356" s="2">
        <f t="shared" si="19"/>
        <v>36.434264794902909</v>
      </c>
      <c r="C356" s="2">
        <f t="shared" si="20"/>
        <v>81.358110329563402</v>
      </c>
      <c r="D356" t="str">
        <f t="shared" si="21"/>
        <v>Tak</v>
      </c>
      <c r="E356" t="str">
        <f t="shared" si="21"/>
        <v>Nie</v>
      </c>
    </row>
    <row r="357" spans="1:5" x14ac:dyDescent="0.25">
      <c r="A357">
        <v>355</v>
      </c>
      <c r="B357" s="2">
        <f t="shared" si="19"/>
        <v>36.094663022637882</v>
      </c>
      <c r="C357" s="2">
        <f t="shared" si="20"/>
        <v>81.503161068674544</v>
      </c>
      <c r="D357" t="str">
        <f t="shared" si="21"/>
        <v>Tak</v>
      </c>
      <c r="E357" t="str">
        <f t="shared" si="21"/>
        <v>Nie</v>
      </c>
    </row>
    <row r="358" spans="1:5" x14ac:dyDescent="0.25">
      <c r="A358">
        <v>356</v>
      </c>
      <c r="B358" s="2">
        <f t="shared" si="19"/>
        <v>35.760844438532786</v>
      </c>
      <c r="C358" s="2">
        <f t="shared" si="20"/>
        <v>81.662309723021238</v>
      </c>
      <c r="D358" t="str">
        <f t="shared" si="21"/>
        <v>Tak</v>
      </c>
      <c r="E358" t="str">
        <f t="shared" si="21"/>
        <v>Nie</v>
      </c>
    </row>
    <row r="359" spans="1:5" x14ac:dyDescent="0.25">
      <c r="A359">
        <v>357</v>
      </c>
      <c r="B359" s="2">
        <f t="shared" si="19"/>
        <v>35.432958793854269</v>
      </c>
      <c r="C359" s="2">
        <f t="shared" si="20"/>
        <v>81.835399340233536</v>
      </c>
      <c r="D359" t="str">
        <f t="shared" si="21"/>
        <v>Tak</v>
      </c>
      <c r="E359" t="str">
        <f t="shared" si="21"/>
        <v>Nie</v>
      </c>
    </row>
    <row r="360" spans="1:5" x14ac:dyDescent="0.25">
      <c r="A360">
        <v>358</v>
      </c>
      <c r="B360" s="2">
        <f t="shared" si="19"/>
        <v>35.111146020512109</v>
      </c>
      <c r="C360" s="2">
        <f t="shared" si="20"/>
        <v>82.022272160687649</v>
      </c>
      <c r="D360" t="str">
        <f t="shared" si="21"/>
        <v>Tak</v>
      </c>
      <c r="E360" t="str">
        <f t="shared" si="21"/>
        <v>Nie</v>
      </c>
    </row>
    <row r="361" spans="1:5" x14ac:dyDescent="0.25">
      <c r="A361">
        <v>359</v>
      </c>
      <c r="B361" s="2">
        <f t="shared" si="19"/>
        <v>34.79553670687055</v>
      </c>
      <c r="C361" s="2">
        <f t="shared" si="20"/>
        <v>82.222769616517354</v>
      </c>
      <c r="D361" t="str">
        <f t="shared" si="21"/>
        <v>Tak</v>
      </c>
      <c r="E361" t="str">
        <f t="shared" si="21"/>
        <v>Nie</v>
      </c>
    </row>
    <row r="362" spans="1:5" x14ac:dyDescent="0.25">
      <c r="A362">
        <v>360</v>
      </c>
      <c r="B362" s="2">
        <f t="shared" si="19"/>
        <v>34.486252570693068</v>
      </c>
      <c r="C362" s="2">
        <f t="shared" si="20"/>
        <v>82.436732309681645</v>
      </c>
      <c r="D362" t="str">
        <f t="shared" si="21"/>
        <v>Tak</v>
      </c>
      <c r="E362" t="str">
        <f t="shared" si="21"/>
        <v>Nie</v>
      </c>
    </row>
    <row r="363" spans="1:5" x14ac:dyDescent="0.25">
      <c r="A363">
        <v>361</v>
      </c>
      <c r="B363" s="2">
        <f t="shared" si="19"/>
        <v>34.18340692792556</v>
      </c>
      <c r="C363" s="2">
        <f t="shared" si="20"/>
        <v>82.663999970108122</v>
      </c>
      <c r="D363" t="str">
        <f t="shared" si="21"/>
        <v>Tak</v>
      </c>
      <c r="E363" t="str">
        <f t="shared" si="21"/>
        <v>Nie</v>
      </c>
    </row>
    <row r="364" spans="1:5" x14ac:dyDescent="0.25">
      <c r="A364">
        <v>362</v>
      </c>
      <c r="B364" s="2">
        <f t="shared" si="19"/>
        <v>33.8871051561634</v>
      </c>
      <c r="C364" s="2">
        <f t="shared" si="20"/>
        <v>82.904411394876163</v>
      </c>
      <c r="D364" t="str">
        <f t="shared" si="21"/>
        <v>Tak</v>
      </c>
      <c r="E364" t="str">
        <f t="shared" si="21"/>
        <v>Nie</v>
      </c>
    </row>
    <row r="365" spans="1:5" x14ac:dyDescent="0.25">
      <c r="A365">
        <v>363</v>
      </c>
      <c r="B365" s="2">
        <f t="shared" si="19"/>
        <v>33.597445151779233</v>
      </c>
      <c r="C365" s="2">
        <f t="shared" si="20"/>
        <v>83.157804369349691</v>
      </c>
      <c r="D365" t="str">
        <f t="shared" si="21"/>
        <v>Tak</v>
      </c>
      <c r="E365" t="str">
        <f t="shared" si="21"/>
        <v>Nie</v>
      </c>
    </row>
    <row r="366" spans="1:5" x14ac:dyDescent="0.25">
      <c r="A366">
        <v>364</v>
      </c>
      <c r="B366" s="2">
        <f t="shared" si="19"/>
        <v>33.314517779811077</v>
      </c>
      <c r="C366" s="2">
        <f t="shared" si="20"/>
        <v>83.424015571115874</v>
      </c>
      <c r="D366" t="str">
        <f t="shared" si="21"/>
        <v>Tak</v>
      </c>
      <c r="E366" t="str">
        <f t="shared" si="21"/>
        <v>Nie</v>
      </c>
    </row>
    <row r="367" spans="1:5" x14ac:dyDescent="0.25">
      <c r="A367">
        <v>365</v>
      </c>
      <c r="B367" s="2">
        <f t="shared" si="19"/>
        <v>33.038407315824116</v>
      </c>
      <c r="C367" s="2">
        <f t="shared" si="20"/>
        <v>83.702880457534604</v>
      </c>
      <c r="D367" t="str">
        <f t="shared" si="21"/>
        <v>Tak</v>
      </c>
      <c r="E367" t="str">
        <f t="shared" si="21"/>
        <v>Nie</v>
      </c>
    </row>
    <row r="368" spans="1:5" x14ac:dyDescent="0.25">
      <c r="A368">
        <v>366</v>
      </c>
      <c r="B368" s="2">
        <f t="shared" si="19"/>
        <v>32.769191879064792</v>
      </c>
      <c r="C368" s="2">
        <f t="shared" si="20"/>
        <v>83.99423313765341</v>
      </c>
      <c r="D368" t="str">
        <f t="shared" si="21"/>
        <v>Tak</v>
      </c>
      <c r="E368" t="str">
        <f t="shared" si="21"/>
        <v>Nie</v>
      </c>
    </row>
    <row r="369" spans="1:5" x14ac:dyDescent="0.25">
      <c r="A369">
        <v>367</v>
      </c>
      <c r="B369" s="2">
        <f t="shared" si="19"/>
        <v>32.506943856322891</v>
      </c>
      <c r="C369" s="2">
        <f t="shared" si="20"/>
        <v>84.297906229195149</v>
      </c>
      <c r="D369" t="str">
        <f t="shared" si="21"/>
        <v>Tak</v>
      </c>
      <c r="E369" t="str">
        <f t="shared" si="21"/>
        <v>Nie</v>
      </c>
    </row>
    <row r="370" spans="1:5" x14ac:dyDescent="0.25">
      <c r="A370">
        <v>368</v>
      </c>
      <c r="B370" s="2">
        <f t="shared" si="19"/>
        <v>32.251730316005755</v>
      </c>
      <c r="C370" s="2">
        <f t="shared" si="20"/>
        <v>84.613730701280048</v>
      </c>
      <c r="D370" t="str">
        <f t="shared" si="21"/>
        <v>Tak</v>
      </c>
      <c r="E370" t="str">
        <f t="shared" si="21"/>
        <v>Nie</v>
      </c>
    </row>
    <row r="371" spans="1:5" x14ac:dyDescent="0.25">
      <c r="A371">
        <v>369</v>
      </c>
      <c r="B371" s="2">
        <f t="shared" si="19"/>
        <v>32.003613412009877</v>
      </c>
      <c r="C371" s="2">
        <f t="shared" si="20"/>
        <v>84.941535703501245</v>
      </c>
      <c r="D371" t="str">
        <f t="shared" si="21"/>
        <v>Tak</v>
      </c>
      <c r="E371" t="str">
        <f t="shared" si="21"/>
        <v>Nie</v>
      </c>
    </row>
    <row r="372" spans="1:5" x14ac:dyDescent="0.25">
      <c r="A372">
        <v>370</v>
      </c>
      <c r="B372" s="2">
        <f t="shared" si="19"/>
        <v>31.762650777048023</v>
      </c>
      <c r="C372" s="2">
        <f t="shared" si="20"/>
        <v>85.281148381932624</v>
      </c>
      <c r="D372" t="str">
        <f t="shared" si="21"/>
        <v>Tak</v>
      </c>
      <c r="E372" t="str">
        <f t="shared" si="21"/>
        <v>Nie</v>
      </c>
    </row>
    <row r="373" spans="1:5" x14ac:dyDescent="0.25">
      <c r="A373">
        <v>371</v>
      </c>
      <c r="B373" s="2">
        <f t="shared" si="19"/>
        <v>31.528895905156087</v>
      </c>
      <c r="C373" s="2">
        <f t="shared" si="20"/>
        <v>85.632393682610797</v>
      </c>
      <c r="D373" t="str">
        <f t="shared" si="21"/>
        <v>Tak</v>
      </c>
      <c r="E373" t="str">
        <f t="shared" si="21"/>
        <v>Nie</v>
      </c>
    </row>
    <row r="374" spans="1:5" x14ac:dyDescent="0.25">
      <c r="A374">
        <v>372</v>
      </c>
      <c r="B374" s="2">
        <f t="shared" si="19"/>
        <v>31.302398523162477</v>
      </c>
      <c r="C374" s="2">
        <f t="shared" si="20"/>
        <v>85.995094142998823</v>
      </c>
      <c r="D374" t="str">
        <f t="shared" si="21"/>
        <v>Tak</v>
      </c>
      <c r="E374" t="str">
        <f t="shared" si="21"/>
        <v>Nie</v>
      </c>
    </row>
    <row r="375" spans="1:5" x14ac:dyDescent="0.25">
      <c r="A375">
        <v>373</v>
      </c>
      <c r="B375" s="2">
        <f t="shared" si="19"/>
        <v>31.083204950954865</v>
      </c>
      <c r="C375" s="2">
        <f t="shared" si="20"/>
        <v>86.369069671908278</v>
      </c>
      <c r="D375" t="str">
        <f t="shared" si="21"/>
        <v>Tak</v>
      </c>
      <c r="E375" t="str">
        <f t="shared" si="21"/>
        <v>Nie</v>
      </c>
    </row>
    <row r="376" spans="1:5" x14ac:dyDescent="0.25">
      <c r="A376">
        <v>374</v>
      </c>
      <c r="B376" s="2">
        <f t="shared" si="19"/>
        <v>30.871358450424736</v>
      </c>
      <c r="C376" s="2">
        <f t="shared" si="20"/>
        <v>86.75413731832883</v>
      </c>
      <c r="D376" t="str">
        <f t="shared" si="21"/>
        <v>Tak</v>
      </c>
      <c r="E376" t="str">
        <f t="shared" si="21"/>
        <v>Nie</v>
      </c>
    </row>
    <row r="377" spans="1:5" x14ac:dyDescent="0.25">
      <c r="A377">
        <v>375</v>
      </c>
      <c r="B377" s="2">
        <f t="shared" si="19"/>
        <v>30.666899563009249</v>
      </c>
      <c r="C377" s="2">
        <f t="shared" si="20"/>
        <v>87.150111029589652</v>
      </c>
      <c r="D377" t="str">
        <f t="shared" si="21"/>
        <v>Tak</v>
      </c>
      <c r="E377" t="str">
        <f t="shared" si="21"/>
        <v>Nie</v>
      </c>
    </row>
    <row r="378" spans="1:5" x14ac:dyDescent="0.25">
      <c r="A378">
        <v>376</v>
      </c>
      <c r="B378" s="2">
        <f t="shared" si="19"/>
        <v>30.469866435783548</v>
      </c>
      <c r="C378" s="2">
        <f t="shared" si="20"/>
        <v>87.556801399256685</v>
      </c>
      <c r="D378" t="str">
        <f t="shared" si="21"/>
        <v>Tak</v>
      </c>
      <c r="E378" t="str">
        <f t="shared" si="21"/>
        <v>Nie</v>
      </c>
    </row>
    <row r="379" spans="1:5" x14ac:dyDescent="0.25">
      <c r="A379">
        <v>377</v>
      </c>
      <c r="B379" s="2">
        <f t="shared" si="19"/>
        <v>30.280295136084259</v>
      </c>
      <c r="C379" s="2">
        <f t="shared" si="20"/>
        <v>87.974015405151931</v>
      </c>
      <c r="D379" t="str">
        <f t="shared" si="21"/>
        <v>Tak</v>
      </c>
      <c r="E379" t="str">
        <f t="shared" si="21"/>
        <v>Nie</v>
      </c>
    </row>
    <row r="380" spans="1:5" x14ac:dyDescent="0.25">
      <c r="A380">
        <v>378</v>
      </c>
      <c r="B380" s="2">
        <f t="shared" si="19"/>
        <v>30.098219954667261</v>
      </c>
      <c r="C380" s="2">
        <f t="shared" si="20"/>
        <v>88.401556137867757</v>
      </c>
      <c r="D380" t="str">
        <f t="shared" si="21"/>
        <v>Tak</v>
      </c>
      <c r="E380" t="str">
        <f t="shared" si="21"/>
        <v>Nie</v>
      </c>
    </row>
    <row r="381" spans="1:5" x14ac:dyDescent="0.25">
      <c r="A381">
        <v>379</v>
      </c>
      <c r="B381" s="2">
        <f t="shared" si="19"/>
        <v>29.923673697420099</v>
      </c>
      <c r="C381" s="2">
        <f t="shared" si="20"/>
        <v>88.839222520138904</v>
      </c>
      <c r="D381" t="str">
        <f t="shared" si="21"/>
        <v>Tak</v>
      </c>
      <c r="E381" t="str">
        <f t="shared" si="21"/>
        <v>Nie</v>
      </c>
    </row>
    <row r="382" spans="1:5" x14ac:dyDescent="0.25">
      <c r="A382">
        <v>380</v>
      </c>
      <c r="B382" s="2">
        <f t="shared" si="19"/>
        <v>29.756687965661659</v>
      </c>
      <c r="C382" s="2">
        <f t="shared" si="20"/>
        <v>89.286809017429107</v>
      </c>
      <c r="D382" t="str">
        <f t="shared" si="21"/>
        <v>Tak</v>
      </c>
      <c r="E382" t="str">
        <f t="shared" si="21"/>
        <v>Nie</v>
      </c>
    </row>
    <row r="383" spans="1:5" x14ac:dyDescent="0.25">
      <c r="A383">
        <v>381</v>
      </c>
      <c r="B383" s="2">
        <f t="shared" si="19"/>
        <v>29.597293425069207</v>
      </c>
      <c r="C383" s="2">
        <f t="shared" si="20"/>
        <v>89.74410534008706</v>
      </c>
      <c r="D383" t="str">
        <f t="shared" si="21"/>
        <v>Tak</v>
      </c>
      <c r="E383" t="str">
        <f t="shared" si="21"/>
        <v>Nie</v>
      </c>
    </row>
    <row r="384" spans="1:5" x14ac:dyDescent="0.25">
      <c r="A384">
        <v>382</v>
      </c>
      <c r="B384" s="2">
        <f t="shared" si="19"/>
        <v>29.445520063276188</v>
      </c>
      <c r="C384" s="2">
        <f t="shared" si="20"/>
        <v>90.210896137428364</v>
      </c>
      <c r="D384" t="str">
        <f t="shared" si="21"/>
        <v>Tak</v>
      </c>
      <c r="E384" t="str">
        <f t="shared" si="21"/>
        <v>Nie</v>
      </c>
    </row>
    <row r="385" spans="1:5" x14ac:dyDescent="0.25">
      <c r="A385">
        <v>383</v>
      </c>
      <c r="B385" s="2">
        <f t="shared" si="19"/>
        <v>29.301397436182764</v>
      </c>
      <c r="C385" s="2">
        <f t="shared" si="20"/>
        <v>90.686960684106538</v>
      </c>
      <c r="D385" t="str">
        <f t="shared" si="21"/>
        <v>Tak</v>
      </c>
      <c r="E385" t="str">
        <f t="shared" si="21"/>
        <v>Nie</v>
      </c>
    </row>
    <row r="386" spans="1:5" x14ac:dyDescent="0.25">
      <c r="A386">
        <v>384</v>
      </c>
      <c r="B386" s="2">
        <f t="shared" si="19"/>
        <v>29.164954903015868</v>
      </c>
      <c r="C386" s="2">
        <f t="shared" si="20"/>
        <v>91.172072559146415</v>
      </c>
      <c r="D386" t="str">
        <f t="shared" si="21"/>
        <v>Tak</v>
      </c>
      <c r="E386" t="str">
        <f t="shared" si="21"/>
        <v>Nie</v>
      </c>
    </row>
    <row r="387" spans="1:5" x14ac:dyDescent="0.25">
      <c r="A387">
        <v>385</v>
      </c>
      <c r="B387" s="2">
        <f t="shared" si="19"/>
        <v>29.036221850166072</v>
      </c>
      <c r="C387" s="2">
        <f t="shared" si="20"/>
        <v>91.665999318028341</v>
      </c>
      <c r="D387" t="str">
        <f t="shared" si="21"/>
        <v>Tak</v>
      </c>
      <c r="E387" t="str">
        <f t="shared" si="21"/>
        <v>Nie</v>
      </c>
    </row>
    <row r="388" spans="1:5" x14ac:dyDescent="0.25">
      <c r="A388">
        <v>386</v>
      </c>
      <c r="B388" s="2">
        <f t="shared" ref="B388:B451" si="22">B387+$M$3*B387*C387-$N$3*B387</f>
        <v>28.915227903815488</v>
      </c>
      <c r="C388" s="2">
        <f t="shared" ref="C388:C451" si="23">C387+$L$3*C387-$M$3*B387*C387</f>
        <v>92.168502158231178</v>
      </c>
      <c r="D388" t="str">
        <f t="shared" si="21"/>
        <v>Tak</v>
      </c>
      <c r="E388" t="str">
        <f t="shared" si="21"/>
        <v>Nie</v>
      </c>
    </row>
    <row r="389" spans="1:5" x14ac:dyDescent="0.25">
      <c r="A389">
        <v>387</v>
      </c>
      <c r="B389" s="2">
        <f t="shared" si="22"/>
        <v>28.802003131353995</v>
      </c>
      <c r="C389" s="2">
        <f t="shared" si="23"/>
        <v>92.679335578666524</v>
      </c>
      <c r="D389" t="str">
        <f t="shared" ref="D389:E452" si="24">IF(B389&lt;B388,"Tak","Nie")</f>
        <v>Tak</v>
      </c>
      <c r="E389" t="str">
        <f t="shared" si="24"/>
        <v>Nie</v>
      </c>
    </row>
    <row r="390" spans="1:5" x14ac:dyDescent="0.25">
      <c r="A390">
        <v>388</v>
      </c>
      <c r="B390" s="2">
        <f t="shared" si="22"/>
        <v>28.696578231560576</v>
      </c>
      <c r="C390" s="2">
        <f t="shared" si="23"/>
        <v>93.198247033465577</v>
      </c>
      <c r="D390" t="str">
        <f t="shared" si="24"/>
        <v>Tak</v>
      </c>
      <c r="E390" t="str">
        <f t="shared" si="24"/>
        <v>Nie</v>
      </c>
    </row>
    <row r="391" spans="1:5" x14ac:dyDescent="0.25">
      <c r="A391">
        <v>389</v>
      </c>
      <c r="B391" s="2">
        <f t="shared" si="22"/>
        <v>28.598984713502624</v>
      </c>
      <c r="C391" s="2">
        <f t="shared" si="23"/>
        <v>93.724976580614808</v>
      </c>
      <c r="D391" t="str">
        <f t="shared" si="24"/>
        <v>Tak</v>
      </c>
      <c r="E391" t="str">
        <f t="shared" si="24"/>
        <v>Nie</v>
      </c>
    </row>
    <row r="392" spans="1:5" x14ac:dyDescent="0.25">
      <c r="A392">
        <v>390</v>
      </c>
      <c r="B392" s="2">
        <f t="shared" si="22"/>
        <v>28.50925506407869</v>
      </c>
      <c r="C392" s="2">
        <f t="shared" si="23"/>
        <v>94.259256525975914</v>
      </c>
      <c r="D392" t="str">
        <f t="shared" si="24"/>
        <v>Tak</v>
      </c>
      <c r="E392" t="str">
        <f t="shared" si="24"/>
        <v>Nie</v>
      </c>
    </row>
    <row r="393" spans="1:5" x14ac:dyDescent="0.25">
      <c r="A393">
        <v>391</v>
      </c>
      <c r="B393" s="2">
        <f t="shared" si="22"/>
        <v>28.42742290409949</v>
      </c>
      <c r="C393" s="2">
        <f t="shared" si="23"/>
        <v>94.8008110632707</v>
      </c>
      <c r="D393" t="str">
        <f t="shared" si="24"/>
        <v>Tak</v>
      </c>
      <c r="E393" t="str">
        <f t="shared" si="24"/>
        <v>Nie</v>
      </c>
    </row>
    <row r="394" spans="1:5" x14ac:dyDescent="0.25">
      <c r="A394">
        <v>392</v>
      </c>
      <c r="B394" s="2">
        <f t="shared" si="22"/>
        <v>28.353523132768128</v>
      </c>
      <c r="C394" s="2">
        <f t="shared" si="23"/>
        <v>95.349355910662496</v>
      </c>
      <c r="D394" t="str">
        <f t="shared" si="24"/>
        <v>Tak</v>
      </c>
      <c r="E394" t="str">
        <f t="shared" si="24"/>
        <v>Nie</v>
      </c>
    </row>
    <row r="395" spans="1:5" x14ac:dyDescent="0.25">
      <c r="A395">
        <v>393</v>
      </c>
      <c r="B395" s="2">
        <f t="shared" si="22"/>
        <v>28.287592060383474</v>
      </c>
      <c r="C395" s="2">
        <f t="shared" si="23"/>
        <v>95.904597944621997</v>
      </c>
      <c r="D395" t="str">
        <f t="shared" si="24"/>
        <v>Tak</v>
      </c>
      <c r="E395" t="str">
        <f t="shared" si="24"/>
        <v>Nie</v>
      </c>
    </row>
    <row r="396" spans="1:5" x14ac:dyDescent="0.25">
      <c r="A396">
        <v>394</v>
      </c>
      <c r="B396" s="2">
        <f t="shared" si="22"/>
        <v>28.22966752905058</v>
      </c>
      <c r="C396" s="2">
        <f t="shared" si="23"/>
        <v>96.46623483182816</v>
      </c>
      <c r="D396" t="str">
        <f t="shared" si="24"/>
        <v>Tak</v>
      </c>
      <c r="E396" t="str">
        <f t="shared" si="24"/>
        <v>Nie</v>
      </c>
    </row>
    <row r="397" spans="1:5" x14ac:dyDescent="0.25">
      <c r="A397">
        <v>395</v>
      </c>
      <c r="B397" s="2">
        <f t="shared" si="22"/>
        <v>28.179789021138966</v>
      </c>
      <c r="C397" s="2">
        <f t="shared" si="23"/>
        <v>97.033954659923822</v>
      </c>
      <c r="D397" t="str">
        <f t="shared" si="24"/>
        <v>Tak</v>
      </c>
      <c r="E397" t="str">
        <f t="shared" si="24"/>
        <v>Nie</v>
      </c>
    </row>
    <row r="398" spans="1:5" x14ac:dyDescent="0.25">
      <c r="A398">
        <v>396</v>
      </c>
      <c r="B398" s="2">
        <f t="shared" si="22"/>
        <v>28.137997755183726</v>
      </c>
      <c r="C398" s="2">
        <f t="shared" si="23"/>
        <v>97.607435568020591</v>
      </c>
      <c r="D398" t="str">
        <f t="shared" si="24"/>
        <v>Tak</v>
      </c>
      <c r="E398" t="str">
        <f t="shared" si="24"/>
        <v>Nie</v>
      </c>
    </row>
    <row r="399" spans="1:5" x14ac:dyDescent="0.25">
      <c r="A399">
        <v>397</v>
      </c>
      <c r="B399" s="2">
        <f t="shared" si="22"/>
        <v>28.10433676887564</v>
      </c>
      <c r="C399" s="2">
        <f t="shared" si="23"/>
        <v>98.186345377929896</v>
      </c>
      <c r="D399" t="str">
        <f t="shared" si="24"/>
        <v>Tak</v>
      </c>
      <c r="E399" t="str">
        <f t="shared" si="24"/>
        <v>Nie</v>
      </c>
    </row>
    <row r="400" spans="1:5" x14ac:dyDescent="0.25">
      <c r="A400">
        <v>398</v>
      </c>
      <c r="B400" s="2">
        <f t="shared" si="22"/>
        <v>28.078850988735098</v>
      </c>
      <c r="C400" s="2">
        <f t="shared" si="23"/>
        <v>98.770341227185256</v>
      </c>
      <c r="D400" t="str">
        <f t="shared" si="24"/>
        <v>Tak</v>
      </c>
      <c r="E400" t="str">
        <f t="shared" si="24"/>
        <v>Nie</v>
      </c>
    </row>
    <row r="401" spans="1:5" x14ac:dyDescent="0.25">
      <c r="A401">
        <v>399</v>
      </c>
      <c r="B401" s="2">
        <f t="shared" si="22"/>
        <v>28.061587286010671</v>
      </c>
      <c r="C401" s="2">
        <f t="shared" si="23"/>
        <v>99.359069205016638</v>
      </c>
      <c r="D401" t="str">
        <f t="shared" si="24"/>
        <v>Tak</v>
      </c>
      <c r="E401" t="str">
        <f t="shared" si="24"/>
        <v>Nie</v>
      </c>
    </row>
    <row r="402" spans="1:5" x14ac:dyDescent="0.25">
      <c r="A402">
        <v>400</v>
      </c>
      <c r="B402" s="2">
        <f t="shared" si="22"/>
        <v>28.05259451828681</v>
      </c>
      <c r="C402" s="2">
        <f t="shared" si="23"/>
        <v>99.952163992540306</v>
      </c>
      <c r="D402" t="str">
        <f t="shared" si="24"/>
        <v>Tak</v>
      </c>
      <c r="E402" t="str">
        <f t="shared" si="24"/>
        <v>Nie</v>
      </c>
    </row>
    <row r="403" spans="1:5" x14ac:dyDescent="0.25">
      <c r="A403">
        <v>401</v>
      </c>
      <c r="B403" s="2">
        <f t="shared" si="22"/>
        <v>28.051923556226487</v>
      </c>
      <c r="C403" s="2">
        <f t="shared" si="23"/>
        <v>100.54924850853709</v>
      </c>
      <c r="D403" t="str">
        <f t="shared" si="24"/>
        <v>Tak</v>
      </c>
      <c r="E403" t="str">
        <f t="shared" si="24"/>
        <v>Nie</v>
      </c>
    </row>
    <row r="404" spans="1:5" x14ac:dyDescent="0.25">
      <c r="A404">
        <v>402</v>
      </c>
      <c r="B404" s="2">
        <f t="shared" si="22"/>
        <v>28.059627294813914</v>
      </c>
      <c r="C404" s="2">
        <f t="shared" si="23"/>
        <v>101.14993356230907</v>
      </c>
      <c r="D404" t="str">
        <f t="shared" si="24"/>
        <v>Nie</v>
      </c>
      <c r="E404" t="str">
        <f t="shared" si="24"/>
        <v>Nie</v>
      </c>
    </row>
    <row r="405" spans="1:5" x14ac:dyDescent="0.25">
      <c r="A405">
        <v>403</v>
      </c>
      <c r="B405" s="2">
        <f t="shared" si="22"/>
        <v>28.07576064840001</v>
      </c>
      <c r="C405" s="2">
        <f t="shared" si="23"/>
        <v>101.75381751522846</v>
      </c>
      <c r="D405" t="str">
        <f t="shared" si="24"/>
        <v>Nie</v>
      </c>
      <c r="E405" t="str">
        <f t="shared" si="24"/>
        <v>Nie</v>
      </c>
    </row>
    <row r="406" spans="1:5" x14ac:dyDescent="0.25">
      <c r="A406">
        <v>404</v>
      </c>
      <c r="B406" s="2">
        <f t="shared" si="22"/>
        <v>28.100380528789273</v>
      </c>
      <c r="C406" s="2">
        <f t="shared" si="23"/>
        <v>102.36048595272376</v>
      </c>
      <c r="D406" t="str">
        <f t="shared" si="24"/>
        <v>Nie</v>
      </c>
      <c r="E406" t="str">
        <f t="shared" si="24"/>
        <v>Nie</v>
      </c>
    </row>
    <row r="407" spans="1:5" x14ac:dyDescent="0.25">
      <c r="A407">
        <v>405</v>
      </c>
      <c r="B407" s="2">
        <f t="shared" si="22"/>
        <v>28.13354580554147</v>
      </c>
      <c r="C407" s="2">
        <f t="shared" si="23"/>
        <v>102.96951136858658</v>
      </c>
      <c r="D407" t="str">
        <f t="shared" si="24"/>
        <v>Nie</v>
      </c>
      <c r="E407" t="str">
        <f t="shared" si="24"/>
        <v>Nie</v>
      </c>
    </row>
    <row r="408" spans="1:5" x14ac:dyDescent="0.25">
      <c r="A408">
        <v>406</v>
      </c>
      <c r="B408" s="2">
        <f t="shared" si="22"/>
        <v>28.175317247595572</v>
      </c>
      <c r="C408" s="2">
        <f t="shared" si="23"/>
        <v>103.58045286362714</v>
      </c>
      <c r="D408" t="str">
        <f t="shared" si="24"/>
        <v>Nie</v>
      </c>
      <c r="E408" t="str">
        <f t="shared" si="24"/>
        <v>Nie</v>
      </c>
    </row>
    <row r="409" spans="1:5" x14ac:dyDescent="0.25">
      <c r="A409">
        <v>407</v>
      </c>
      <c r="B409" s="2">
        <f t="shared" si="22"/>
        <v>28.225757445256953</v>
      </c>
      <c r="C409" s="2">
        <f t="shared" si="23"/>
        <v>104.19285586085853</v>
      </c>
      <c r="D409" t="str">
        <f t="shared" si="24"/>
        <v>Nie</v>
      </c>
      <c r="E409" t="str">
        <f t="shared" si="24"/>
        <v>Nie</v>
      </c>
    </row>
    <row r="410" spans="1:5" x14ac:dyDescent="0.25">
      <c r="A410">
        <v>408</v>
      </c>
      <c r="B410" s="2">
        <f t="shared" si="22"/>
        <v>28.284930711522712</v>
      </c>
      <c r="C410" s="2">
        <f t="shared" si="23"/>
        <v>104.80625183954709</v>
      </c>
      <c r="D410" t="str">
        <f t="shared" si="24"/>
        <v>Nie</v>
      </c>
      <c r="E410" t="str">
        <f t="shared" si="24"/>
        <v>Nie</v>
      </c>
    </row>
    <row r="411" spans="1:5" x14ac:dyDescent="0.25">
      <c r="A411">
        <v>409</v>
      </c>
      <c r="B411" s="2">
        <f t="shared" si="22"/>
        <v>28.352902961654571</v>
      </c>
      <c r="C411" s="2">
        <f t="shared" si="23"/>
        <v>105.42015809063003</v>
      </c>
      <c r="D411" t="str">
        <f t="shared" si="24"/>
        <v>Nie</v>
      </c>
      <c r="E411" t="str">
        <f t="shared" si="24"/>
        <v>Nie</v>
      </c>
    </row>
    <row r="412" spans="1:5" x14ac:dyDescent="0.25">
      <c r="A412">
        <v>410</v>
      </c>
      <c r="B412" s="2">
        <f t="shared" si="22"/>
        <v>28.429741569844801</v>
      </c>
      <c r="C412" s="2">
        <f t="shared" si="23"/>
        <v>106.03407749616967</v>
      </c>
      <c r="D412" t="str">
        <f t="shared" si="24"/>
        <v>Nie</v>
      </c>
      <c r="E412" t="str">
        <f t="shared" si="24"/>
        <v>Nie</v>
      </c>
    </row>
    <row r="413" spans="1:5" x14ac:dyDescent="0.25">
      <c r="A413">
        <v>411</v>
      </c>
      <c r="B413" s="2">
        <f t="shared" si="22"/>
        <v>28.515515201759058</v>
      </c>
      <c r="C413" s="2">
        <f t="shared" si="23"/>
        <v>106.64749833568656</v>
      </c>
      <c r="D413" t="str">
        <f t="shared" si="24"/>
        <v>Nie</v>
      </c>
      <c r="E413" t="str">
        <f t="shared" si="24"/>
        <v>Nie</v>
      </c>
    </row>
    <row r="414" spans="1:5" x14ac:dyDescent="0.25">
      <c r="A414">
        <v>412</v>
      </c>
      <c r="B414" s="2">
        <f t="shared" si="22"/>
        <v>28.610293621681528</v>
      </c>
      <c r="C414" s="2">
        <f t="shared" si="23"/>
        <v>107.25989412238987</v>
      </c>
      <c r="D414" t="str">
        <f t="shared" si="24"/>
        <v>Nie</v>
      </c>
      <c r="E414" t="str">
        <f t="shared" si="24"/>
        <v>Nie</v>
      </c>
    </row>
    <row r="415" spans="1:5" x14ac:dyDescent="0.25">
      <c r="A415">
        <v>413</v>
      </c>
      <c r="B415" s="2">
        <f t="shared" si="22"/>
        <v>28.714147472933476</v>
      </c>
      <c r="C415" s="2">
        <f t="shared" si="23"/>
        <v>107.87072347250165</v>
      </c>
      <c r="D415" t="str">
        <f t="shared" si="24"/>
        <v>Nie</v>
      </c>
      <c r="E415" t="str">
        <f t="shared" si="24"/>
        <v>Nie</v>
      </c>
    </row>
    <row r="416" spans="1:5" x14ac:dyDescent="0.25">
      <c r="A416">
        <v>414</v>
      </c>
      <c r="B416" s="2">
        <f t="shared" si="22"/>
        <v>28.827148030187519</v>
      </c>
      <c r="C416" s="2">
        <f t="shared" si="23"/>
        <v>108.47943001105097</v>
      </c>
      <c r="D416" t="str">
        <f t="shared" si="24"/>
        <v>Nie</v>
      </c>
      <c r="E416" t="str">
        <f t="shared" si="24"/>
        <v>Nie</v>
      </c>
    </row>
    <row r="417" spans="1:5" x14ac:dyDescent="0.25">
      <c r="A417">
        <v>415</v>
      </c>
      <c r="B417" s="2">
        <f t="shared" si="22"/>
        <v>28.94936692225761</v>
      </c>
      <c r="C417" s="2">
        <f t="shared" si="23"/>
        <v>109.08544231769251</v>
      </c>
      <c r="D417" t="str">
        <f t="shared" si="24"/>
        <v>Nie</v>
      </c>
      <c r="E417" t="str">
        <f t="shared" si="24"/>
        <v>Nie</v>
      </c>
    </row>
    <row r="418" spans="1:5" x14ac:dyDescent="0.25">
      <c r="A418">
        <v>416</v>
      </c>
      <c r="B418" s="2">
        <f t="shared" si="22"/>
        <v>29.080875823910553</v>
      </c>
      <c r="C418" s="2">
        <f t="shared" si="23"/>
        <v>109.68817391628055</v>
      </c>
      <c r="D418" t="str">
        <f t="shared" si="24"/>
        <v>Nie</v>
      </c>
      <c r="E418" t="str">
        <f t="shared" si="24"/>
        <v>Nie</v>
      </c>
    </row>
    <row r="419" spans="1:5" x14ac:dyDescent="0.25">
      <c r="A419">
        <v>417</v>
      </c>
      <c r="B419" s="2">
        <f t="shared" si="22"/>
        <v>29.221746115220455</v>
      </c>
      <c r="C419" s="2">
        <f t="shared" si="23"/>
        <v>110.28702331210073</v>
      </c>
      <c r="D419" t="str">
        <f t="shared" si="24"/>
        <v>Nie</v>
      </c>
      <c r="E419" t="str">
        <f t="shared" si="24"/>
        <v>Nie</v>
      </c>
    </row>
    <row r="420" spans="1:5" x14ac:dyDescent="0.25">
      <c r="A420">
        <v>418</v>
      </c>
      <c r="B420" s="2">
        <f t="shared" si="22"/>
        <v>29.372048506974235</v>
      </c>
      <c r="C420" s="2">
        <f t="shared" si="23"/>
        <v>110.88137408082794</v>
      </c>
      <c r="D420" t="str">
        <f t="shared" si="24"/>
        <v>Nie</v>
      </c>
      <c r="E420" t="str">
        <f t="shared" si="24"/>
        <v>Nie</v>
      </c>
    </row>
    <row r="421" spans="1:5" x14ac:dyDescent="0.25">
      <c r="A421">
        <v>419</v>
      </c>
      <c r="B421" s="2">
        <f t="shared" si="22"/>
        <v>29.531852630636539</v>
      </c>
      <c r="C421" s="2">
        <f t="shared" si="23"/>
        <v>111.47059501343348</v>
      </c>
      <c r="D421" t="str">
        <f t="shared" si="24"/>
        <v>Nie</v>
      </c>
      <c r="E421" t="str">
        <f t="shared" si="24"/>
        <v>Nie</v>
      </c>
    </row>
    <row r="422" spans="1:5" x14ac:dyDescent="0.25">
      <c r="A422">
        <v>420</v>
      </c>
      <c r="B422" s="2">
        <f t="shared" si="22"/>
        <v>29.701226591397756</v>
      </c>
      <c r="C422" s="2">
        <f t="shared" si="23"/>
        <v>112.0540403214091</v>
      </c>
      <c r="D422" t="str">
        <f t="shared" si="24"/>
        <v>Nie</v>
      </c>
      <c r="E422" t="str">
        <f t="shared" si="24"/>
        <v>Nie</v>
      </c>
    </row>
    <row r="423" spans="1:5" x14ac:dyDescent="0.25">
      <c r="A423">
        <v>421</v>
      </c>
      <c r="B423" s="2">
        <f t="shared" si="22"/>
        <v>29.880236482861765</v>
      </c>
      <c r="C423" s="2">
        <f t="shared" si="23"/>
        <v>112.6310499068034</v>
      </c>
      <c r="D423" t="str">
        <f t="shared" si="24"/>
        <v>Nie</v>
      </c>
      <c r="E423" t="str">
        <f t="shared" si="24"/>
        <v>Nie</v>
      </c>
    </row>
    <row r="424" spans="1:5" x14ac:dyDescent="0.25">
      <c r="A424">
        <v>422</v>
      </c>
      <c r="B424" s="2">
        <f t="shared" si="22"/>
        <v>30.068945861982819</v>
      </c>
      <c r="C424" s="2">
        <f t="shared" si="23"/>
        <v>113.20094970167531</v>
      </c>
      <c r="D424" t="str">
        <f t="shared" si="24"/>
        <v>Nie</v>
      </c>
      <c r="E424" t="str">
        <f t="shared" si="24"/>
        <v>Nie</v>
      </c>
    </row>
    <row r="425" spans="1:5" x14ac:dyDescent="0.25">
      <c r="A425">
        <v>423</v>
      </c>
      <c r="B425" s="2">
        <f t="shared" si="22"/>
        <v>30.267415182936034</v>
      </c>
      <c r="C425" s="2">
        <f t="shared" si="23"/>
        <v>113.76305208165647</v>
      </c>
      <c r="D425" t="str">
        <f t="shared" si="24"/>
        <v>Nie</v>
      </c>
      <c r="E425" t="str">
        <f t="shared" si="24"/>
        <v>Nie</v>
      </c>
    </row>
    <row r="426" spans="1:5" x14ac:dyDescent="0.25">
      <c r="A426">
        <v>424</v>
      </c>
      <c r="B426" s="2">
        <f t="shared" si="22"/>
        <v>30.475701188705969</v>
      </c>
      <c r="C426" s="2">
        <f t="shared" si="23"/>
        <v>114.31665635837287</v>
      </c>
      <c r="D426" t="str">
        <f t="shared" si="24"/>
        <v>Nie</v>
      </c>
      <c r="E426" t="str">
        <f t="shared" si="24"/>
        <v>Nie</v>
      </c>
    </row>
    <row r="427" spans="1:5" x14ac:dyDescent="0.25">
      <c r="A427">
        <v>425</v>
      </c>
      <c r="B427" s="2">
        <f t="shared" si="22"/>
        <v>30.693856259305548</v>
      </c>
      <c r="C427" s="2">
        <f t="shared" si="23"/>
        <v>114.86104935550544</v>
      </c>
      <c r="D427" t="str">
        <f t="shared" si="24"/>
        <v>Nie</v>
      </c>
      <c r="E427" t="str">
        <f t="shared" si="24"/>
        <v>Nie</v>
      </c>
    </row>
    <row r="428" spans="1:5" x14ac:dyDescent="0.25">
      <c r="A428">
        <v>426</v>
      </c>
      <c r="B428" s="2">
        <f t="shared" si="22"/>
        <v>30.921927715695713</v>
      </c>
      <c r="C428" s="2">
        <f t="shared" si="23"/>
        <v>115.39550607326011</v>
      </c>
      <c r="D428" t="str">
        <f t="shared" si="24"/>
        <v>Nie</v>
      </c>
      <c r="E428" t="str">
        <f t="shared" si="24"/>
        <v>Nie</v>
      </c>
    </row>
    <row r="429" spans="1:5" x14ac:dyDescent="0.25">
      <c r="A429">
        <v>427</v>
      </c>
      <c r="B429" s="2">
        <f t="shared" si="22"/>
        <v>31.159957078667667</v>
      </c>
      <c r="C429" s="2">
        <f t="shared" si="23"/>
        <v>115.91929044596857</v>
      </c>
      <c r="D429" t="str">
        <f t="shared" si="24"/>
        <v>Nie</v>
      </c>
      <c r="E429" t="str">
        <f t="shared" si="24"/>
        <v>Nie</v>
      </c>
    </row>
    <row r="430" spans="1:5" x14ac:dyDescent="0.25">
      <c r="A430">
        <v>428</v>
      </c>
      <c r="B430" s="2">
        <f t="shared" si="22"/>
        <v>31.407979282177276</v>
      </c>
      <c r="C430" s="2">
        <f t="shared" si="23"/>
        <v>116.43165619744495</v>
      </c>
      <c r="D430" t="str">
        <f t="shared" si="24"/>
        <v>Nie</v>
      </c>
      <c r="E430" t="str">
        <f t="shared" si="24"/>
        <v>Nie</v>
      </c>
    </row>
    <row r="431" spans="1:5" x14ac:dyDescent="0.25">
      <c r="A431">
        <v>429</v>
      </c>
      <c r="B431" s="2">
        <f t="shared" si="22"/>
        <v>31.666021840887883</v>
      </c>
      <c r="C431" s="2">
        <f t="shared" si="23"/>
        <v>116.93184779857438</v>
      </c>
      <c r="D431" t="str">
        <f t="shared" si="24"/>
        <v>Nie</v>
      </c>
      <c r="E431" t="str">
        <f t="shared" si="24"/>
        <v>Nie</v>
      </c>
    </row>
    <row r="432" spans="1:5" x14ac:dyDescent="0.25">
      <c r="A432">
        <v>430</v>
      </c>
      <c r="B432" s="2">
        <f t="shared" si="22"/>
        <v>31.934103971986005</v>
      </c>
      <c r="C432" s="2">
        <f t="shared" si="23"/>
        <v>117.41910153140334</v>
      </c>
      <c r="D432" t="str">
        <f t="shared" si="24"/>
        <v>Nie</v>
      </c>
      <c r="E432" t="str">
        <f t="shared" si="24"/>
        <v>Nie</v>
      </c>
    </row>
    <row r="433" spans="1:5" x14ac:dyDescent="0.25">
      <c r="A433">
        <v>431</v>
      </c>
      <c r="B433" s="2">
        <f t="shared" si="22"/>
        <v>32.21223567168721</v>
      </c>
      <c r="C433" s="2">
        <f t="shared" si="23"/>
        <v>117.89264666373091</v>
      </c>
      <c r="D433" t="str">
        <f t="shared" si="24"/>
        <v>Nie</v>
      </c>
      <c r="E433" t="str">
        <f t="shared" si="24"/>
        <v>Nie</v>
      </c>
    </row>
    <row r="434" spans="1:5" x14ac:dyDescent="0.25">
      <c r="A434">
        <v>432</v>
      </c>
      <c r="B434" s="2">
        <f t="shared" si="22"/>
        <v>32.500416747248373</v>
      </c>
      <c r="C434" s="2">
        <f t="shared" si="23"/>
        <v>118.35170673786</v>
      </c>
      <c r="D434" t="str">
        <f t="shared" si="24"/>
        <v>Nie</v>
      </c>
      <c r="E434" t="str">
        <f t="shared" si="24"/>
        <v>Nie</v>
      </c>
    </row>
    <row r="435" spans="1:5" x14ac:dyDescent="0.25">
      <c r="A435">
        <v>433</v>
      </c>
      <c r="B435" s="2">
        <f t="shared" si="22"/>
        <v>32.798635805750237</v>
      </c>
      <c r="C435" s="2">
        <f t="shared" si="23"/>
        <v>118.79550097675292</v>
      </c>
      <c r="D435" t="str">
        <f t="shared" si="24"/>
        <v>Nie</v>
      </c>
      <c r="E435" t="str">
        <f t="shared" si="24"/>
        <v>Nie</v>
      </c>
    </row>
    <row r="436" spans="1:5" x14ac:dyDescent="0.25">
      <c r="A436">
        <v>434</v>
      </c>
      <c r="B436" s="2">
        <f t="shared" si="22"/>
        <v>33.106869201411804</v>
      </c>
      <c r="C436" s="2">
        <f t="shared" si="23"/>
        <v>119.2232458103389</v>
      </c>
      <c r="D436" t="str">
        <f t="shared" si="24"/>
        <v>Nie</v>
      </c>
      <c r="E436" t="str">
        <f t="shared" si="24"/>
        <v>Nie</v>
      </c>
    </row>
    <row r="437" spans="1:5" x14ac:dyDescent="0.25">
      <c r="A437">
        <v>435</v>
      </c>
      <c r="B437" s="2">
        <f t="shared" si="22"/>
        <v>33.425079943746546</v>
      </c>
      <c r="C437" s="2">
        <f t="shared" si="23"/>
        <v>119.63415652414035</v>
      </c>
      <c r="D437" t="str">
        <f t="shared" si="24"/>
        <v>Nie</v>
      </c>
      <c r="E437" t="str">
        <f t="shared" si="24"/>
        <v>Nie</v>
      </c>
    </row>
    <row r="438" spans="1:5" x14ac:dyDescent="0.25">
      <c r="A438">
        <v>436</v>
      </c>
      <c r="B438" s="2">
        <f t="shared" si="22"/>
        <v>33.753216569470254</v>
      </c>
      <c r="C438" s="2">
        <f t="shared" si="23"/>
        <v>120.02744903171212</v>
      </c>
      <c r="D438" t="str">
        <f t="shared" si="24"/>
        <v>Nie</v>
      </c>
      <c r="E438" t="str">
        <f t="shared" si="24"/>
        <v>Nie</v>
      </c>
    </row>
    <row r="439" spans="1:5" x14ac:dyDescent="0.25">
      <c r="A439">
        <v>437</v>
      </c>
      <c r="B439" s="2">
        <f t="shared" si="22"/>
        <v>34.09121198172096</v>
      </c>
      <c r="C439" s="2">
        <f t="shared" si="23"/>
        <v>120.40234177162215</v>
      </c>
      <c r="D439" t="str">
        <f t="shared" si="24"/>
        <v>Nie</v>
      </c>
      <c r="E439" t="str">
        <f t="shared" si="24"/>
        <v>Nie</v>
      </c>
    </row>
    <row r="440" spans="1:5" x14ac:dyDescent="0.25">
      <c r="A440">
        <v>438</v>
      </c>
      <c r="B440" s="2">
        <f t="shared" si="22"/>
        <v>34.438982260850899</v>
      </c>
      <c r="C440" s="2">
        <f t="shared" si="23"/>
        <v>120.75805772883859</v>
      </c>
      <c r="D440" t="str">
        <f t="shared" si="24"/>
        <v>Nie</v>
      </c>
      <c r="E440" t="str">
        <f t="shared" si="24"/>
        <v>Nie</v>
      </c>
    </row>
    <row r="441" spans="1:5" x14ac:dyDescent="0.25">
      <c r="A441">
        <v>439</v>
      </c>
      <c r="B441" s="2">
        <f t="shared" si="22"/>
        <v>34.796425451797489</v>
      </c>
      <c r="C441" s="2">
        <f t="shared" si="23"/>
        <v>121.09382657942622</v>
      </c>
      <c r="D441" t="str">
        <f t="shared" si="24"/>
        <v>Nie</v>
      </c>
      <c r="E441" t="str">
        <f t="shared" si="24"/>
        <v>Nie</v>
      </c>
    </row>
    <row r="442" spans="1:5" x14ac:dyDescent="0.25">
      <c r="A442">
        <v>440</v>
      </c>
      <c r="B442" s="2">
        <f t="shared" si="22"/>
        <v>35.163420333829563</v>
      </c>
      <c r="C442" s="2">
        <f t="shared" si="23"/>
        <v>121.40888695639279</v>
      </c>
      <c r="D442" t="str">
        <f t="shared" si="24"/>
        <v>Nie</v>
      </c>
      <c r="E442" t="str">
        <f t="shared" si="24"/>
        <v>Nie</v>
      </c>
    </row>
    <row r="443" spans="1:5" x14ac:dyDescent="0.25">
      <c r="A443">
        <v>441</v>
      </c>
      <c r="B443" s="2">
        <f t="shared" si="22"/>
        <v>35.539825179293103</v>
      </c>
      <c r="C443" s="2">
        <f t="shared" si="23"/>
        <v>121.70248883336563</v>
      </c>
      <c r="D443" t="str">
        <f t="shared" si="24"/>
        <v>Nie</v>
      </c>
      <c r="E443" t="str">
        <f t="shared" si="24"/>
        <v>Nie</v>
      </c>
    </row>
    <row r="444" spans="1:5" x14ac:dyDescent="0.25">
      <c r="A444">
        <v>442</v>
      </c>
      <c r="B444" s="2">
        <f t="shared" si="22"/>
        <v>35.925476508839793</v>
      </c>
      <c r="C444" s="2">
        <f t="shared" si="23"/>
        <v>121.9738960215216</v>
      </c>
      <c r="D444" t="str">
        <f t="shared" si="24"/>
        <v>Nie</v>
      </c>
      <c r="E444" t="str">
        <f t="shared" si="24"/>
        <v>Nie</v>
      </c>
    </row>
    <row r="445" spans="1:5" x14ac:dyDescent="0.25">
      <c r="A445">
        <v>443</v>
      </c>
      <c r="B445" s="2">
        <f t="shared" si="22"/>
        <v>36.32018785150423</v>
      </c>
      <c r="C445" s="2">
        <f t="shared" si="23"/>
        <v>122.22238877384561</v>
      </c>
      <c r="D445" t="str">
        <f t="shared" si="24"/>
        <v>Nie</v>
      </c>
      <c r="E445" t="str">
        <f t="shared" si="24"/>
        <v>Nie</v>
      </c>
    </row>
    <row r="446" spans="1:5" x14ac:dyDescent="0.25">
      <c r="A446">
        <v>444</v>
      </c>
      <c r="B446" s="2">
        <f t="shared" si="22"/>
        <v>36.723748518891846</v>
      </c>
      <c r="C446" s="2">
        <f t="shared" si="23"/>
        <v>122.44726648935969</v>
      </c>
      <c r="D446" t="str">
        <f t="shared" si="24"/>
        <v>Nie</v>
      </c>
      <c r="E446" t="str">
        <f t="shared" si="24"/>
        <v>Nie</v>
      </c>
    </row>
    <row r="447" spans="1:5" x14ac:dyDescent="0.25">
      <c r="A447">
        <v>445</v>
      </c>
      <c r="B447" s="2">
        <f t="shared" si="22"/>
        <v>37.135922403637743</v>
      </c>
      <c r="C447" s="2">
        <f t="shared" si="23"/>
        <v>122.6478505084564</v>
      </c>
      <c r="D447" t="str">
        <f t="shared" si="24"/>
        <v>Nie</v>
      </c>
      <c r="E447" t="str">
        <f t="shared" si="24"/>
        <v>Nie</v>
      </c>
    </row>
    <row r="448" spans="1:5" x14ac:dyDescent="0.25">
      <c r="A448">
        <v>446</v>
      </c>
      <c r="B448" s="2">
        <f t="shared" si="22"/>
        <v>37.556446813183349</v>
      </c>
      <c r="C448" s="2">
        <f t="shared" si="23"/>
        <v>122.82348698889803</v>
      </c>
      <c r="D448" t="str">
        <f t="shared" si="24"/>
        <v>Nie</v>
      </c>
      <c r="E448" t="str">
        <f t="shared" si="24"/>
        <v>Nie</v>
      </c>
    </row>
    <row r="449" spans="1:5" x14ac:dyDescent="0.25">
      <c r="A449">
        <v>447</v>
      </c>
      <c r="B449" s="2">
        <f t="shared" si="22"/>
        <v>37.985031350778314</v>
      </c>
      <c r="C449" s="2">
        <f t="shared" si="23"/>
        <v>122.97354985042185</v>
      </c>
      <c r="D449" t="str">
        <f t="shared" si="24"/>
        <v>Nie</v>
      </c>
      <c r="E449" t="str">
        <f t="shared" si="24"/>
        <v>Nie</v>
      </c>
    </row>
    <row r="450" spans="1:5" x14ac:dyDescent="0.25">
      <c r="A450">
        <v>448</v>
      </c>
      <c r="B450" s="2">
        <f t="shared" si="22"/>
        <v>38.421356856431785</v>
      </c>
      <c r="C450" s="2">
        <f t="shared" si="23"/>
        <v>123.0974437742379</v>
      </c>
      <c r="D450" t="str">
        <f t="shared" si="24"/>
        <v>Nie</v>
      </c>
      <c r="E450" t="str">
        <f t="shared" si="24"/>
        <v>Nie</v>
      </c>
    </row>
    <row r="451" spans="1:5" x14ac:dyDescent="0.25">
      <c r="A451">
        <v>449</v>
      </c>
      <c r="B451" s="2">
        <f t="shared" si="22"/>
        <v>38.865074421292462</v>
      </c>
      <c r="C451" s="2">
        <f t="shared" si="23"/>
        <v>123.19460724204039</v>
      </c>
      <c r="D451" t="str">
        <f t="shared" si="24"/>
        <v>Nie</v>
      </c>
      <c r="E451" t="str">
        <f t="shared" si="24"/>
        <v>Nie</v>
      </c>
    </row>
    <row r="452" spans="1:5" x14ac:dyDescent="0.25">
      <c r="A452">
        <v>450</v>
      </c>
      <c r="B452" s="2">
        <f t="shared" ref="B452:B482" si="25">B451+$M$3*B451*C451-$N$3*B451</f>
        <v>39.315804489609739</v>
      </c>
      <c r="C452" s="2">
        <f t="shared" ref="C452:C482" si="26">C451+$L$3*C451-$M$3*B451*C451</f>
        <v>123.26451559749931</v>
      </c>
      <c r="D452" t="str">
        <f t="shared" si="24"/>
        <v>Nie</v>
      </c>
      <c r="E452" t="str">
        <f t="shared" si="24"/>
        <v>Nie</v>
      </c>
    </row>
    <row r="453" spans="1:5" x14ac:dyDescent="0.25">
      <c r="A453">
        <v>451</v>
      </c>
      <c r="B453" s="2">
        <f t="shared" si="25"/>
        <v>39.77313606299812</v>
      </c>
      <c r="C453" s="2">
        <f t="shared" si="26"/>
        <v>123.30668411158042</v>
      </c>
      <c r="D453" t="str">
        <f t="shared" ref="D453:E482" si="27">IF(B453&lt;B452,"Tak","Nie")</f>
        <v>Nie</v>
      </c>
      <c r="E453" t="str">
        <f t="shared" si="27"/>
        <v>Nie</v>
      </c>
    </row>
    <row r="454" spans="1:5" x14ac:dyDescent="0.25">
      <c r="A454">
        <v>452</v>
      </c>
      <c r="B454" s="2">
        <f t="shared" si="25"/>
        <v>40.23662602217172</v>
      </c>
      <c r="C454" s="2">
        <f t="shared" si="26"/>
        <v>123.32067103148853</v>
      </c>
      <c r="D454" t="str">
        <f t="shared" si="27"/>
        <v>Nie</v>
      </c>
      <c r="E454" t="str">
        <f t="shared" si="27"/>
        <v>Nie</v>
      </c>
    </row>
    <row r="455" spans="1:5" x14ac:dyDescent="0.25">
      <c r="A455">
        <v>453</v>
      </c>
      <c r="B455" s="2">
        <f t="shared" si="25"/>
        <v>40.705798581611766</v>
      </c>
      <c r="C455" s="2">
        <f t="shared" si="26"/>
        <v>123.30608059156967</v>
      </c>
      <c r="D455" t="str">
        <f t="shared" si="27"/>
        <v>Nie</v>
      </c>
      <c r="E455" t="str">
        <f t="shared" si="27"/>
        <v>Tak</v>
      </c>
    </row>
    <row r="456" spans="1:5" x14ac:dyDescent="0.25">
      <c r="A456">
        <v>454</v>
      </c>
      <c r="B456" s="2">
        <f t="shared" si="25"/>
        <v>41.180144892755386</v>
      </c>
      <c r="C456" s="2">
        <f t="shared" si="26"/>
        <v>123.26256596317685</v>
      </c>
      <c r="D456" t="str">
        <f t="shared" si="27"/>
        <v>Nie</v>
      </c>
      <c r="E456" t="str">
        <f t="shared" si="27"/>
        <v>Tak</v>
      </c>
    </row>
    <row r="457" spans="1:5" x14ac:dyDescent="0.25">
      <c r="A457">
        <v>455</v>
      </c>
      <c r="B457" s="2">
        <f t="shared" si="25"/>
        <v>41.659122811225835</v>
      </c>
      <c r="C457" s="2">
        <f t="shared" si="26"/>
        <v>123.18983211933218</v>
      </c>
      <c r="D457" t="str">
        <f t="shared" si="27"/>
        <v>Nie</v>
      </c>
      <c r="E457" t="str">
        <f t="shared" si="27"/>
        <v>Tak</v>
      </c>
    </row>
    <row r="458" spans="1:5" x14ac:dyDescent="0.25">
      <c r="A458">
        <v>456</v>
      </c>
      <c r="B458" s="2">
        <f t="shared" si="25"/>
        <v>42.142156843341319</v>
      </c>
      <c r="C458" s="2">
        <f t="shared" si="26"/>
        <v>123.08763858904204</v>
      </c>
      <c r="D458" t="str">
        <f t="shared" si="27"/>
        <v>Nie</v>
      </c>
      <c r="E458" t="str">
        <f t="shared" si="27"/>
        <v>Tak</v>
      </c>
    </row>
    <row r="459" spans="1:5" x14ac:dyDescent="0.25">
      <c r="A459">
        <v>457</v>
      </c>
      <c r="B459" s="2">
        <f t="shared" si="25"/>
        <v>42.628638286622213</v>
      </c>
      <c r="C459" s="2">
        <f t="shared" si="26"/>
        <v>122.95580207537492</v>
      </c>
      <c r="D459" t="str">
        <f t="shared" si="27"/>
        <v>Nie</v>
      </c>
      <c r="E459" t="str">
        <f t="shared" si="27"/>
        <v>Tak</v>
      </c>
    </row>
    <row r="460" spans="1:5" x14ac:dyDescent="0.25">
      <c r="A460">
        <v>458</v>
      </c>
      <c r="B460" s="2">
        <f t="shared" si="25"/>
        <v>43.117925578247437</v>
      </c>
      <c r="C460" s="2">
        <f t="shared" si="26"/>
        <v>122.79419891092608</v>
      </c>
      <c r="D460" t="str">
        <f t="shared" si="27"/>
        <v>Nie</v>
      </c>
      <c r="E460" t="str">
        <f t="shared" si="27"/>
        <v>Tak</v>
      </c>
    </row>
    <row r="461" spans="1:5" x14ac:dyDescent="0.25">
      <c r="A461">
        <v>459</v>
      </c>
      <c r="B461" s="2">
        <f t="shared" si="25"/>
        <v>43.609344864375977</v>
      </c>
      <c r="C461" s="2">
        <f t="shared" si="26"/>
        <v>122.6027673241037</v>
      </c>
      <c r="D461" t="str">
        <f t="shared" si="27"/>
        <v>Nie</v>
      </c>
      <c r="E461" t="str">
        <f t="shared" si="27"/>
        <v>Tak</v>
      </c>
    </row>
    <row r="462" spans="1:5" x14ac:dyDescent="0.25">
      <c r="A462">
        <v>460</v>
      </c>
      <c r="B462" s="2">
        <f t="shared" si="25"/>
        <v>44.102190801939017</v>
      </c>
      <c r="C462" s="2">
        <f t="shared" si="26"/>
        <v>122.38150948980392</v>
      </c>
      <c r="D462" t="str">
        <f t="shared" si="27"/>
        <v>Nie</v>
      </c>
      <c r="E462" t="str">
        <f t="shared" si="27"/>
        <v>Tak</v>
      </c>
    </row>
    <row r="463" spans="1:5" x14ac:dyDescent="0.25">
      <c r="A463">
        <v>461</v>
      </c>
      <c r="B463" s="2">
        <f t="shared" si="25"/>
        <v>44.595727602916391</v>
      </c>
      <c r="C463" s="2">
        <f t="shared" si="26"/>
        <v>122.13049333852567</v>
      </c>
      <c r="D463" t="str">
        <f t="shared" si="27"/>
        <v>Nie</v>
      </c>
      <c r="E463" t="str">
        <f t="shared" si="27"/>
        <v>Tak</v>
      </c>
    </row>
    <row r="464" spans="1:5" x14ac:dyDescent="0.25">
      <c r="A464">
        <v>462</v>
      </c>
      <c r="B464" s="2">
        <f t="shared" si="25"/>
        <v>45.089190329237915</v>
      </c>
      <c r="C464" s="2">
        <f t="shared" si="26"/>
        <v>121.84985409882883</v>
      </c>
      <c r="D464" t="str">
        <f t="shared" si="27"/>
        <v>Nie</v>
      </c>
      <c r="E464" t="str">
        <f t="shared" si="27"/>
        <v>Tak</v>
      </c>
    </row>
    <row r="465" spans="1:5" x14ac:dyDescent="0.25">
      <c r="A465">
        <v>463</v>
      </c>
      <c r="B465" s="2">
        <f t="shared" si="25"/>
        <v>45.581786444302004</v>
      </c>
      <c r="C465" s="2">
        <f t="shared" si="26"/>
        <v>121.53979554927942</v>
      </c>
      <c r="D465" t="str">
        <f t="shared" si="27"/>
        <v>Nie</v>
      </c>
      <c r="E465" t="str">
        <f t="shared" si="27"/>
        <v>Tak</v>
      </c>
    </row>
    <row r="466" spans="1:5" x14ac:dyDescent="0.25">
      <c r="A466">
        <v>464</v>
      </c>
      <c r="B466" s="2">
        <f t="shared" si="25"/>
        <v>46.072697624692594</v>
      </c>
      <c r="C466" s="2">
        <f t="shared" si="26"/>
        <v>121.20059095765932</v>
      </c>
      <c r="D466" t="str">
        <f t="shared" si="27"/>
        <v>Nie</v>
      </c>
      <c r="E466" t="str">
        <f t="shared" si="27"/>
        <v>Tak</v>
      </c>
    </row>
    <row r="467" spans="1:5" x14ac:dyDescent="0.25">
      <c r="A467">
        <v>465</v>
      </c>
      <c r="B467" s="2">
        <f t="shared" si="25"/>
        <v>46.561081833021106</v>
      </c>
      <c r="C467" s="2">
        <f t="shared" si="26"/>
        <v>120.83258368724937</v>
      </c>
      <c r="D467" t="str">
        <f t="shared" si="27"/>
        <v>Nie</v>
      </c>
      <c r="E467" t="str">
        <f t="shared" si="27"/>
        <v>Tak</v>
      </c>
    </row>
    <row r="468" spans="1:5" x14ac:dyDescent="0.25">
      <c r="A468">
        <v>466</v>
      </c>
      <c r="B468" s="2">
        <f t="shared" si="25"/>
        <v>47.046075649948747</v>
      </c>
      <c r="C468" s="2">
        <f t="shared" si="26"/>
        <v>120.43618745241567</v>
      </c>
      <c r="D468" t="str">
        <f t="shared" si="27"/>
        <v>Nie</v>
      </c>
      <c r="E468" t="str">
        <f t="shared" si="27"/>
        <v>Tak</v>
      </c>
    </row>
    <row r="469" spans="1:5" x14ac:dyDescent="0.25">
      <c r="A469">
        <v>467</v>
      </c>
      <c r="B469" s="2">
        <f t="shared" si="25"/>
        <v>47.526796860390185</v>
      </c>
      <c r="C469" s="2">
        <f t="shared" si="26"/>
        <v>120.01188620852511</v>
      </c>
      <c r="D469" t="str">
        <f t="shared" si="27"/>
        <v>Nie</v>
      </c>
      <c r="E469" t="str">
        <f t="shared" si="27"/>
        <v>Tak</v>
      </c>
    </row>
    <row r="470" spans="1:5" x14ac:dyDescent="0.25">
      <c r="A470">
        <v>468</v>
      </c>
      <c r="B470" s="2">
        <f t="shared" si="25"/>
        <v>48.002347285703095</v>
      </c>
      <c r="C470" s="2">
        <f t="shared" si="26"/>
        <v>119.56023366436321</v>
      </c>
      <c r="D470" t="str">
        <f t="shared" si="27"/>
        <v>Nie</v>
      </c>
      <c r="E470" t="str">
        <f t="shared" si="27"/>
        <v>Tak</v>
      </c>
    </row>
    <row r="471" spans="1:5" x14ac:dyDescent="0.25">
      <c r="A471">
        <v>469</v>
      </c>
      <c r="B471" s="2">
        <f t="shared" si="25"/>
        <v>48.471815850376231</v>
      </c>
      <c r="C471" s="2">
        <f t="shared" si="26"/>
        <v>119.08185240869219</v>
      </c>
      <c r="D471" t="str">
        <f t="shared" si="27"/>
        <v>Nie</v>
      </c>
      <c r="E471" t="str">
        <f t="shared" si="27"/>
        <v>Tak</v>
      </c>
    </row>
    <row r="472" spans="1:5" x14ac:dyDescent="0.25">
      <c r="A472">
        <v>470</v>
      </c>
      <c r="B472" s="2">
        <f t="shared" si="25"/>
        <v>48.934281868395324</v>
      </c>
      <c r="C472" s="2">
        <f t="shared" si="26"/>
        <v>118.57743264632812</v>
      </c>
      <c r="D472" t="str">
        <f t="shared" si="27"/>
        <v>Nie</v>
      </c>
      <c r="E472" t="str">
        <f t="shared" si="27"/>
        <v>Tak</v>
      </c>
    </row>
    <row r="473" spans="1:5" x14ac:dyDescent="0.25">
      <c r="A473">
        <v>471</v>
      </c>
      <c r="B473" s="2">
        <f t="shared" si="25"/>
        <v>49.388818531148601</v>
      </c>
      <c r="C473" s="2">
        <f t="shared" si="26"/>
        <v>118.04773054308164</v>
      </c>
      <c r="D473" t="str">
        <f t="shared" si="27"/>
        <v>Nie</v>
      </c>
      <c r="E473" t="str">
        <f t="shared" si="27"/>
        <v>Tak</v>
      </c>
    </row>
    <row r="474" spans="1:5" x14ac:dyDescent="0.25">
      <c r="A474">
        <v>472</v>
      </c>
      <c r="B474" s="2">
        <f t="shared" si="25"/>
        <v>49.834496575494263</v>
      </c>
      <c r="C474" s="2">
        <f t="shared" si="26"/>
        <v>117.49356618304019</v>
      </c>
      <c r="D474" t="str">
        <f t="shared" si="27"/>
        <v>Nie</v>
      </c>
      <c r="E474" t="str">
        <f t="shared" si="27"/>
        <v>Tak</v>
      </c>
    </row>
    <row r="475" spans="1:5" x14ac:dyDescent="0.25">
      <c r="A475">
        <v>473</v>
      </c>
      <c r="B475" s="2">
        <f t="shared" si="25"/>
        <v>50.27038810751521</v>
      </c>
      <c r="C475" s="2">
        <f t="shared" si="26"/>
        <v>116.91582114590533</v>
      </c>
      <c r="D475" t="str">
        <f t="shared" si="27"/>
        <v>Nie</v>
      </c>
      <c r="E475" t="str">
        <f t="shared" si="27"/>
        <v>Tak</v>
      </c>
    </row>
    <row r="476" spans="1:5" x14ac:dyDescent="0.25">
      <c r="A476">
        <v>474</v>
      </c>
      <c r="B476" s="2">
        <f t="shared" si="25"/>
        <v>50.695570554596195</v>
      </c>
      <c r="C476" s="2">
        <f t="shared" si="26"/>
        <v>116.31543571636669</v>
      </c>
      <c r="D476" t="str">
        <f t="shared" si="27"/>
        <v>Nie</v>
      </c>
      <c r="E476" t="str">
        <f t="shared" si="27"/>
        <v>Tak</v>
      </c>
    </row>
    <row r="477" spans="1:5" x14ac:dyDescent="0.25">
      <c r="A477">
        <v>475</v>
      </c>
      <c r="B477" s="2">
        <f t="shared" si="25"/>
        <v>51.109130715840216</v>
      </c>
      <c r="C477" s="2">
        <f t="shared" si="26"/>
        <v>115.6934057417202</v>
      </c>
      <c r="D477" t="str">
        <f t="shared" si="27"/>
        <v>Nie</v>
      </c>
      <c r="E477" t="str">
        <f t="shared" si="27"/>
        <v>Tak</v>
      </c>
    </row>
    <row r="478" spans="1:5" x14ac:dyDescent="0.25">
      <c r="A478">
        <v>476</v>
      </c>
      <c r="B478" s="2">
        <f t="shared" si="25"/>
        <v>51.510168878555362</v>
      </c>
      <c r="C478" s="2">
        <f t="shared" si="26"/>
        <v>115.05077915804745</v>
      </c>
      <c r="D478" t="str">
        <f t="shared" si="27"/>
        <v>Nie</v>
      </c>
      <c r="E478" t="str">
        <f t="shared" si="27"/>
        <v>Tak</v>
      </c>
    </row>
    <row r="479" spans="1:5" x14ac:dyDescent="0.25">
      <c r="A479">
        <v>477</v>
      </c>
      <c r="B479" s="2">
        <f t="shared" si="25"/>
        <v>51.897802966647795</v>
      </c>
      <c r="C479" s="2">
        <f t="shared" si="26"/>
        <v>114.38865220918819</v>
      </c>
      <c r="D479" t="str">
        <f t="shared" si="27"/>
        <v>Nie</v>
      </c>
      <c r="E479" t="str">
        <f t="shared" si="27"/>
        <v>Tak</v>
      </c>
    </row>
    <row r="480" spans="1:5" x14ac:dyDescent="0.25">
      <c r="A480">
        <v>478</v>
      </c>
      <c r="B480" s="2">
        <f t="shared" si="25"/>
        <v>52.271172685301828</v>
      </c>
      <c r="C480" s="2">
        <f t="shared" si="26"/>
        <v>113.70816538638553</v>
      </c>
      <c r="D480" t="str">
        <f t="shared" si="27"/>
        <v>Nie</v>
      </c>
      <c r="E480" t="str">
        <f t="shared" si="27"/>
        <v>Tak</v>
      </c>
    </row>
    <row r="481" spans="1:5" x14ac:dyDescent="0.25">
      <c r="A481">
        <v>479</v>
      </c>
      <c r="B481" s="2">
        <f t="shared" si="25"/>
        <v>52.629443625357048</v>
      </c>
      <c r="C481" s="2">
        <f t="shared" si="26"/>
        <v>113.01049911979293</v>
      </c>
      <c r="D481" t="str">
        <f t="shared" si="27"/>
        <v>Nie</v>
      </c>
      <c r="E481" t="str">
        <f t="shared" si="27"/>
        <v>Tak</v>
      </c>
    </row>
    <row r="482" spans="1:5" x14ac:dyDescent="0.25">
      <c r="A482">
        <v>480</v>
      </c>
      <c r="B482" s="2">
        <f t="shared" si="25"/>
        <v>52.971811290338501</v>
      </c>
      <c r="C482" s="2">
        <f t="shared" si="26"/>
        <v>112.29686925593948</v>
      </c>
      <c r="D482" t="str">
        <f t="shared" si="27"/>
        <v>Nie</v>
      </c>
      <c r="E482" t="str">
        <f t="shared" si="27"/>
        <v>Tak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5F2A-0EF5-4080-B42B-6601890F84A9}">
  <dimension ref="B2:O372"/>
  <sheetViews>
    <sheetView topLeftCell="A355" workbookViewId="0">
      <selection activeCell="I372" sqref="I372"/>
    </sheetView>
  </sheetViews>
  <sheetFormatPr defaultRowHeight="15" x14ac:dyDescent="0.25"/>
  <cols>
    <col min="2" max="2" width="31.140625" bestFit="1" customWidth="1"/>
    <col min="3" max="3" width="4" bestFit="1" customWidth="1"/>
    <col min="4" max="4" width="12.140625" bestFit="1" customWidth="1"/>
    <col min="5" max="5" width="12.5703125" bestFit="1" customWidth="1"/>
    <col min="6" max="6" width="12.5703125" customWidth="1"/>
    <col min="7" max="7" width="13.85546875" bestFit="1" customWidth="1"/>
    <col min="8" max="8" width="17.5703125" bestFit="1" customWidth="1"/>
    <col min="9" max="9" width="16.7109375" bestFit="1" customWidth="1"/>
    <col min="10" max="10" width="24.28515625" bestFit="1" customWidth="1"/>
    <col min="11" max="11" width="23.28515625" bestFit="1" customWidth="1"/>
    <col min="12" max="12" width="13.7109375" customWidth="1"/>
  </cols>
  <sheetData>
    <row r="2" spans="2:15" x14ac:dyDescent="0.25">
      <c r="B2" t="s">
        <v>26</v>
      </c>
      <c r="C2" t="s">
        <v>27</v>
      </c>
      <c r="D2" t="s">
        <v>32</v>
      </c>
      <c r="E2" t="s">
        <v>33</v>
      </c>
      <c r="F2" t="s">
        <v>35</v>
      </c>
      <c r="G2" t="s">
        <v>34</v>
      </c>
      <c r="H2" t="s">
        <v>37</v>
      </c>
      <c r="I2" t="s">
        <v>36</v>
      </c>
      <c r="J2" t="s">
        <v>38</v>
      </c>
      <c r="K2" t="s">
        <v>39</v>
      </c>
    </row>
    <row r="3" spans="2:15" x14ac:dyDescent="0.25">
      <c r="B3" t="s">
        <v>40</v>
      </c>
      <c r="C3">
        <v>0</v>
      </c>
      <c r="D3">
        <v>0</v>
      </c>
      <c r="E3">
        <v>0</v>
      </c>
      <c r="F3">
        <v>45</v>
      </c>
      <c r="G3">
        <v>30</v>
      </c>
      <c r="H3">
        <v>0</v>
      </c>
      <c r="I3">
        <v>0</v>
      </c>
      <c r="N3" t="s">
        <v>28</v>
      </c>
      <c r="O3" t="s">
        <v>31</v>
      </c>
    </row>
    <row r="4" spans="2:15" x14ac:dyDescent="0.25">
      <c r="B4" s="1">
        <v>41640</v>
      </c>
      <c r="C4">
        <v>159</v>
      </c>
      <c r="D4">
        <v>0</v>
      </c>
      <c r="E4">
        <f>C4*O4/100</f>
        <v>9.5399999999999991</v>
      </c>
      <c r="F4">
        <v>45</v>
      </c>
      <c r="G4">
        <f>30-E4</f>
        <v>20.46</v>
      </c>
      <c r="H4">
        <f>IF(G4&lt;5,30-G4,0)</f>
        <v>0</v>
      </c>
      <c r="I4" t="b">
        <f>IF(WEEKDAY(B4)=5,IF(F4&lt;40,45-F4,0))</f>
        <v>0</v>
      </c>
      <c r="J4">
        <f>COUNTIF(H4:H368,"&gt;0")</f>
        <v>69</v>
      </c>
      <c r="K4">
        <f>COUNTIF(I4:I368,"&gt;0")</f>
        <v>51</v>
      </c>
      <c r="M4" t="s">
        <v>29</v>
      </c>
      <c r="N4">
        <v>45</v>
      </c>
      <c r="O4">
        <v>6</v>
      </c>
    </row>
    <row r="5" spans="2:15" x14ac:dyDescent="0.25">
      <c r="B5" s="1">
        <v>41641</v>
      </c>
      <c r="C5">
        <v>82</v>
      </c>
      <c r="D5">
        <v>0</v>
      </c>
      <c r="E5">
        <f>IF(G4&gt;15,C5*O5/100,C5/2*O5/100)</f>
        <v>7.38</v>
      </c>
      <c r="F5">
        <v>45</v>
      </c>
      <c r="G5">
        <f>G4-E5+H4</f>
        <v>13.080000000000002</v>
      </c>
      <c r="H5">
        <f t="shared" ref="H5:H68" si="0">IF(G5&lt;5,30-G5,0)</f>
        <v>0</v>
      </c>
      <c r="I5">
        <f>IF(WEEKDAY(B5)=5,IF(F5&lt;40,45-F5,0))</f>
        <v>0</v>
      </c>
      <c r="M5" t="s">
        <v>30</v>
      </c>
      <c r="N5">
        <v>30</v>
      </c>
      <c r="O5">
        <v>9</v>
      </c>
    </row>
    <row r="6" spans="2:15" x14ac:dyDescent="0.25">
      <c r="B6" s="1">
        <v>41642</v>
      </c>
      <c r="C6">
        <v>108</v>
      </c>
      <c r="D6">
        <f>IF(G5&gt;15,C6*$O$4/100,C6/2*$O$4/100)</f>
        <v>3.24</v>
      </c>
      <c r="E6">
        <f>IF(G5&gt;15,C6*$O$5/100,C6/2*$O$5/100)</f>
        <v>4.8600000000000003</v>
      </c>
      <c r="F6">
        <f>F5-D6+I5</f>
        <v>41.76</v>
      </c>
      <c r="G6">
        <f t="shared" ref="G6:G69" si="1">G5-E6+H5</f>
        <v>8.2200000000000024</v>
      </c>
      <c r="H6">
        <f t="shared" si="0"/>
        <v>0</v>
      </c>
      <c r="I6" t="b">
        <f t="shared" ref="I6:I68" si="2">IF(WEEKDAY(B6)=5,IF(F6&lt;40,45-F6,0))</f>
        <v>0</v>
      </c>
    </row>
    <row r="7" spans="2:15" x14ac:dyDescent="0.25">
      <c r="B7" s="1">
        <v>41643</v>
      </c>
      <c r="C7">
        <v>149</v>
      </c>
      <c r="D7">
        <f t="shared" ref="D7:D70" si="3">IF(G6&gt;15,C7*$O$4/100,C7/2*$O$4/100)</f>
        <v>4.47</v>
      </c>
      <c r="E7">
        <f t="shared" ref="E7:E70" si="4">IF(G6&gt;15,C7*$O$5/100,C7/2*$O$5/100)</f>
        <v>6.7050000000000001</v>
      </c>
      <c r="F7">
        <f t="shared" ref="F7:F70" si="5">F6-D7+I6</f>
        <v>37.29</v>
      </c>
      <c r="G7">
        <f t="shared" si="1"/>
        <v>1.5150000000000023</v>
      </c>
      <c r="H7">
        <f t="shared" si="0"/>
        <v>28.484999999999999</v>
      </c>
      <c r="I7" t="b">
        <f t="shared" si="2"/>
        <v>0</v>
      </c>
    </row>
    <row r="8" spans="2:15" x14ac:dyDescent="0.25">
      <c r="B8" s="1">
        <v>41644</v>
      </c>
      <c r="C8">
        <v>118</v>
      </c>
      <c r="D8">
        <f t="shared" si="3"/>
        <v>3.54</v>
      </c>
      <c r="E8">
        <f t="shared" si="4"/>
        <v>5.31</v>
      </c>
      <c r="F8">
        <f t="shared" si="5"/>
        <v>33.75</v>
      </c>
      <c r="G8">
        <f t="shared" si="1"/>
        <v>24.69</v>
      </c>
      <c r="H8">
        <f t="shared" si="0"/>
        <v>0</v>
      </c>
      <c r="I8" t="b">
        <f t="shared" si="2"/>
        <v>0</v>
      </c>
    </row>
    <row r="9" spans="2:15" x14ac:dyDescent="0.25">
      <c r="B9" s="1">
        <v>41645</v>
      </c>
      <c r="C9">
        <v>99</v>
      </c>
      <c r="D9">
        <f t="shared" si="3"/>
        <v>5.94</v>
      </c>
      <c r="E9">
        <f t="shared" si="4"/>
        <v>8.91</v>
      </c>
      <c r="F9">
        <f t="shared" si="5"/>
        <v>27.81</v>
      </c>
      <c r="G9">
        <f t="shared" si="1"/>
        <v>15.780000000000001</v>
      </c>
      <c r="H9">
        <f t="shared" si="0"/>
        <v>0</v>
      </c>
      <c r="I9" t="b">
        <f t="shared" si="2"/>
        <v>0</v>
      </c>
    </row>
    <row r="10" spans="2:15" x14ac:dyDescent="0.25">
      <c r="B10" s="1">
        <v>41646</v>
      </c>
      <c r="C10">
        <v>67</v>
      </c>
      <c r="D10">
        <f t="shared" si="3"/>
        <v>4.0199999999999996</v>
      </c>
      <c r="E10">
        <f t="shared" si="4"/>
        <v>6.03</v>
      </c>
      <c r="F10">
        <f t="shared" si="5"/>
        <v>23.79</v>
      </c>
      <c r="G10">
        <f t="shared" si="1"/>
        <v>9.75</v>
      </c>
      <c r="H10">
        <f t="shared" si="0"/>
        <v>0</v>
      </c>
      <c r="I10" t="b">
        <f t="shared" si="2"/>
        <v>0</v>
      </c>
    </row>
    <row r="11" spans="2:15" x14ac:dyDescent="0.25">
      <c r="B11" s="1">
        <v>41647</v>
      </c>
      <c r="C11">
        <v>152</v>
      </c>
      <c r="D11">
        <f t="shared" si="3"/>
        <v>4.5599999999999996</v>
      </c>
      <c r="E11">
        <f t="shared" si="4"/>
        <v>6.84</v>
      </c>
      <c r="F11">
        <f t="shared" si="5"/>
        <v>19.23</v>
      </c>
      <c r="G11">
        <f t="shared" si="1"/>
        <v>2.91</v>
      </c>
      <c r="H11">
        <f t="shared" si="0"/>
        <v>27.09</v>
      </c>
      <c r="I11" t="b">
        <f t="shared" si="2"/>
        <v>0</v>
      </c>
    </row>
    <row r="12" spans="2:15" x14ac:dyDescent="0.25">
      <c r="B12" s="1">
        <v>41648</v>
      </c>
      <c r="C12">
        <v>84</v>
      </c>
      <c r="D12">
        <f t="shared" si="3"/>
        <v>2.52</v>
      </c>
      <c r="E12">
        <f t="shared" si="4"/>
        <v>3.78</v>
      </c>
      <c r="F12">
        <f t="shared" si="5"/>
        <v>16.71</v>
      </c>
      <c r="G12">
        <f t="shared" si="1"/>
        <v>26.22</v>
      </c>
      <c r="H12">
        <f t="shared" si="0"/>
        <v>0</v>
      </c>
      <c r="I12">
        <f t="shared" si="2"/>
        <v>28.29</v>
      </c>
    </row>
    <row r="13" spans="2:15" x14ac:dyDescent="0.25">
      <c r="B13" s="1">
        <v>41649</v>
      </c>
      <c r="C13">
        <v>144</v>
      </c>
      <c r="D13">
        <f t="shared" si="3"/>
        <v>8.64</v>
      </c>
      <c r="E13">
        <f t="shared" si="4"/>
        <v>12.96</v>
      </c>
      <c r="F13">
        <f t="shared" si="5"/>
        <v>36.36</v>
      </c>
      <c r="G13">
        <f t="shared" si="1"/>
        <v>13.259999999999998</v>
      </c>
      <c r="H13">
        <f t="shared" si="0"/>
        <v>0</v>
      </c>
      <c r="I13" t="b">
        <f t="shared" si="2"/>
        <v>0</v>
      </c>
    </row>
    <row r="14" spans="2:15" x14ac:dyDescent="0.25">
      <c r="B14" s="1">
        <v>41650</v>
      </c>
      <c r="C14">
        <v>16</v>
      </c>
      <c r="D14">
        <f t="shared" si="3"/>
        <v>0.48</v>
      </c>
      <c r="E14">
        <f t="shared" si="4"/>
        <v>0.72</v>
      </c>
      <c r="F14">
        <f t="shared" si="5"/>
        <v>35.880000000000003</v>
      </c>
      <c r="G14">
        <f t="shared" si="1"/>
        <v>12.539999999999997</v>
      </c>
      <c r="H14">
        <f t="shared" si="0"/>
        <v>0</v>
      </c>
      <c r="I14" t="b">
        <f t="shared" si="2"/>
        <v>0</v>
      </c>
    </row>
    <row r="15" spans="2:15" x14ac:dyDescent="0.25">
      <c r="B15" s="1">
        <v>41651</v>
      </c>
      <c r="C15">
        <v>124</v>
      </c>
      <c r="D15">
        <f t="shared" si="3"/>
        <v>3.72</v>
      </c>
      <c r="E15">
        <f t="shared" si="4"/>
        <v>5.58</v>
      </c>
      <c r="F15">
        <f t="shared" si="5"/>
        <v>32.160000000000004</v>
      </c>
      <c r="G15">
        <f t="shared" si="1"/>
        <v>6.9599999999999973</v>
      </c>
      <c r="H15">
        <f t="shared" si="0"/>
        <v>0</v>
      </c>
      <c r="I15" t="b">
        <f t="shared" si="2"/>
        <v>0</v>
      </c>
    </row>
    <row r="16" spans="2:15" x14ac:dyDescent="0.25">
      <c r="B16" s="1">
        <v>41652</v>
      </c>
      <c r="C16">
        <v>65</v>
      </c>
      <c r="D16">
        <f t="shared" si="3"/>
        <v>1.95</v>
      </c>
      <c r="E16">
        <f t="shared" si="4"/>
        <v>2.9249999999999998</v>
      </c>
      <c r="F16">
        <f t="shared" si="5"/>
        <v>30.210000000000004</v>
      </c>
      <c r="G16">
        <f t="shared" si="1"/>
        <v>4.0349999999999975</v>
      </c>
      <c r="H16">
        <f t="shared" si="0"/>
        <v>25.965000000000003</v>
      </c>
      <c r="I16" t="b">
        <f t="shared" si="2"/>
        <v>0</v>
      </c>
    </row>
    <row r="17" spans="2:9" x14ac:dyDescent="0.25">
      <c r="B17" s="1">
        <v>41653</v>
      </c>
      <c r="C17">
        <v>101</v>
      </c>
      <c r="D17">
        <f t="shared" si="3"/>
        <v>3.03</v>
      </c>
      <c r="E17">
        <f t="shared" si="4"/>
        <v>4.5449999999999999</v>
      </c>
      <c r="F17">
        <f t="shared" si="5"/>
        <v>27.180000000000003</v>
      </c>
      <c r="G17">
        <f t="shared" si="1"/>
        <v>25.455000000000002</v>
      </c>
      <c r="H17">
        <f t="shared" si="0"/>
        <v>0</v>
      </c>
      <c r="I17" t="b">
        <f t="shared" si="2"/>
        <v>0</v>
      </c>
    </row>
    <row r="18" spans="2:9" x14ac:dyDescent="0.25">
      <c r="B18" s="1">
        <v>41654</v>
      </c>
      <c r="C18">
        <v>19</v>
      </c>
      <c r="D18">
        <f t="shared" si="3"/>
        <v>1.1399999999999999</v>
      </c>
      <c r="E18">
        <f t="shared" si="4"/>
        <v>1.71</v>
      </c>
      <c r="F18">
        <f t="shared" si="5"/>
        <v>26.040000000000003</v>
      </c>
      <c r="G18">
        <f t="shared" si="1"/>
        <v>23.745000000000001</v>
      </c>
      <c r="H18">
        <f t="shared" si="0"/>
        <v>0</v>
      </c>
      <c r="I18" t="b">
        <f t="shared" si="2"/>
        <v>0</v>
      </c>
    </row>
    <row r="19" spans="2:9" x14ac:dyDescent="0.25">
      <c r="B19" s="1">
        <v>41655</v>
      </c>
      <c r="C19">
        <v>31</v>
      </c>
      <c r="D19">
        <f t="shared" si="3"/>
        <v>1.86</v>
      </c>
      <c r="E19">
        <f t="shared" si="4"/>
        <v>2.79</v>
      </c>
      <c r="F19">
        <f t="shared" si="5"/>
        <v>24.180000000000003</v>
      </c>
      <c r="G19">
        <f t="shared" si="1"/>
        <v>20.955000000000002</v>
      </c>
      <c r="H19">
        <f t="shared" si="0"/>
        <v>0</v>
      </c>
      <c r="I19">
        <f t="shared" si="2"/>
        <v>20.819999999999997</v>
      </c>
    </row>
    <row r="20" spans="2:9" x14ac:dyDescent="0.25">
      <c r="B20" s="1">
        <v>41656</v>
      </c>
      <c r="C20">
        <v>109</v>
      </c>
      <c r="D20">
        <f t="shared" si="3"/>
        <v>6.54</v>
      </c>
      <c r="E20">
        <f t="shared" si="4"/>
        <v>9.81</v>
      </c>
      <c r="F20">
        <f t="shared" si="5"/>
        <v>38.46</v>
      </c>
      <c r="G20">
        <f t="shared" si="1"/>
        <v>11.145000000000001</v>
      </c>
      <c r="H20">
        <f t="shared" si="0"/>
        <v>0</v>
      </c>
      <c r="I20" t="b">
        <f t="shared" si="2"/>
        <v>0</v>
      </c>
    </row>
    <row r="21" spans="2:9" x14ac:dyDescent="0.25">
      <c r="B21" s="1">
        <v>41657</v>
      </c>
      <c r="C21">
        <v>40</v>
      </c>
      <c r="D21">
        <f t="shared" si="3"/>
        <v>1.2</v>
      </c>
      <c r="E21">
        <f t="shared" si="4"/>
        <v>1.8</v>
      </c>
      <c r="F21">
        <f t="shared" si="5"/>
        <v>37.26</v>
      </c>
      <c r="G21">
        <f t="shared" si="1"/>
        <v>9.3450000000000006</v>
      </c>
      <c r="H21">
        <f t="shared" si="0"/>
        <v>0</v>
      </c>
      <c r="I21" t="b">
        <f t="shared" si="2"/>
        <v>0</v>
      </c>
    </row>
    <row r="22" spans="2:9" x14ac:dyDescent="0.25">
      <c r="B22" s="1">
        <v>41658</v>
      </c>
      <c r="C22">
        <v>70</v>
      </c>
      <c r="D22">
        <f t="shared" si="3"/>
        <v>2.1</v>
      </c>
      <c r="E22">
        <f t="shared" si="4"/>
        <v>3.15</v>
      </c>
      <c r="F22">
        <f t="shared" si="5"/>
        <v>35.159999999999997</v>
      </c>
      <c r="G22">
        <f t="shared" si="1"/>
        <v>6.1950000000000003</v>
      </c>
      <c r="H22">
        <f t="shared" si="0"/>
        <v>0</v>
      </c>
      <c r="I22" t="b">
        <f t="shared" si="2"/>
        <v>0</v>
      </c>
    </row>
    <row r="23" spans="2:9" x14ac:dyDescent="0.25">
      <c r="B23" s="1">
        <v>41659</v>
      </c>
      <c r="C23">
        <v>34</v>
      </c>
      <c r="D23">
        <f t="shared" si="3"/>
        <v>1.02</v>
      </c>
      <c r="E23">
        <f t="shared" si="4"/>
        <v>1.53</v>
      </c>
      <c r="F23">
        <f t="shared" si="5"/>
        <v>34.139999999999993</v>
      </c>
      <c r="G23">
        <f t="shared" si="1"/>
        <v>4.665</v>
      </c>
      <c r="H23">
        <f t="shared" si="0"/>
        <v>25.335000000000001</v>
      </c>
      <c r="I23" t="b">
        <f t="shared" si="2"/>
        <v>0</v>
      </c>
    </row>
    <row r="24" spans="2:9" x14ac:dyDescent="0.25">
      <c r="B24" s="1">
        <v>41660</v>
      </c>
      <c r="C24">
        <v>111</v>
      </c>
      <c r="D24">
        <f t="shared" si="3"/>
        <v>3.33</v>
      </c>
      <c r="E24">
        <f t="shared" si="4"/>
        <v>4.9950000000000001</v>
      </c>
      <c r="F24">
        <f t="shared" si="5"/>
        <v>30.809999999999995</v>
      </c>
      <c r="G24">
        <f t="shared" si="1"/>
        <v>25.005000000000003</v>
      </c>
      <c r="H24">
        <f t="shared" si="0"/>
        <v>0</v>
      </c>
      <c r="I24" t="b">
        <f t="shared" si="2"/>
        <v>0</v>
      </c>
    </row>
    <row r="25" spans="2:9" x14ac:dyDescent="0.25">
      <c r="B25" s="1">
        <v>41661</v>
      </c>
      <c r="C25">
        <v>125</v>
      </c>
      <c r="D25">
        <f t="shared" si="3"/>
        <v>7.5</v>
      </c>
      <c r="E25">
        <f t="shared" si="4"/>
        <v>11.25</v>
      </c>
      <c r="F25">
        <f t="shared" si="5"/>
        <v>23.309999999999995</v>
      </c>
      <c r="G25">
        <f t="shared" si="1"/>
        <v>13.755000000000003</v>
      </c>
      <c r="H25">
        <f t="shared" si="0"/>
        <v>0</v>
      </c>
      <c r="I25" t="b">
        <f t="shared" si="2"/>
        <v>0</v>
      </c>
    </row>
    <row r="26" spans="2:9" x14ac:dyDescent="0.25">
      <c r="B26" s="1">
        <v>41662</v>
      </c>
      <c r="C26">
        <v>76</v>
      </c>
      <c r="D26">
        <f t="shared" si="3"/>
        <v>2.2799999999999998</v>
      </c>
      <c r="E26">
        <f t="shared" si="4"/>
        <v>3.42</v>
      </c>
      <c r="F26">
        <f t="shared" si="5"/>
        <v>21.029999999999994</v>
      </c>
      <c r="G26">
        <f t="shared" si="1"/>
        <v>10.335000000000003</v>
      </c>
      <c r="H26">
        <f t="shared" si="0"/>
        <v>0</v>
      </c>
      <c r="I26">
        <f t="shared" si="2"/>
        <v>23.970000000000006</v>
      </c>
    </row>
    <row r="27" spans="2:9" x14ac:dyDescent="0.25">
      <c r="B27" s="1">
        <v>41663</v>
      </c>
      <c r="C27">
        <v>125</v>
      </c>
      <c r="D27">
        <f t="shared" si="3"/>
        <v>3.75</v>
      </c>
      <c r="E27">
        <f t="shared" si="4"/>
        <v>5.625</v>
      </c>
      <c r="F27">
        <f t="shared" si="5"/>
        <v>41.25</v>
      </c>
      <c r="G27">
        <f t="shared" si="1"/>
        <v>4.7100000000000026</v>
      </c>
      <c r="H27">
        <f t="shared" si="0"/>
        <v>25.29</v>
      </c>
      <c r="I27" t="b">
        <f t="shared" si="2"/>
        <v>0</v>
      </c>
    </row>
    <row r="28" spans="2:9" x14ac:dyDescent="0.25">
      <c r="B28" s="1">
        <v>41664</v>
      </c>
      <c r="C28">
        <v>23</v>
      </c>
      <c r="D28">
        <f t="shared" si="3"/>
        <v>0.69</v>
      </c>
      <c r="E28">
        <f t="shared" si="4"/>
        <v>1.0349999999999999</v>
      </c>
      <c r="F28">
        <f t="shared" si="5"/>
        <v>40.56</v>
      </c>
      <c r="G28">
        <f t="shared" si="1"/>
        <v>28.965000000000003</v>
      </c>
      <c r="H28">
        <f t="shared" si="0"/>
        <v>0</v>
      </c>
      <c r="I28" t="b">
        <f t="shared" si="2"/>
        <v>0</v>
      </c>
    </row>
    <row r="29" spans="2:9" x14ac:dyDescent="0.25">
      <c r="B29" s="1">
        <v>41665</v>
      </c>
      <c r="C29">
        <v>93</v>
      </c>
      <c r="D29">
        <f t="shared" si="3"/>
        <v>5.58</v>
      </c>
      <c r="E29">
        <f t="shared" si="4"/>
        <v>8.3699999999999992</v>
      </c>
      <c r="F29">
        <f t="shared" si="5"/>
        <v>34.980000000000004</v>
      </c>
      <c r="G29">
        <f t="shared" si="1"/>
        <v>20.595000000000006</v>
      </c>
      <c r="H29">
        <f t="shared" si="0"/>
        <v>0</v>
      </c>
      <c r="I29" t="b">
        <f t="shared" si="2"/>
        <v>0</v>
      </c>
    </row>
    <row r="30" spans="2:9" x14ac:dyDescent="0.25">
      <c r="B30" s="1">
        <v>41666</v>
      </c>
      <c r="C30">
        <v>111</v>
      </c>
      <c r="D30">
        <f t="shared" si="3"/>
        <v>6.66</v>
      </c>
      <c r="E30">
        <f t="shared" si="4"/>
        <v>9.99</v>
      </c>
      <c r="F30">
        <f t="shared" si="5"/>
        <v>28.320000000000004</v>
      </c>
      <c r="G30">
        <f t="shared" si="1"/>
        <v>10.605000000000006</v>
      </c>
      <c r="H30">
        <f t="shared" si="0"/>
        <v>0</v>
      </c>
      <c r="I30" t="b">
        <f t="shared" si="2"/>
        <v>0</v>
      </c>
    </row>
    <row r="31" spans="2:9" x14ac:dyDescent="0.25">
      <c r="B31" s="1">
        <v>41667</v>
      </c>
      <c r="C31">
        <v>52</v>
      </c>
      <c r="D31">
        <f t="shared" si="3"/>
        <v>1.56</v>
      </c>
      <c r="E31">
        <f t="shared" si="4"/>
        <v>2.34</v>
      </c>
      <c r="F31">
        <f t="shared" si="5"/>
        <v>26.760000000000005</v>
      </c>
      <c r="G31">
        <f t="shared" si="1"/>
        <v>8.2650000000000059</v>
      </c>
      <c r="H31">
        <f t="shared" si="0"/>
        <v>0</v>
      </c>
      <c r="I31" t="b">
        <f t="shared" si="2"/>
        <v>0</v>
      </c>
    </row>
    <row r="32" spans="2:9" x14ac:dyDescent="0.25">
      <c r="B32" s="1">
        <v>41668</v>
      </c>
      <c r="C32">
        <v>65</v>
      </c>
      <c r="D32">
        <f t="shared" si="3"/>
        <v>1.95</v>
      </c>
      <c r="E32">
        <f t="shared" si="4"/>
        <v>2.9249999999999998</v>
      </c>
      <c r="F32">
        <f t="shared" si="5"/>
        <v>24.810000000000006</v>
      </c>
      <c r="G32">
        <f t="shared" si="1"/>
        <v>5.3400000000000061</v>
      </c>
      <c r="H32">
        <f t="shared" si="0"/>
        <v>0</v>
      </c>
      <c r="I32" t="b">
        <f t="shared" si="2"/>
        <v>0</v>
      </c>
    </row>
    <row r="33" spans="2:9" x14ac:dyDescent="0.25">
      <c r="B33" s="1">
        <v>41669</v>
      </c>
      <c r="C33">
        <v>120</v>
      </c>
      <c r="D33">
        <f t="shared" si="3"/>
        <v>3.6</v>
      </c>
      <c r="E33">
        <f t="shared" si="4"/>
        <v>5.4</v>
      </c>
      <c r="F33">
        <f t="shared" si="5"/>
        <v>21.210000000000004</v>
      </c>
      <c r="G33">
        <f t="shared" si="1"/>
        <v>-5.999999999999428E-2</v>
      </c>
      <c r="H33">
        <f t="shared" si="0"/>
        <v>30.059999999999995</v>
      </c>
      <c r="I33">
        <f t="shared" si="2"/>
        <v>23.789999999999996</v>
      </c>
    </row>
    <row r="34" spans="2:9" x14ac:dyDescent="0.25">
      <c r="B34" s="1">
        <v>41670</v>
      </c>
      <c r="C34">
        <v>113</v>
      </c>
      <c r="D34">
        <f t="shared" si="3"/>
        <v>3.39</v>
      </c>
      <c r="E34">
        <f t="shared" si="4"/>
        <v>5.085</v>
      </c>
      <c r="F34">
        <f t="shared" si="5"/>
        <v>41.61</v>
      </c>
      <c r="G34">
        <f t="shared" si="1"/>
        <v>24.914999999999999</v>
      </c>
      <c r="H34">
        <f t="shared" si="0"/>
        <v>0</v>
      </c>
      <c r="I34" t="b">
        <f t="shared" si="2"/>
        <v>0</v>
      </c>
    </row>
    <row r="35" spans="2:9" x14ac:dyDescent="0.25">
      <c r="B35" s="1">
        <v>41671</v>
      </c>
      <c r="C35">
        <v>110</v>
      </c>
      <c r="D35">
        <f t="shared" si="3"/>
        <v>6.6</v>
      </c>
      <c r="E35">
        <f t="shared" si="4"/>
        <v>9.9</v>
      </c>
      <c r="F35">
        <f t="shared" si="5"/>
        <v>35.01</v>
      </c>
      <c r="G35">
        <f t="shared" si="1"/>
        <v>15.014999999999999</v>
      </c>
      <c r="H35">
        <f t="shared" si="0"/>
        <v>0</v>
      </c>
      <c r="I35" t="b">
        <f t="shared" si="2"/>
        <v>0</v>
      </c>
    </row>
    <row r="36" spans="2:9" x14ac:dyDescent="0.25">
      <c r="B36" s="1">
        <v>41672</v>
      </c>
      <c r="C36">
        <v>135</v>
      </c>
      <c r="D36">
        <f t="shared" si="3"/>
        <v>8.1</v>
      </c>
      <c r="E36">
        <f t="shared" si="4"/>
        <v>12.15</v>
      </c>
      <c r="F36">
        <f t="shared" si="5"/>
        <v>26.909999999999997</v>
      </c>
      <c r="G36">
        <f t="shared" si="1"/>
        <v>2.8649999999999984</v>
      </c>
      <c r="H36">
        <f t="shared" si="0"/>
        <v>27.135000000000002</v>
      </c>
      <c r="I36" t="b">
        <f t="shared" si="2"/>
        <v>0</v>
      </c>
    </row>
    <row r="37" spans="2:9" x14ac:dyDescent="0.25">
      <c r="B37" s="1">
        <v>41673</v>
      </c>
      <c r="C37">
        <v>37</v>
      </c>
      <c r="D37">
        <f t="shared" si="3"/>
        <v>1.1100000000000001</v>
      </c>
      <c r="E37">
        <f t="shared" si="4"/>
        <v>1.665</v>
      </c>
      <c r="F37">
        <f t="shared" si="5"/>
        <v>25.799999999999997</v>
      </c>
      <c r="G37">
        <f t="shared" si="1"/>
        <v>28.335000000000001</v>
      </c>
      <c r="H37">
        <f t="shared" si="0"/>
        <v>0</v>
      </c>
      <c r="I37" t="b">
        <f t="shared" si="2"/>
        <v>0</v>
      </c>
    </row>
    <row r="38" spans="2:9" x14ac:dyDescent="0.25">
      <c r="B38" s="1">
        <v>41674</v>
      </c>
      <c r="C38">
        <v>113</v>
      </c>
      <c r="D38">
        <f t="shared" si="3"/>
        <v>6.78</v>
      </c>
      <c r="E38">
        <f t="shared" si="4"/>
        <v>10.17</v>
      </c>
      <c r="F38">
        <f t="shared" si="5"/>
        <v>19.019999999999996</v>
      </c>
      <c r="G38">
        <f t="shared" si="1"/>
        <v>18.164999999999999</v>
      </c>
      <c r="H38">
        <f t="shared" si="0"/>
        <v>0</v>
      </c>
      <c r="I38" t="b">
        <f t="shared" si="2"/>
        <v>0</v>
      </c>
    </row>
    <row r="39" spans="2:9" x14ac:dyDescent="0.25">
      <c r="B39" s="1">
        <v>41675</v>
      </c>
      <c r="C39">
        <v>79</v>
      </c>
      <c r="D39">
        <f t="shared" si="3"/>
        <v>4.74</v>
      </c>
      <c r="E39">
        <f t="shared" si="4"/>
        <v>7.11</v>
      </c>
      <c r="F39">
        <f t="shared" si="5"/>
        <v>14.279999999999996</v>
      </c>
      <c r="G39">
        <f t="shared" si="1"/>
        <v>11.055</v>
      </c>
      <c r="H39">
        <f t="shared" si="0"/>
        <v>0</v>
      </c>
      <c r="I39" t="b">
        <f t="shared" si="2"/>
        <v>0</v>
      </c>
    </row>
    <row r="40" spans="2:9" x14ac:dyDescent="0.25">
      <c r="B40" s="1">
        <v>41676</v>
      </c>
      <c r="C40">
        <v>94</v>
      </c>
      <c r="D40">
        <f t="shared" si="3"/>
        <v>2.82</v>
      </c>
      <c r="E40">
        <f t="shared" si="4"/>
        <v>4.2300000000000004</v>
      </c>
      <c r="F40">
        <f t="shared" si="5"/>
        <v>11.459999999999996</v>
      </c>
      <c r="G40">
        <f t="shared" si="1"/>
        <v>6.8249999999999993</v>
      </c>
      <c r="H40">
        <f t="shared" si="0"/>
        <v>0</v>
      </c>
      <c r="I40">
        <f t="shared" si="2"/>
        <v>33.540000000000006</v>
      </c>
    </row>
    <row r="41" spans="2:9" x14ac:dyDescent="0.25">
      <c r="B41" s="1">
        <v>41677</v>
      </c>
      <c r="C41">
        <v>35</v>
      </c>
      <c r="D41">
        <f t="shared" si="3"/>
        <v>1.05</v>
      </c>
      <c r="E41">
        <f t="shared" si="4"/>
        <v>1.575</v>
      </c>
      <c r="F41">
        <f t="shared" si="5"/>
        <v>43.95</v>
      </c>
      <c r="G41">
        <f t="shared" si="1"/>
        <v>5.2499999999999991</v>
      </c>
      <c r="H41">
        <f t="shared" si="0"/>
        <v>0</v>
      </c>
      <c r="I41" t="b">
        <f t="shared" si="2"/>
        <v>0</v>
      </c>
    </row>
    <row r="42" spans="2:9" x14ac:dyDescent="0.25">
      <c r="B42" s="1">
        <v>41678</v>
      </c>
      <c r="C42">
        <v>54</v>
      </c>
      <c r="D42">
        <f t="shared" si="3"/>
        <v>1.62</v>
      </c>
      <c r="E42">
        <f t="shared" si="4"/>
        <v>2.4300000000000002</v>
      </c>
      <c r="F42">
        <f t="shared" si="5"/>
        <v>42.330000000000005</v>
      </c>
      <c r="G42">
        <f t="shared" si="1"/>
        <v>2.819999999999999</v>
      </c>
      <c r="H42">
        <f t="shared" si="0"/>
        <v>27.18</v>
      </c>
      <c r="I42" t="b">
        <f t="shared" si="2"/>
        <v>0</v>
      </c>
    </row>
    <row r="43" spans="2:9" x14ac:dyDescent="0.25">
      <c r="B43" s="1">
        <v>41679</v>
      </c>
      <c r="C43">
        <v>57</v>
      </c>
      <c r="D43">
        <f t="shared" si="3"/>
        <v>1.71</v>
      </c>
      <c r="E43">
        <f t="shared" si="4"/>
        <v>2.5649999999999999</v>
      </c>
      <c r="F43">
        <f t="shared" si="5"/>
        <v>40.620000000000005</v>
      </c>
      <c r="G43">
        <f t="shared" si="1"/>
        <v>27.434999999999999</v>
      </c>
      <c r="H43">
        <f t="shared" si="0"/>
        <v>0</v>
      </c>
      <c r="I43" t="b">
        <f t="shared" si="2"/>
        <v>0</v>
      </c>
    </row>
    <row r="44" spans="2:9" x14ac:dyDescent="0.25">
      <c r="B44" s="1">
        <v>41680</v>
      </c>
      <c r="C44">
        <v>147</v>
      </c>
      <c r="D44">
        <f t="shared" si="3"/>
        <v>8.82</v>
      </c>
      <c r="E44">
        <f t="shared" si="4"/>
        <v>13.23</v>
      </c>
      <c r="F44">
        <f t="shared" si="5"/>
        <v>31.800000000000004</v>
      </c>
      <c r="G44">
        <f t="shared" si="1"/>
        <v>14.204999999999998</v>
      </c>
      <c r="H44">
        <f t="shared" si="0"/>
        <v>0</v>
      </c>
      <c r="I44" t="b">
        <f t="shared" si="2"/>
        <v>0</v>
      </c>
    </row>
    <row r="45" spans="2:9" x14ac:dyDescent="0.25">
      <c r="B45" s="1">
        <v>41681</v>
      </c>
      <c r="C45">
        <v>144</v>
      </c>
      <c r="D45">
        <f t="shared" si="3"/>
        <v>4.32</v>
      </c>
      <c r="E45">
        <f t="shared" si="4"/>
        <v>6.48</v>
      </c>
      <c r="F45">
        <f t="shared" si="5"/>
        <v>27.480000000000004</v>
      </c>
      <c r="G45">
        <f t="shared" si="1"/>
        <v>7.7249999999999979</v>
      </c>
      <c r="H45">
        <f t="shared" si="0"/>
        <v>0</v>
      </c>
      <c r="I45" t="b">
        <f t="shared" si="2"/>
        <v>0</v>
      </c>
    </row>
    <row r="46" spans="2:9" x14ac:dyDescent="0.25">
      <c r="B46" s="1">
        <v>41682</v>
      </c>
      <c r="C46">
        <v>50</v>
      </c>
      <c r="D46">
        <f t="shared" si="3"/>
        <v>1.5</v>
      </c>
      <c r="E46">
        <f t="shared" si="4"/>
        <v>2.25</v>
      </c>
      <c r="F46">
        <f t="shared" si="5"/>
        <v>25.980000000000004</v>
      </c>
      <c r="G46">
        <f t="shared" si="1"/>
        <v>5.4749999999999979</v>
      </c>
      <c r="H46">
        <f t="shared" si="0"/>
        <v>0</v>
      </c>
      <c r="I46" t="b">
        <f t="shared" si="2"/>
        <v>0</v>
      </c>
    </row>
    <row r="47" spans="2:9" x14ac:dyDescent="0.25">
      <c r="B47" s="1">
        <v>41683</v>
      </c>
      <c r="C47">
        <v>129</v>
      </c>
      <c r="D47">
        <f t="shared" si="3"/>
        <v>3.87</v>
      </c>
      <c r="E47">
        <f t="shared" si="4"/>
        <v>5.8049999999999997</v>
      </c>
      <c r="F47">
        <f t="shared" si="5"/>
        <v>22.110000000000003</v>
      </c>
      <c r="G47">
        <f t="shared" si="1"/>
        <v>-0.33000000000000185</v>
      </c>
      <c r="H47">
        <f t="shared" si="0"/>
        <v>30.330000000000002</v>
      </c>
      <c r="I47">
        <f t="shared" si="2"/>
        <v>22.889999999999997</v>
      </c>
    </row>
    <row r="48" spans="2:9" x14ac:dyDescent="0.25">
      <c r="B48" s="1">
        <v>41684</v>
      </c>
      <c r="C48">
        <v>71</v>
      </c>
      <c r="D48">
        <f t="shared" si="3"/>
        <v>2.13</v>
      </c>
      <c r="E48">
        <f t="shared" si="4"/>
        <v>3.1949999999999998</v>
      </c>
      <c r="F48">
        <f t="shared" si="5"/>
        <v>42.870000000000005</v>
      </c>
      <c r="G48">
        <f t="shared" si="1"/>
        <v>26.805</v>
      </c>
      <c r="H48">
        <f t="shared" si="0"/>
        <v>0</v>
      </c>
      <c r="I48" t="b">
        <f t="shared" si="2"/>
        <v>0</v>
      </c>
    </row>
    <row r="49" spans="2:9" x14ac:dyDescent="0.25">
      <c r="B49" s="1">
        <v>41685</v>
      </c>
      <c r="C49">
        <v>125</v>
      </c>
      <c r="D49">
        <f t="shared" si="3"/>
        <v>7.5</v>
      </c>
      <c r="E49">
        <f t="shared" si="4"/>
        <v>11.25</v>
      </c>
      <c r="F49">
        <f t="shared" si="5"/>
        <v>35.370000000000005</v>
      </c>
      <c r="G49">
        <f t="shared" si="1"/>
        <v>15.555</v>
      </c>
      <c r="H49">
        <f t="shared" si="0"/>
        <v>0</v>
      </c>
      <c r="I49" t="b">
        <f t="shared" si="2"/>
        <v>0</v>
      </c>
    </row>
    <row r="50" spans="2:9" x14ac:dyDescent="0.25">
      <c r="B50" s="1">
        <v>41686</v>
      </c>
      <c r="C50">
        <v>97</v>
      </c>
      <c r="D50">
        <f t="shared" si="3"/>
        <v>5.82</v>
      </c>
      <c r="E50">
        <f t="shared" si="4"/>
        <v>8.73</v>
      </c>
      <c r="F50">
        <f t="shared" si="5"/>
        <v>29.550000000000004</v>
      </c>
      <c r="G50">
        <f t="shared" si="1"/>
        <v>6.8249999999999993</v>
      </c>
      <c r="H50">
        <f t="shared" si="0"/>
        <v>0</v>
      </c>
      <c r="I50" t="b">
        <f t="shared" si="2"/>
        <v>0</v>
      </c>
    </row>
    <row r="51" spans="2:9" x14ac:dyDescent="0.25">
      <c r="B51" s="1">
        <v>41687</v>
      </c>
      <c r="C51">
        <v>104</v>
      </c>
      <c r="D51">
        <f t="shared" si="3"/>
        <v>3.12</v>
      </c>
      <c r="E51">
        <f t="shared" si="4"/>
        <v>4.68</v>
      </c>
      <c r="F51">
        <f t="shared" si="5"/>
        <v>26.430000000000003</v>
      </c>
      <c r="G51">
        <f t="shared" si="1"/>
        <v>2.1449999999999996</v>
      </c>
      <c r="H51">
        <f t="shared" si="0"/>
        <v>27.855</v>
      </c>
      <c r="I51" t="b">
        <f t="shared" si="2"/>
        <v>0</v>
      </c>
    </row>
    <row r="52" spans="2:9" x14ac:dyDescent="0.25">
      <c r="B52" s="1">
        <v>41688</v>
      </c>
      <c r="C52">
        <v>108</v>
      </c>
      <c r="D52">
        <f t="shared" si="3"/>
        <v>3.24</v>
      </c>
      <c r="E52">
        <f t="shared" si="4"/>
        <v>4.8600000000000003</v>
      </c>
      <c r="F52">
        <f t="shared" si="5"/>
        <v>23.190000000000005</v>
      </c>
      <c r="G52">
        <f t="shared" si="1"/>
        <v>25.14</v>
      </c>
      <c r="H52">
        <f t="shared" si="0"/>
        <v>0</v>
      </c>
      <c r="I52" t="b">
        <f t="shared" si="2"/>
        <v>0</v>
      </c>
    </row>
    <row r="53" spans="2:9" x14ac:dyDescent="0.25">
      <c r="B53" s="1">
        <v>41689</v>
      </c>
      <c r="C53">
        <v>61</v>
      </c>
      <c r="D53">
        <f t="shared" si="3"/>
        <v>3.66</v>
      </c>
      <c r="E53">
        <f t="shared" si="4"/>
        <v>5.49</v>
      </c>
      <c r="F53">
        <f t="shared" si="5"/>
        <v>19.530000000000005</v>
      </c>
      <c r="G53">
        <f t="shared" si="1"/>
        <v>19.649999999999999</v>
      </c>
      <c r="H53">
        <f t="shared" si="0"/>
        <v>0</v>
      </c>
      <c r="I53" t="b">
        <f t="shared" si="2"/>
        <v>0</v>
      </c>
    </row>
    <row r="54" spans="2:9" x14ac:dyDescent="0.25">
      <c r="B54" s="1">
        <v>41690</v>
      </c>
      <c r="C54">
        <v>35</v>
      </c>
      <c r="D54">
        <f t="shared" si="3"/>
        <v>2.1</v>
      </c>
      <c r="E54">
        <f t="shared" si="4"/>
        <v>3.15</v>
      </c>
      <c r="F54">
        <f t="shared" si="5"/>
        <v>17.430000000000003</v>
      </c>
      <c r="G54">
        <f t="shared" si="1"/>
        <v>16.5</v>
      </c>
      <c r="H54">
        <f t="shared" si="0"/>
        <v>0</v>
      </c>
      <c r="I54">
        <f t="shared" si="2"/>
        <v>27.569999999999997</v>
      </c>
    </row>
    <row r="55" spans="2:9" x14ac:dyDescent="0.25">
      <c r="B55" s="1">
        <v>41691</v>
      </c>
      <c r="C55">
        <v>40</v>
      </c>
      <c r="D55">
        <f t="shared" si="3"/>
        <v>2.4</v>
      </c>
      <c r="E55">
        <f t="shared" si="4"/>
        <v>3.6</v>
      </c>
      <c r="F55">
        <f t="shared" si="5"/>
        <v>42.6</v>
      </c>
      <c r="G55">
        <f t="shared" si="1"/>
        <v>12.9</v>
      </c>
      <c r="H55">
        <f t="shared" si="0"/>
        <v>0</v>
      </c>
      <c r="I55" t="b">
        <f t="shared" si="2"/>
        <v>0</v>
      </c>
    </row>
    <row r="56" spans="2:9" x14ac:dyDescent="0.25">
      <c r="B56" s="1">
        <v>41692</v>
      </c>
      <c r="C56">
        <v>23</v>
      </c>
      <c r="D56">
        <f t="shared" si="3"/>
        <v>0.69</v>
      </c>
      <c r="E56">
        <f t="shared" si="4"/>
        <v>1.0349999999999999</v>
      </c>
      <c r="F56">
        <f t="shared" si="5"/>
        <v>41.910000000000004</v>
      </c>
      <c r="G56">
        <f t="shared" si="1"/>
        <v>11.865</v>
      </c>
      <c r="H56">
        <f t="shared" si="0"/>
        <v>0</v>
      </c>
      <c r="I56" t="b">
        <f t="shared" si="2"/>
        <v>0</v>
      </c>
    </row>
    <row r="57" spans="2:9" x14ac:dyDescent="0.25">
      <c r="B57" s="1">
        <v>41693</v>
      </c>
      <c r="C57">
        <v>116</v>
      </c>
      <c r="D57">
        <f t="shared" si="3"/>
        <v>3.48</v>
      </c>
      <c r="E57">
        <f t="shared" si="4"/>
        <v>5.22</v>
      </c>
      <c r="F57">
        <f t="shared" si="5"/>
        <v>38.430000000000007</v>
      </c>
      <c r="G57">
        <f t="shared" si="1"/>
        <v>6.6450000000000005</v>
      </c>
      <c r="H57">
        <f t="shared" si="0"/>
        <v>0</v>
      </c>
      <c r="I57" t="b">
        <f t="shared" si="2"/>
        <v>0</v>
      </c>
    </row>
    <row r="58" spans="2:9" x14ac:dyDescent="0.25">
      <c r="B58" s="1">
        <v>41694</v>
      </c>
      <c r="C58">
        <v>77</v>
      </c>
      <c r="D58">
        <f t="shared" si="3"/>
        <v>2.31</v>
      </c>
      <c r="E58">
        <f t="shared" si="4"/>
        <v>3.4649999999999999</v>
      </c>
      <c r="F58">
        <f t="shared" si="5"/>
        <v>36.120000000000005</v>
      </c>
      <c r="G58">
        <f t="shared" si="1"/>
        <v>3.1800000000000006</v>
      </c>
      <c r="H58">
        <f t="shared" si="0"/>
        <v>26.82</v>
      </c>
      <c r="I58" t="b">
        <f t="shared" si="2"/>
        <v>0</v>
      </c>
    </row>
    <row r="59" spans="2:9" x14ac:dyDescent="0.25">
      <c r="B59" s="1">
        <v>41695</v>
      </c>
      <c r="C59">
        <v>126</v>
      </c>
      <c r="D59">
        <f t="shared" si="3"/>
        <v>3.78</v>
      </c>
      <c r="E59">
        <f t="shared" si="4"/>
        <v>5.67</v>
      </c>
      <c r="F59">
        <f t="shared" si="5"/>
        <v>32.340000000000003</v>
      </c>
      <c r="G59">
        <f t="shared" si="1"/>
        <v>24.330000000000002</v>
      </c>
      <c r="H59">
        <f t="shared" si="0"/>
        <v>0</v>
      </c>
      <c r="I59" t="b">
        <f t="shared" si="2"/>
        <v>0</v>
      </c>
    </row>
    <row r="60" spans="2:9" x14ac:dyDescent="0.25">
      <c r="B60" s="1">
        <v>41696</v>
      </c>
      <c r="C60">
        <v>123</v>
      </c>
      <c r="D60">
        <f t="shared" si="3"/>
        <v>7.38</v>
      </c>
      <c r="E60">
        <f t="shared" si="4"/>
        <v>11.07</v>
      </c>
      <c r="F60">
        <f t="shared" si="5"/>
        <v>24.960000000000004</v>
      </c>
      <c r="G60">
        <f t="shared" si="1"/>
        <v>13.260000000000002</v>
      </c>
      <c r="H60">
        <f t="shared" si="0"/>
        <v>0</v>
      </c>
      <c r="I60" t="b">
        <f t="shared" si="2"/>
        <v>0</v>
      </c>
    </row>
    <row r="61" spans="2:9" x14ac:dyDescent="0.25">
      <c r="B61" s="1">
        <v>41697</v>
      </c>
      <c r="C61">
        <v>33</v>
      </c>
      <c r="D61">
        <f t="shared" si="3"/>
        <v>0.99</v>
      </c>
      <c r="E61">
        <f t="shared" si="4"/>
        <v>1.4850000000000001</v>
      </c>
      <c r="F61">
        <f t="shared" si="5"/>
        <v>23.970000000000006</v>
      </c>
      <c r="G61">
        <f t="shared" si="1"/>
        <v>11.775000000000002</v>
      </c>
      <c r="H61">
        <f t="shared" si="0"/>
        <v>0</v>
      </c>
      <c r="I61">
        <f t="shared" si="2"/>
        <v>21.029999999999994</v>
      </c>
    </row>
    <row r="62" spans="2:9" x14ac:dyDescent="0.25">
      <c r="B62" s="1">
        <v>41698</v>
      </c>
      <c r="C62">
        <v>34</v>
      </c>
      <c r="D62">
        <f t="shared" si="3"/>
        <v>1.02</v>
      </c>
      <c r="E62">
        <f t="shared" si="4"/>
        <v>1.53</v>
      </c>
      <c r="F62">
        <f t="shared" si="5"/>
        <v>43.980000000000004</v>
      </c>
      <c r="G62">
        <f t="shared" si="1"/>
        <v>10.245000000000003</v>
      </c>
      <c r="H62">
        <f t="shared" si="0"/>
        <v>0</v>
      </c>
      <c r="I62" t="b">
        <f t="shared" si="2"/>
        <v>0</v>
      </c>
    </row>
    <row r="63" spans="2:9" x14ac:dyDescent="0.25">
      <c r="B63" s="1">
        <v>41699</v>
      </c>
      <c r="C63">
        <v>137</v>
      </c>
      <c r="D63">
        <f t="shared" si="3"/>
        <v>4.1100000000000003</v>
      </c>
      <c r="E63">
        <f t="shared" si="4"/>
        <v>6.165</v>
      </c>
      <c r="F63">
        <f t="shared" si="5"/>
        <v>39.870000000000005</v>
      </c>
      <c r="G63">
        <f t="shared" si="1"/>
        <v>4.0800000000000027</v>
      </c>
      <c r="H63">
        <f t="shared" si="0"/>
        <v>25.919999999999998</v>
      </c>
      <c r="I63" t="b">
        <f t="shared" si="2"/>
        <v>0</v>
      </c>
    </row>
    <row r="64" spans="2:9" x14ac:dyDescent="0.25">
      <c r="B64" s="1">
        <v>41700</v>
      </c>
      <c r="C64">
        <v>39</v>
      </c>
      <c r="D64">
        <f t="shared" si="3"/>
        <v>1.17</v>
      </c>
      <c r="E64">
        <f t="shared" si="4"/>
        <v>1.7549999999999999</v>
      </c>
      <c r="F64">
        <f t="shared" si="5"/>
        <v>38.700000000000003</v>
      </c>
      <c r="G64">
        <f t="shared" si="1"/>
        <v>28.245000000000001</v>
      </c>
      <c r="H64">
        <f t="shared" si="0"/>
        <v>0</v>
      </c>
      <c r="I64" t="b">
        <f t="shared" si="2"/>
        <v>0</v>
      </c>
    </row>
    <row r="65" spans="2:9" x14ac:dyDescent="0.25">
      <c r="B65" s="1">
        <v>41701</v>
      </c>
      <c r="C65">
        <v>99</v>
      </c>
      <c r="D65">
        <f t="shared" si="3"/>
        <v>5.94</v>
      </c>
      <c r="E65">
        <f t="shared" si="4"/>
        <v>8.91</v>
      </c>
      <c r="F65">
        <f t="shared" si="5"/>
        <v>32.760000000000005</v>
      </c>
      <c r="G65">
        <f t="shared" si="1"/>
        <v>19.335000000000001</v>
      </c>
      <c r="H65">
        <f t="shared" si="0"/>
        <v>0</v>
      </c>
      <c r="I65" t="b">
        <f t="shared" si="2"/>
        <v>0</v>
      </c>
    </row>
    <row r="66" spans="2:9" x14ac:dyDescent="0.25">
      <c r="B66" s="1">
        <v>41702</v>
      </c>
      <c r="C66">
        <v>65</v>
      </c>
      <c r="D66">
        <f t="shared" si="3"/>
        <v>3.9</v>
      </c>
      <c r="E66">
        <f t="shared" si="4"/>
        <v>5.85</v>
      </c>
      <c r="F66">
        <f t="shared" si="5"/>
        <v>28.860000000000007</v>
      </c>
      <c r="G66">
        <f t="shared" si="1"/>
        <v>13.485000000000001</v>
      </c>
      <c r="H66">
        <f t="shared" si="0"/>
        <v>0</v>
      </c>
      <c r="I66" t="b">
        <f t="shared" si="2"/>
        <v>0</v>
      </c>
    </row>
    <row r="67" spans="2:9" x14ac:dyDescent="0.25">
      <c r="B67" s="1">
        <v>41703</v>
      </c>
      <c r="C67">
        <v>81</v>
      </c>
      <c r="D67">
        <f t="shared" si="3"/>
        <v>2.4300000000000002</v>
      </c>
      <c r="E67">
        <f t="shared" si="4"/>
        <v>3.645</v>
      </c>
      <c r="F67">
        <f t="shared" si="5"/>
        <v>26.430000000000007</v>
      </c>
      <c r="G67">
        <f t="shared" si="1"/>
        <v>9.8400000000000016</v>
      </c>
      <c r="H67">
        <f t="shared" si="0"/>
        <v>0</v>
      </c>
      <c r="I67" t="b">
        <f t="shared" si="2"/>
        <v>0</v>
      </c>
    </row>
    <row r="68" spans="2:9" x14ac:dyDescent="0.25">
      <c r="B68" s="1">
        <v>41704</v>
      </c>
      <c r="C68">
        <v>42</v>
      </c>
      <c r="D68">
        <f t="shared" si="3"/>
        <v>1.26</v>
      </c>
      <c r="E68">
        <f t="shared" si="4"/>
        <v>1.89</v>
      </c>
      <c r="F68">
        <f t="shared" si="5"/>
        <v>25.170000000000005</v>
      </c>
      <c r="G68">
        <f t="shared" si="1"/>
        <v>7.950000000000002</v>
      </c>
      <c r="H68">
        <f t="shared" si="0"/>
        <v>0</v>
      </c>
      <c r="I68">
        <f t="shared" si="2"/>
        <v>19.829999999999995</v>
      </c>
    </row>
    <row r="69" spans="2:9" x14ac:dyDescent="0.25">
      <c r="B69" s="1">
        <v>41705</v>
      </c>
      <c r="C69">
        <v>73</v>
      </c>
      <c r="D69">
        <f t="shared" si="3"/>
        <v>2.19</v>
      </c>
      <c r="E69">
        <f t="shared" si="4"/>
        <v>3.2850000000000001</v>
      </c>
      <c r="F69">
        <f t="shared" si="5"/>
        <v>42.81</v>
      </c>
      <c r="G69">
        <f t="shared" si="1"/>
        <v>4.6650000000000018</v>
      </c>
      <c r="H69">
        <f t="shared" ref="H69:H132" si="6">IF(G69&lt;5,30-G69,0)</f>
        <v>25.334999999999997</v>
      </c>
      <c r="I69" t="b">
        <f t="shared" ref="I69:I132" si="7">IF(WEEKDAY(B69)=5,IF(F69&lt;40,45-F69,0))</f>
        <v>0</v>
      </c>
    </row>
    <row r="70" spans="2:9" x14ac:dyDescent="0.25">
      <c r="B70" s="1">
        <v>41706</v>
      </c>
      <c r="C70">
        <v>95</v>
      </c>
      <c r="D70">
        <f t="shared" si="3"/>
        <v>2.85</v>
      </c>
      <c r="E70">
        <f t="shared" si="4"/>
        <v>4.2750000000000004</v>
      </c>
      <c r="F70">
        <f t="shared" si="5"/>
        <v>39.96</v>
      </c>
      <c r="G70">
        <f t="shared" ref="G70:G133" si="8">G69-E70+H69</f>
        <v>25.724999999999998</v>
      </c>
      <c r="H70">
        <f t="shared" si="6"/>
        <v>0</v>
      </c>
      <c r="I70" t="b">
        <f t="shared" si="7"/>
        <v>0</v>
      </c>
    </row>
    <row r="71" spans="2:9" x14ac:dyDescent="0.25">
      <c r="B71" s="1">
        <v>41707</v>
      </c>
      <c r="C71">
        <v>70</v>
      </c>
      <c r="D71">
        <f t="shared" ref="D71:D134" si="9">IF(G70&gt;15,C71*$O$4/100,C71/2*$O$4/100)</f>
        <v>4.2</v>
      </c>
      <c r="E71">
        <f t="shared" ref="E71:E134" si="10">IF(G70&gt;15,C71*$O$5/100,C71/2*$O$5/100)</f>
        <v>6.3</v>
      </c>
      <c r="F71">
        <f t="shared" ref="F71:F134" si="11">F70-D71+I70</f>
        <v>35.76</v>
      </c>
      <c r="G71">
        <f t="shared" si="8"/>
        <v>19.424999999999997</v>
      </c>
      <c r="H71">
        <f t="shared" si="6"/>
        <v>0</v>
      </c>
      <c r="I71" t="b">
        <f t="shared" si="7"/>
        <v>0</v>
      </c>
    </row>
    <row r="72" spans="2:9" x14ac:dyDescent="0.25">
      <c r="B72" s="1">
        <v>41708</v>
      </c>
      <c r="C72">
        <v>18</v>
      </c>
      <c r="D72">
        <f t="shared" si="9"/>
        <v>1.08</v>
      </c>
      <c r="E72">
        <f t="shared" si="10"/>
        <v>1.62</v>
      </c>
      <c r="F72">
        <f t="shared" si="11"/>
        <v>34.68</v>
      </c>
      <c r="G72">
        <f t="shared" si="8"/>
        <v>17.804999999999996</v>
      </c>
      <c r="H72">
        <f t="shared" si="6"/>
        <v>0</v>
      </c>
      <c r="I72" t="b">
        <f t="shared" si="7"/>
        <v>0</v>
      </c>
    </row>
    <row r="73" spans="2:9" x14ac:dyDescent="0.25">
      <c r="B73" s="1">
        <v>41709</v>
      </c>
      <c r="C73">
        <v>140</v>
      </c>
      <c r="D73">
        <f t="shared" si="9"/>
        <v>8.4</v>
      </c>
      <c r="E73">
        <f t="shared" si="10"/>
        <v>12.6</v>
      </c>
      <c r="F73">
        <f t="shared" si="11"/>
        <v>26.28</v>
      </c>
      <c r="G73">
        <f t="shared" si="8"/>
        <v>5.2049999999999965</v>
      </c>
      <c r="H73">
        <f t="shared" si="6"/>
        <v>0</v>
      </c>
      <c r="I73" t="b">
        <f t="shared" si="7"/>
        <v>0</v>
      </c>
    </row>
    <row r="74" spans="2:9" x14ac:dyDescent="0.25">
      <c r="B74" s="1">
        <v>41710</v>
      </c>
      <c r="C74">
        <v>35</v>
      </c>
      <c r="D74">
        <f t="shared" si="9"/>
        <v>1.05</v>
      </c>
      <c r="E74">
        <f t="shared" si="10"/>
        <v>1.575</v>
      </c>
      <c r="F74">
        <f t="shared" si="11"/>
        <v>25.23</v>
      </c>
      <c r="G74">
        <f t="shared" si="8"/>
        <v>3.6299999999999963</v>
      </c>
      <c r="H74">
        <f t="shared" si="6"/>
        <v>26.370000000000005</v>
      </c>
      <c r="I74" t="b">
        <f t="shared" si="7"/>
        <v>0</v>
      </c>
    </row>
    <row r="75" spans="2:9" x14ac:dyDescent="0.25">
      <c r="B75" s="1">
        <v>41711</v>
      </c>
      <c r="C75">
        <v>65</v>
      </c>
      <c r="D75">
        <f t="shared" si="9"/>
        <v>1.95</v>
      </c>
      <c r="E75">
        <f t="shared" si="10"/>
        <v>2.9249999999999998</v>
      </c>
      <c r="F75">
        <f t="shared" si="11"/>
        <v>23.28</v>
      </c>
      <c r="G75">
        <f t="shared" si="8"/>
        <v>27.075000000000003</v>
      </c>
      <c r="H75">
        <f t="shared" si="6"/>
        <v>0</v>
      </c>
      <c r="I75">
        <f t="shared" si="7"/>
        <v>21.72</v>
      </c>
    </row>
    <row r="76" spans="2:9" x14ac:dyDescent="0.25">
      <c r="B76" s="1">
        <v>41712</v>
      </c>
      <c r="C76">
        <v>225</v>
      </c>
      <c r="D76">
        <f t="shared" si="9"/>
        <v>13.5</v>
      </c>
      <c r="E76">
        <f t="shared" si="10"/>
        <v>20.25</v>
      </c>
      <c r="F76">
        <f t="shared" si="11"/>
        <v>31.5</v>
      </c>
      <c r="G76">
        <f t="shared" si="8"/>
        <v>6.8250000000000028</v>
      </c>
      <c r="H76">
        <f t="shared" si="6"/>
        <v>0</v>
      </c>
      <c r="I76" t="b">
        <f t="shared" si="7"/>
        <v>0</v>
      </c>
    </row>
    <row r="77" spans="2:9" x14ac:dyDescent="0.25">
      <c r="B77" s="1">
        <v>41713</v>
      </c>
      <c r="C77">
        <v>138</v>
      </c>
      <c r="D77">
        <f t="shared" si="9"/>
        <v>4.1399999999999997</v>
      </c>
      <c r="E77">
        <f t="shared" si="10"/>
        <v>6.21</v>
      </c>
      <c r="F77">
        <f t="shared" si="11"/>
        <v>27.36</v>
      </c>
      <c r="G77">
        <f t="shared" si="8"/>
        <v>0.61500000000000288</v>
      </c>
      <c r="H77">
        <f t="shared" si="6"/>
        <v>29.384999999999998</v>
      </c>
      <c r="I77" t="b">
        <f t="shared" si="7"/>
        <v>0</v>
      </c>
    </row>
    <row r="78" spans="2:9" x14ac:dyDescent="0.25">
      <c r="B78" s="1">
        <v>41714</v>
      </c>
      <c r="C78">
        <v>64</v>
      </c>
      <c r="D78">
        <f t="shared" si="9"/>
        <v>1.92</v>
      </c>
      <c r="E78">
        <f t="shared" si="10"/>
        <v>2.88</v>
      </c>
      <c r="F78">
        <f t="shared" si="11"/>
        <v>25.439999999999998</v>
      </c>
      <c r="G78">
        <f t="shared" si="8"/>
        <v>27.12</v>
      </c>
      <c r="H78">
        <f t="shared" si="6"/>
        <v>0</v>
      </c>
      <c r="I78" t="b">
        <f t="shared" si="7"/>
        <v>0</v>
      </c>
    </row>
    <row r="79" spans="2:9" x14ac:dyDescent="0.25">
      <c r="B79" s="1">
        <v>41715</v>
      </c>
      <c r="C79">
        <v>73</v>
      </c>
      <c r="D79">
        <f t="shared" si="9"/>
        <v>4.38</v>
      </c>
      <c r="E79">
        <f t="shared" si="10"/>
        <v>6.57</v>
      </c>
      <c r="F79">
        <f t="shared" si="11"/>
        <v>21.06</v>
      </c>
      <c r="G79">
        <f t="shared" si="8"/>
        <v>20.55</v>
      </c>
      <c r="H79">
        <f t="shared" si="6"/>
        <v>0</v>
      </c>
      <c r="I79" t="b">
        <f t="shared" si="7"/>
        <v>0</v>
      </c>
    </row>
    <row r="80" spans="2:9" x14ac:dyDescent="0.25">
      <c r="B80" s="1">
        <v>41716</v>
      </c>
      <c r="C80">
        <v>109</v>
      </c>
      <c r="D80">
        <f t="shared" si="9"/>
        <v>6.54</v>
      </c>
      <c r="E80">
        <f t="shared" si="10"/>
        <v>9.81</v>
      </c>
      <c r="F80">
        <f t="shared" si="11"/>
        <v>14.52</v>
      </c>
      <c r="G80">
        <f t="shared" si="8"/>
        <v>10.74</v>
      </c>
      <c r="H80">
        <f t="shared" si="6"/>
        <v>0</v>
      </c>
      <c r="I80" t="b">
        <f t="shared" si="7"/>
        <v>0</v>
      </c>
    </row>
    <row r="81" spans="2:9" x14ac:dyDescent="0.25">
      <c r="B81" s="1">
        <v>41717</v>
      </c>
      <c r="C81">
        <v>69</v>
      </c>
      <c r="D81">
        <f t="shared" si="9"/>
        <v>2.0699999999999998</v>
      </c>
      <c r="E81">
        <f t="shared" si="10"/>
        <v>3.105</v>
      </c>
      <c r="F81">
        <f t="shared" si="11"/>
        <v>12.45</v>
      </c>
      <c r="G81">
        <f t="shared" si="8"/>
        <v>7.6349999999999998</v>
      </c>
      <c r="H81">
        <f t="shared" si="6"/>
        <v>0</v>
      </c>
      <c r="I81" t="b">
        <f t="shared" si="7"/>
        <v>0</v>
      </c>
    </row>
    <row r="82" spans="2:9" x14ac:dyDescent="0.25">
      <c r="B82" s="1">
        <v>41718</v>
      </c>
      <c r="C82">
        <v>21</v>
      </c>
      <c r="D82">
        <f t="shared" si="9"/>
        <v>0.63</v>
      </c>
      <c r="E82">
        <f t="shared" si="10"/>
        <v>0.94499999999999995</v>
      </c>
      <c r="F82">
        <f t="shared" si="11"/>
        <v>11.819999999999999</v>
      </c>
      <c r="G82">
        <f t="shared" si="8"/>
        <v>6.6899999999999995</v>
      </c>
      <c r="H82">
        <f t="shared" si="6"/>
        <v>0</v>
      </c>
      <c r="I82">
        <f t="shared" si="7"/>
        <v>33.18</v>
      </c>
    </row>
    <row r="83" spans="2:9" x14ac:dyDescent="0.25">
      <c r="B83" s="1">
        <v>41719</v>
      </c>
      <c r="C83">
        <v>116</v>
      </c>
      <c r="D83">
        <f t="shared" si="9"/>
        <v>3.48</v>
      </c>
      <c r="E83">
        <f t="shared" si="10"/>
        <v>5.22</v>
      </c>
      <c r="F83">
        <f t="shared" si="11"/>
        <v>41.519999999999996</v>
      </c>
      <c r="G83">
        <f t="shared" si="8"/>
        <v>1.4699999999999998</v>
      </c>
      <c r="H83">
        <f t="shared" si="6"/>
        <v>28.53</v>
      </c>
      <c r="I83" t="b">
        <f t="shared" si="7"/>
        <v>0</v>
      </c>
    </row>
    <row r="84" spans="2:9" x14ac:dyDescent="0.25">
      <c r="B84" s="1">
        <v>41720</v>
      </c>
      <c r="C84">
        <v>47</v>
      </c>
      <c r="D84">
        <f t="shared" si="9"/>
        <v>1.41</v>
      </c>
      <c r="E84">
        <f t="shared" si="10"/>
        <v>2.1150000000000002</v>
      </c>
      <c r="F84">
        <f t="shared" si="11"/>
        <v>40.11</v>
      </c>
      <c r="G84">
        <f t="shared" si="8"/>
        <v>27.885000000000002</v>
      </c>
      <c r="H84">
        <f t="shared" si="6"/>
        <v>0</v>
      </c>
      <c r="I84" t="b">
        <f t="shared" si="7"/>
        <v>0</v>
      </c>
    </row>
    <row r="85" spans="2:9" x14ac:dyDescent="0.25">
      <c r="B85" s="1">
        <v>41721</v>
      </c>
      <c r="C85">
        <v>59</v>
      </c>
      <c r="D85">
        <f t="shared" si="9"/>
        <v>3.54</v>
      </c>
      <c r="E85">
        <f t="shared" si="10"/>
        <v>5.31</v>
      </c>
      <c r="F85">
        <f t="shared" si="11"/>
        <v>36.57</v>
      </c>
      <c r="G85">
        <f t="shared" si="8"/>
        <v>22.575000000000003</v>
      </c>
      <c r="H85">
        <f t="shared" si="6"/>
        <v>0</v>
      </c>
      <c r="I85" t="b">
        <f t="shared" si="7"/>
        <v>0</v>
      </c>
    </row>
    <row r="86" spans="2:9" x14ac:dyDescent="0.25">
      <c r="B86" s="1">
        <v>41722</v>
      </c>
      <c r="C86">
        <v>85</v>
      </c>
      <c r="D86">
        <f t="shared" si="9"/>
        <v>5.0999999999999996</v>
      </c>
      <c r="E86">
        <f t="shared" si="10"/>
        <v>7.65</v>
      </c>
      <c r="F86">
        <f t="shared" si="11"/>
        <v>31.47</v>
      </c>
      <c r="G86">
        <f t="shared" si="8"/>
        <v>14.925000000000002</v>
      </c>
      <c r="H86">
        <f t="shared" si="6"/>
        <v>0</v>
      </c>
      <c r="I86" t="b">
        <f t="shared" si="7"/>
        <v>0</v>
      </c>
    </row>
    <row r="87" spans="2:9" x14ac:dyDescent="0.25">
      <c r="B87" s="1">
        <v>41723</v>
      </c>
      <c r="C87">
        <v>46</v>
      </c>
      <c r="D87">
        <f t="shared" si="9"/>
        <v>1.38</v>
      </c>
      <c r="E87">
        <f t="shared" si="10"/>
        <v>2.0699999999999998</v>
      </c>
      <c r="F87">
        <f t="shared" si="11"/>
        <v>30.09</v>
      </c>
      <c r="G87">
        <f t="shared" si="8"/>
        <v>12.855000000000002</v>
      </c>
      <c r="H87">
        <f t="shared" si="6"/>
        <v>0</v>
      </c>
      <c r="I87" t="b">
        <f t="shared" si="7"/>
        <v>0</v>
      </c>
    </row>
    <row r="88" spans="2:9" x14ac:dyDescent="0.25">
      <c r="B88" s="1">
        <v>41724</v>
      </c>
      <c r="C88">
        <v>41</v>
      </c>
      <c r="D88">
        <f t="shared" si="9"/>
        <v>1.23</v>
      </c>
      <c r="E88">
        <f t="shared" si="10"/>
        <v>1.845</v>
      </c>
      <c r="F88">
        <f t="shared" si="11"/>
        <v>28.86</v>
      </c>
      <c r="G88">
        <f t="shared" si="8"/>
        <v>11.010000000000002</v>
      </c>
      <c r="H88">
        <f t="shared" si="6"/>
        <v>0</v>
      </c>
      <c r="I88" t="b">
        <f t="shared" si="7"/>
        <v>0</v>
      </c>
    </row>
    <row r="89" spans="2:9" x14ac:dyDescent="0.25">
      <c r="B89" s="1">
        <v>41725</v>
      </c>
      <c r="C89">
        <v>102</v>
      </c>
      <c r="D89">
        <f t="shared" si="9"/>
        <v>3.06</v>
      </c>
      <c r="E89">
        <f t="shared" si="10"/>
        <v>4.59</v>
      </c>
      <c r="F89">
        <f t="shared" si="11"/>
        <v>25.8</v>
      </c>
      <c r="G89">
        <f t="shared" si="8"/>
        <v>6.4200000000000017</v>
      </c>
      <c r="H89">
        <f t="shared" si="6"/>
        <v>0</v>
      </c>
      <c r="I89">
        <f t="shared" si="7"/>
        <v>19.2</v>
      </c>
    </row>
    <row r="90" spans="2:9" x14ac:dyDescent="0.25">
      <c r="B90" s="1">
        <v>41726</v>
      </c>
      <c r="C90">
        <v>129</v>
      </c>
      <c r="D90">
        <f t="shared" si="9"/>
        <v>3.87</v>
      </c>
      <c r="E90">
        <f t="shared" si="10"/>
        <v>5.8049999999999997</v>
      </c>
      <c r="F90">
        <f t="shared" si="11"/>
        <v>41.129999999999995</v>
      </c>
      <c r="G90">
        <f t="shared" si="8"/>
        <v>0.61500000000000199</v>
      </c>
      <c r="H90">
        <f t="shared" si="6"/>
        <v>29.384999999999998</v>
      </c>
      <c r="I90" t="b">
        <f t="shared" si="7"/>
        <v>0</v>
      </c>
    </row>
    <row r="91" spans="2:9" x14ac:dyDescent="0.25">
      <c r="B91" s="1">
        <v>41727</v>
      </c>
      <c r="C91">
        <v>22</v>
      </c>
      <c r="D91">
        <f t="shared" si="9"/>
        <v>0.66</v>
      </c>
      <c r="E91">
        <f t="shared" si="10"/>
        <v>0.99</v>
      </c>
      <c r="F91">
        <f t="shared" si="11"/>
        <v>40.47</v>
      </c>
      <c r="G91">
        <f t="shared" si="8"/>
        <v>29.01</v>
      </c>
      <c r="H91">
        <f t="shared" si="6"/>
        <v>0</v>
      </c>
      <c r="I91" t="b">
        <f t="shared" si="7"/>
        <v>0</v>
      </c>
    </row>
    <row r="92" spans="2:9" x14ac:dyDescent="0.25">
      <c r="B92" s="1">
        <v>41728</v>
      </c>
      <c r="C92">
        <v>25</v>
      </c>
      <c r="D92">
        <f t="shared" si="9"/>
        <v>1.5</v>
      </c>
      <c r="E92">
        <f t="shared" si="10"/>
        <v>2.25</v>
      </c>
      <c r="F92">
        <f t="shared" si="11"/>
        <v>38.97</v>
      </c>
      <c r="G92">
        <f t="shared" si="8"/>
        <v>26.76</v>
      </c>
      <c r="H92">
        <f t="shared" si="6"/>
        <v>0</v>
      </c>
      <c r="I92" t="b">
        <f t="shared" si="7"/>
        <v>0</v>
      </c>
    </row>
    <row r="93" spans="2:9" x14ac:dyDescent="0.25">
      <c r="B93" s="1">
        <v>41729</v>
      </c>
      <c r="C93">
        <v>26</v>
      </c>
      <c r="D93">
        <f t="shared" si="9"/>
        <v>1.56</v>
      </c>
      <c r="E93">
        <f t="shared" si="10"/>
        <v>2.34</v>
      </c>
      <c r="F93">
        <f t="shared" si="11"/>
        <v>37.409999999999997</v>
      </c>
      <c r="G93">
        <f t="shared" si="8"/>
        <v>24.42</v>
      </c>
      <c r="H93">
        <f t="shared" si="6"/>
        <v>0</v>
      </c>
      <c r="I93" t="b">
        <f t="shared" si="7"/>
        <v>0</v>
      </c>
    </row>
    <row r="94" spans="2:9" x14ac:dyDescent="0.25">
      <c r="B94" s="1">
        <v>41730</v>
      </c>
      <c r="C94">
        <v>84</v>
      </c>
      <c r="D94">
        <f t="shared" si="9"/>
        <v>5.04</v>
      </c>
      <c r="E94">
        <f t="shared" si="10"/>
        <v>7.56</v>
      </c>
      <c r="F94">
        <f t="shared" si="11"/>
        <v>32.369999999999997</v>
      </c>
      <c r="G94">
        <f t="shared" si="8"/>
        <v>16.860000000000003</v>
      </c>
      <c r="H94">
        <f t="shared" si="6"/>
        <v>0</v>
      </c>
      <c r="I94" t="b">
        <f t="shared" si="7"/>
        <v>0</v>
      </c>
    </row>
    <row r="95" spans="2:9" x14ac:dyDescent="0.25">
      <c r="B95" s="1">
        <v>41731</v>
      </c>
      <c r="C95">
        <v>129</v>
      </c>
      <c r="D95">
        <f t="shared" si="9"/>
        <v>7.74</v>
      </c>
      <c r="E95">
        <f t="shared" si="10"/>
        <v>11.61</v>
      </c>
      <c r="F95">
        <f t="shared" si="11"/>
        <v>24.629999999999995</v>
      </c>
      <c r="G95">
        <f t="shared" si="8"/>
        <v>5.2500000000000036</v>
      </c>
      <c r="H95">
        <f t="shared" si="6"/>
        <v>0</v>
      </c>
      <c r="I95" t="b">
        <f t="shared" si="7"/>
        <v>0</v>
      </c>
    </row>
    <row r="96" spans="2:9" x14ac:dyDescent="0.25">
      <c r="B96" s="1">
        <v>41732</v>
      </c>
      <c r="C96">
        <v>18</v>
      </c>
      <c r="D96">
        <f t="shared" si="9"/>
        <v>0.54</v>
      </c>
      <c r="E96">
        <f t="shared" si="10"/>
        <v>0.81</v>
      </c>
      <c r="F96">
        <f t="shared" si="11"/>
        <v>24.089999999999996</v>
      </c>
      <c r="G96">
        <f t="shared" si="8"/>
        <v>4.4400000000000031</v>
      </c>
      <c r="H96">
        <f t="shared" si="6"/>
        <v>25.559999999999995</v>
      </c>
      <c r="I96">
        <f t="shared" si="7"/>
        <v>20.910000000000004</v>
      </c>
    </row>
    <row r="97" spans="2:9" x14ac:dyDescent="0.25">
      <c r="B97" s="1">
        <v>41733</v>
      </c>
      <c r="C97">
        <v>60</v>
      </c>
      <c r="D97">
        <f t="shared" si="9"/>
        <v>1.8</v>
      </c>
      <c r="E97">
        <f t="shared" si="10"/>
        <v>2.7</v>
      </c>
      <c r="F97">
        <f t="shared" si="11"/>
        <v>43.2</v>
      </c>
      <c r="G97">
        <f t="shared" si="8"/>
        <v>27.299999999999997</v>
      </c>
      <c r="H97">
        <f t="shared" si="6"/>
        <v>0</v>
      </c>
      <c r="I97" t="b">
        <f t="shared" si="7"/>
        <v>0</v>
      </c>
    </row>
    <row r="98" spans="2:9" x14ac:dyDescent="0.25">
      <c r="B98" s="1">
        <v>41734</v>
      </c>
      <c r="C98">
        <v>25</v>
      </c>
      <c r="D98">
        <f t="shared" si="9"/>
        <v>1.5</v>
      </c>
      <c r="E98">
        <f t="shared" si="10"/>
        <v>2.25</v>
      </c>
      <c r="F98">
        <f t="shared" si="11"/>
        <v>41.7</v>
      </c>
      <c r="G98">
        <f t="shared" si="8"/>
        <v>25.049999999999997</v>
      </c>
      <c r="H98">
        <f t="shared" si="6"/>
        <v>0</v>
      </c>
      <c r="I98" t="b">
        <f t="shared" si="7"/>
        <v>0</v>
      </c>
    </row>
    <row r="99" spans="2:9" x14ac:dyDescent="0.25">
      <c r="B99" s="1">
        <v>41735</v>
      </c>
      <c r="C99">
        <v>126</v>
      </c>
      <c r="D99">
        <f t="shared" si="9"/>
        <v>7.56</v>
      </c>
      <c r="E99">
        <f t="shared" si="10"/>
        <v>11.34</v>
      </c>
      <c r="F99">
        <f t="shared" si="11"/>
        <v>34.14</v>
      </c>
      <c r="G99">
        <f t="shared" si="8"/>
        <v>13.709999999999997</v>
      </c>
      <c r="H99">
        <f t="shared" si="6"/>
        <v>0</v>
      </c>
      <c r="I99" t="b">
        <f t="shared" si="7"/>
        <v>0</v>
      </c>
    </row>
    <row r="100" spans="2:9" x14ac:dyDescent="0.25">
      <c r="B100" s="1">
        <v>41736</v>
      </c>
      <c r="C100">
        <v>35</v>
      </c>
      <c r="D100">
        <f t="shared" si="9"/>
        <v>1.05</v>
      </c>
      <c r="E100">
        <f t="shared" si="10"/>
        <v>1.575</v>
      </c>
      <c r="F100">
        <f t="shared" si="11"/>
        <v>33.090000000000003</v>
      </c>
      <c r="G100">
        <f t="shared" si="8"/>
        <v>12.134999999999998</v>
      </c>
      <c r="H100">
        <f t="shared" si="6"/>
        <v>0</v>
      </c>
      <c r="I100" t="b">
        <f t="shared" si="7"/>
        <v>0</v>
      </c>
    </row>
    <row r="101" spans="2:9" x14ac:dyDescent="0.25">
      <c r="B101" s="1">
        <v>41737</v>
      </c>
      <c r="C101">
        <v>143</v>
      </c>
      <c r="D101">
        <f t="shared" si="9"/>
        <v>4.29</v>
      </c>
      <c r="E101">
        <f t="shared" si="10"/>
        <v>6.4349999999999996</v>
      </c>
      <c r="F101">
        <f t="shared" si="11"/>
        <v>28.800000000000004</v>
      </c>
      <c r="G101">
        <f t="shared" si="8"/>
        <v>5.6999999999999984</v>
      </c>
      <c r="H101">
        <f t="shared" si="6"/>
        <v>0</v>
      </c>
      <c r="I101" t="b">
        <f t="shared" si="7"/>
        <v>0</v>
      </c>
    </row>
    <row r="102" spans="2:9" x14ac:dyDescent="0.25">
      <c r="B102" s="1">
        <v>41738</v>
      </c>
      <c r="C102">
        <v>89</v>
      </c>
      <c r="D102">
        <f t="shared" si="9"/>
        <v>2.67</v>
      </c>
      <c r="E102">
        <f t="shared" si="10"/>
        <v>4.0049999999999999</v>
      </c>
      <c r="F102">
        <f t="shared" si="11"/>
        <v>26.130000000000003</v>
      </c>
      <c r="G102">
        <f t="shared" si="8"/>
        <v>1.6949999999999985</v>
      </c>
      <c r="H102">
        <f t="shared" si="6"/>
        <v>28.305</v>
      </c>
      <c r="I102" t="b">
        <f t="shared" si="7"/>
        <v>0</v>
      </c>
    </row>
    <row r="103" spans="2:9" x14ac:dyDescent="0.25">
      <c r="B103" s="1">
        <v>41739</v>
      </c>
      <c r="C103">
        <v>60</v>
      </c>
      <c r="D103">
        <f t="shared" si="9"/>
        <v>1.8</v>
      </c>
      <c r="E103">
        <f t="shared" si="10"/>
        <v>2.7</v>
      </c>
      <c r="F103">
        <f t="shared" si="11"/>
        <v>24.330000000000002</v>
      </c>
      <c r="G103">
        <f t="shared" si="8"/>
        <v>27.299999999999997</v>
      </c>
      <c r="H103">
        <f t="shared" si="6"/>
        <v>0</v>
      </c>
      <c r="I103">
        <f t="shared" si="7"/>
        <v>20.669999999999998</v>
      </c>
    </row>
    <row r="104" spans="2:9" x14ac:dyDescent="0.25">
      <c r="B104" s="1">
        <v>41740</v>
      </c>
      <c r="C104">
        <v>52</v>
      </c>
      <c r="D104">
        <f t="shared" si="9"/>
        <v>3.12</v>
      </c>
      <c r="E104">
        <f t="shared" si="10"/>
        <v>4.68</v>
      </c>
      <c r="F104">
        <f t="shared" si="11"/>
        <v>41.879999999999995</v>
      </c>
      <c r="G104">
        <f t="shared" si="8"/>
        <v>22.619999999999997</v>
      </c>
      <c r="H104">
        <f t="shared" si="6"/>
        <v>0</v>
      </c>
      <c r="I104" t="b">
        <f t="shared" si="7"/>
        <v>0</v>
      </c>
    </row>
    <row r="105" spans="2:9" x14ac:dyDescent="0.25">
      <c r="B105" s="1">
        <v>41741</v>
      </c>
      <c r="C105">
        <v>24</v>
      </c>
      <c r="D105">
        <f t="shared" si="9"/>
        <v>1.44</v>
      </c>
      <c r="E105">
        <f t="shared" si="10"/>
        <v>2.16</v>
      </c>
      <c r="F105">
        <f t="shared" si="11"/>
        <v>40.44</v>
      </c>
      <c r="G105">
        <f t="shared" si="8"/>
        <v>20.459999999999997</v>
      </c>
      <c r="H105">
        <f t="shared" si="6"/>
        <v>0</v>
      </c>
      <c r="I105" t="b">
        <f t="shared" si="7"/>
        <v>0</v>
      </c>
    </row>
    <row r="106" spans="2:9" x14ac:dyDescent="0.25">
      <c r="B106" s="1">
        <v>41742</v>
      </c>
      <c r="C106">
        <v>80</v>
      </c>
      <c r="D106">
        <f t="shared" si="9"/>
        <v>4.8</v>
      </c>
      <c r="E106">
        <f t="shared" si="10"/>
        <v>7.2</v>
      </c>
      <c r="F106">
        <f t="shared" si="11"/>
        <v>35.64</v>
      </c>
      <c r="G106">
        <f t="shared" si="8"/>
        <v>13.259999999999998</v>
      </c>
      <c r="H106">
        <f t="shared" si="6"/>
        <v>0</v>
      </c>
      <c r="I106" t="b">
        <f t="shared" si="7"/>
        <v>0</v>
      </c>
    </row>
    <row r="107" spans="2:9" x14ac:dyDescent="0.25">
      <c r="B107" s="1">
        <v>41743</v>
      </c>
      <c r="C107">
        <v>79</v>
      </c>
      <c r="D107">
        <f t="shared" si="9"/>
        <v>2.37</v>
      </c>
      <c r="E107">
        <f t="shared" si="10"/>
        <v>3.5550000000000002</v>
      </c>
      <c r="F107">
        <f t="shared" si="11"/>
        <v>33.270000000000003</v>
      </c>
      <c r="G107">
        <f t="shared" si="8"/>
        <v>9.7049999999999983</v>
      </c>
      <c r="H107">
        <f t="shared" si="6"/>
        <v>0</v>
      </c>
      <c r="I107" t="b">
        <f t="shared" si="7"/>
        <v>0</v>
      </c>
    </row>
    <row r="108" spans="2:9" x14ac:dyDescent="0.25">
      <c r="B108" s="1">
        <v>41744</v>
      </c>
      <c r="C108">
        <v>115</v>
      </c>
      <c r="D108">
        <f t="shared" si="9"/>
        <v>3.45</v>
      </c>
      <c r="E108">
        <f t="shared" si="10"/>
        <v>5.1749999999999998</v>
      </c>
      <c r="F108">
        <f t="shared" si="11"/>
        <v>29.820000000000004</v>
      </c>
      <c r="G108">
        <f t="shared" si="8"/>
        <v>4.5299999999999985</v>
      </c>
      <c r="H108">
        <f t="shared" si="6"/>
        <v>25.470000000000002</v>
      </c>
      <c r="I108" t="b">
        <f t="shared" si="7"/>
        <v>0</v>
      </c>
    </row>
    <row r="109" spans="2:9" x14ac:dyDescent="0.25">
      <c r="B109" s="1">
        <v>41745</v>
      </c>
      <c r="C109">
        <v>55</v>
      </c>
      <c r="D109">
        <f t="shared" si="9"/>
        <v>1.65</v>
      </c>
      <c r="E109">
        <f t="shared" si="10"/>
        <v>2.4750000000000001</v>
      </c>
      <c r="F109">
        <f t="shared" si="11"/>
        <v>28.170000000000005</v>
      </c>
      <c r="G109">
        <f t="shared" si="8"/>
        <v>27.525000000000002</v>
      </c>
      <c r="H109">
        <f t="shared" si="6"/>
        <v>0</v>
      </c>
      <c r="I109" t="b">
        <f t="shared" si="7"/>
        <v>0</v>
      </c>
    </row>
    <row r="110" spans="2:9" x14ac:dyDescent="0.25">
      <c r="B110" s="1">
        <v>41746</v>
      </c>
      <c r="C110">
        <v>124</v>
      </c>
      <c r="D110">
        <f t="shared" si="9"/>
        <v>7.44</v>
      </c>
      <c r="E110">
        <f t="shared" si="10"/>
        <v>11.16</v>
      </c>
      <c r="F110">
        <f t="shared" si="11"/>
        <v>20.730000000000004</v>
      </c>
      <c r="G110">
        <f t="shared" si="8"/>
        <v>16.365000000000002</v>
      </c>
      <c r="H110">
        <f t="shared" si="6"/>
        <v>0</v>
      </c>
      <c r="I110">
        <f t="shared" si="7"/>
        <v>24.269999999999996</v>
      </c>
    </row>
    <row r="111" spans="2:9" x14ac:dyDescent="0.25">
      <c r="B111" s="1">
        <v>41747</v>
      </c>
      <c r="C111">
        <v>104</v>
      </c>
      <c r="D111">
        <f t="shared" si="9"/>
        <v>6.24</v>
      </c>
      <c r="E111">
        <f t="shared" si="10"/>
        <v>9.36</v>
      </c>
      <c r="F111">
        <f t="shared" si="11"/>
        <v>38.76</v>
      </c>
      <c r="G111">
        <f t="shared" si="8"/>
        <v>7.0050000000000026</v>
      </c>
      <c r="H111">
        <f t="shared" si="6"/>
        <v>0</v>
      </c>
      <c r="I111" t="b">
        <f t="shared" si="7"/>
        <v>0</v>
      </c>
    </row>
    <row r="112" spans="2:9" x14ac:dyDescent="0.25">
      <c r="B112" s="1">
        <v>41748</v>
      </c>
      <c r="C112">
        <v>20</v>
      </c>
      <c r="D112">
        <f t="shared" si="9"/>
        <v>0.6</v>
      </c>
      <c r="E112">
        <f t="shared" si="10"/>
        <v>0.9</v>
      </c>
      <c r="F112">
        <f t="shared" si="11"/>
        <v>38.159999999999997</v>
      </c>
      <c r="G112">
        <f t="shared" si="8"/>
        <v>6.1050000000000022</v>
      </c>
      <c r="H112">
        <f t="shared" si="6"/>
        <v>0</v>
      </c>
      <c r="I112" t="b">
        <f t="shared" si="7"/>
        <v>0</v>
      </c>
    </row>
    <row r="113" spans="2:9" x14ac:dyDescent="0.25">
      <c r="B113" s="1">
        <v>41749</v>
      </c>
      <c r="C113">
        <v>68</v>
      </c>
      <c r="D113">
        <f t="shared" si="9"/>
        <v>2.04</v>
      </c>
      <c r="E113">
        <f t="shared" si="10"/>
        <v>3.06</v>
      </c>
      <c r="F113">
        <f t="shared" si="11"/>
        <v>36.119999999999997</v>
      </c>
      <c r="G113">
        <f t="shared" si="8"/>
        <v>3.0450000000000021</v>
      </c>
      <c r="H113">
        <f t="shared" si="6"/>
        <v>26.954999999999998</v>
      </c>
      <c r="I113" t="b">
        <f t="shared" si="7"/>
        <v>0</v>
      </c>
    </row>
    <row r="114" spans="2:9" x14ac:dyDescent="0.25">
      <c r="B114" s="1">
        <v>41750</v>
      </c>
      <c r="C114">
        <v>25</v>
      </c>
      <c r="D114">
        <f t="shared" si="9"/>
        <v>0.75</v>
      </c>
      <c r="E114">
        <f t="shared" si="10"/>
        <v>1.125</v>
      </c>
      <c r="F114">
        <f t="shared" si="11"/>
        <v>35.369999999999997</v>
      </c>
      <c r="G114">
        <f t="shared" si="8"/>
        <v>28.875</v>
      </c>
      <c r="H114">
        <f t="shared" si="6"/>
        <v>0</v>
      </c>
      <c r="I114" t="b">
        <f t="shared" si="7"/>
        <v>0</v>
      </c>
    </row>
    <row r="115" spans="2:9" x14ac:dyDescent="0.25">
      <c r="B115" s="1">
        <v>41751</v>
      </c>
      <c r="C115">
        <v>93</v>
      </c>
      <c r="D115">
        <f t="shared" si="9"/>
        <v>5.58</v>
      </c>
      <c r="E115">
        <f t="shared" si="10"/>
        <v>8.3699999999999992</v>
      </c>
      <c r="F115">
        <f t="shared" si="11"/>
        <v>29.79</v>
      </c>
      <c r="G115">
        <f t="shared" si="8"/>
        <v>20.505000000000003</v>
      </c>
      <c r="H115">
        <f t="shared" si="6"/>
        <v>0</v>
      </c>
      <c r="I115" t="b">
        <f t="shared" si="7"/>
        <v>0</v>
      </c>
    </row>
    <row r="116" spans="2:9" x14ac:dyDescent="0.25">
      <c r="B116" s="1">
        <v>41752</v>
      </c>
      <c r="C116">
        <v>49</v>
      </c>
      <c r="D116">
        <f t="shared" si="9"/>
        <v>2.94</v>
      </c>
      <c r="E116">
        <f t="shared" si="10"/>
        <v>4.41</v>
      </c>
      <c r="F116">
        <f t="shared" si="11"/>
        <v>26.849999999999998</v>
      </c>
      <c r="G116">
        <f t="shared" si="8"/>
        <v>16.095000000000002</v>
      </c>
      <c r="H116">
        <f t="shared" si="6"/>
        <v>0</v>
      </c>
      <c r="I116" t="b">
        <f t="shared" si="7"/>
        <v>0</v>
      </c>
    </row>
    <row r="117" spans="2:9" x14ac:dyDescent="0.25">
      <c r="B117" s="1">
        <v>41753</v>
      </c>
      <c r="C117">
        <v>29</v>
      </c>
      <c r="D117">
        <f t="shared" si="9"/>
        <v>1.74</v>
      </c>
      <c r="E117">
        <f t="shared" si="10"/>
        <v>2.61</v>
      </c>
      <c r="F117">
        <f t="shared" si="11"/>
        <v>25.11</v>
      </c>
      <c r="G117">
        <f t="shared" si="8"/>
        <v>13.485000000000003</v>
      </c>
      <c r="H117">
        <f t="shared" si="6"/>
        <v>0</v>
      </c>
      <c r="I117">
        <f t="shared" si="7"/>
        <v>19.89</v>
      </c>
    </row>
    <row r="118" spans="2:9" x14ac:dyDescent="0.25">
      <c r="B118" s="1">
        <v>41754</v>
      </c>
      <c r="C118">
        <v>59</v>
      </c>
      <c r="D118">
        <f t="shared" si="9"/>
        <v>1.77</v>
      </c>
      <c r="E118">
        <f t="shared" si="10"/>
        <v>2.6549999999999998</v>
      </c>
      <c r="F118">
        <f t="shared" si="11"/>
        <v>43.230000000000004</v>
      </c>
      <c r="G118">
        <f t="shared" si="8"/>
        <v>10.830000000000004</v>
      </c>
      <c r="H118">
        <f t="shared" si="6"/>
        <v>0</v>
      </c>
      <c r="I118" t="b">
        <f t="shared" si="7"/>
        <v>0</v>
      </c>
    </row>
    <row r="119" spans="2:9" x14ac:dyDescent="0.25">
      <c r="B119" s="1">
        <v>41755</v>
      </c>
      <c r="C119">
        <v>65</v>
      </c>
      <c r="D119">
        <f t="shared" si="9"/>
        <v>1.95</v>
      </c>
      <c r="E119">
        <f t="shared" si="10"/>
        <v>2.9249999999999998</v>
      </c>
      <c r="F119">
        <f t="shared" si="11"/>
        <v>41.28</v>
      </c>
      <c r="G119">
        <f t="shared" si="8"/>
        <v>7.9050000000000038</v>
      </c>
      <c r="H119">
        <f t="shared" si="6"/>
        <v>0</v>
      </c>
      <c r="I119" t="b">
        <f t="shared" si="7"/>
        <v>0</v>
      </c>
    </row>
    <row r="120" spans="2:9" x14ac:dyDescent="0.25">
      <c r="B120" s="1">
        <v>41756</v>
      </c>
      <c r="C120">
        <v>25</v>
      </c>
      <c r="D120">
        <f t="shared" si="9"/>
        <v>0.75</v>
      </c>
      <c r="E120">
        <f t="shared" si="10"/>
        <v>1.125</v>
      </c>
      <c r="F120">
        <f t="shared" si="11"/>
        <v>40.53</v>
      </c>
      <c r="G120">
        <f t="shared" si="8"/>
        <v>6.7800000000000038</v>
      </c>
      <c r="H120">
        <f t="shared" si="6"/>
        <v>0</v>
      </c>
      <c r="I120" t="b">
        <f t="shared" si="7"/>
        <v>0</v>
      </c>
    </row>
    <row r="121" spans="2:9" x14ac:dyDescent="0.25">
      <c r="B121" s="1">
        <v>41757</v>
      </c>
      <c r="C121">
        <v>3</v>
      </c>
      <c r="D121">
        <f t="shared" si="9"/>
        <v>0.09</v>
      </c>
      <c r="E121">
        <f t="shared" si="10"/>
        <v>0.13500000000000001</v>
      </c>
      <c r="F121">
        <f t="shared" si="11"/>
        <v>40.44</v>
      </c>
      <c r="G121">
        <f t="shared" si="8"/>
        <v>6.645000000000004</v>
      </c>
      <c r="H121">
        <f t="shared" si="6"/>
        <v>0</v>
      </c>
      <c r="I121" t="b">
        <f t="shared" si="7"/>
        <v>0</v>
      </c>
    </row>
    <row r="122" spans="2:9" x14ac:dyDescent="0.25">
      <c r="B122" s="1">
        <v>41758</v>
      </c>
      <c r="C122">
        <v>58</v>
      </c>
      <c r="D122">
        <f t="shared" si="9"/>
        <v>1.74</v>
      </c>
      <c r="E122">
        <f t="shared" si="10"/>
        <v>2.61</v>
      </c>
      <c r="F122">
        <f t="shared" si="11"/>
        <v>38.699999999999996</v>
      </c>
      <c r="G122">
        <f t="shared" si="8"/>
        <v>4.0350000000000037</v>
      </c>
      <c r="H122">
        <f t="shared" si="6"/>
        <v>25.964999999999996</v>
      </c>
      <c r="I122" t="b">
        <f t="shared" si="7"/>
        <v>0</v>
      </c>
    </row>
    <row r="123" spans="2:9" x14ac:dyDescent="0.25">
      <c r="B123" s="1">
        <v>41759</v>
      </c>
      <c r="C123">
        <v>35</v>
      </c>
      <c r="D123">
        <f t="shared" si="9"/>
        <v>1.05</v>
      </c>
      <c r="E123">
        <f t="shared" si="10"/>
        <v>1.575</v>
      </c>
      <c r="F123">
        <f t="shared" si="11"/>
        <v>37.65</v>
      </c>
      <c r="G123">
        <f t="shared" si="8"/>
        <v>28.425000000000001</v>
      </c>
      <c r="H123">
        <f t="shared" si="6"/>
        <v>0</v>
      </c>
      <c r="I123" t="b">
        <f t="shared" si="7"/>
        <v>0</v>
      </c>
    </row>
    <row r="124" spans="2:9" x14ac:dyDescent="0.25">
      <c r="B124" s="1">
        <v>41760</v>
      </c>
      <c r="C124">
        <v>146</v>
      </c>
      <c r="D124">
        <f t="shared" si="9"/>
        <v>8.76</v>
      </c>
      <c r="E124">
        <f t="shared" si="10"/>
        <v>13.14</v>
      </c>
      <c r="F124">
        <f t="shared" si="11"/>
        <v>28.89</v>
      </c>
      <c r="G124">
        <f t="shared" si="8"/>
        <v>15.285</v>
      </c>
      <c r="H124">
        <f t="shared" si="6"/>
        <v>0</v>
      </c>
      <c r="I124">
        <f t="shared" si="7"/>
        <v>16.11</v>
      </c>
    </row>
    <row r="125" spans="2:9" x14ac:dyDescent="0.25">
      <c r="B125" s="1">
        <v>41761</v>
      </c>
      <c r="C125">
        <v>45</v>
      </c>
      <c r="D125">
        <f t="shared" si="9"/>
        <v>2.7</v>
      </c>
      <c r="E125">
        <f t="shared" si="10"/>
        <v>4.05</v>
      </c>
      <c r="F125">
        <f t="shared" si="11"/>
        <v>42.3</v>
      </c>
      <c r="G125">
        <f t="shared" si="8"/>
        <v>11.234999999999999</v>
      </c>
      <c r="H125">
        <f t="shared" si="6"/>
        <v>0</v>
      </c>
      <c r="I125" t="b">
        <f t="shared" si="7"/>
        <v>0</v>
      </c>
    </row>
    <row r="126" spans="2:9" x14ac:dyDescent="0.25">
      <c r="B126" s="1">
        <v>41762</v>
      </c>
      <c r="C126">
        <v>127</v>
      </c>
      <c r="D126">
        <f t="shared" si="9"/>
        <v>3.81</v>
      </c>
      <c r="E126">
        <f t="shared" si="10"/>
        <v>5.7149999999999999</v>
      </c>
      <c r="F126">
        <f t="shared" si="11"/>
        <v>38.489999999999995</v>
      </c>
      <c r="G126">
        <f t="shared" si="8"/>
        <v>5.52</v>
      </c>
      <c r="H126">
        <f t="shared" si="6"/>
        <v>0</v>
      </c>
      <c r="I126" t="b">
        <f t="shared" si="7"/>
        <v>0</v>
      </c>
    </row>
    <row r="127" spans="2:9" x14ac:dyDescent="0.25">
      <c r="B127" s="1">
        <v>41763</v>
      </c>
      <c r="C127">
        <v>48</v>
      </c>
      <c r="D127">
        <f t="shared" si="9"/>
        <v>1.44</v>
      </c>
      <c r="E127">
        <f t="shared" si="10"/>
        <v>2.16</v>
      </c>
      <c r="F127">
        <f t="shared" si="11"/>
        <v>37.049999999999997</v>
      </c>
      <c r="G127">
        <f t="shared" si="8"/>
        <v>3.3599999999999994</v>
      </c>
      <c r="H127">
        <f t="shared" si="6"/>
        <v>26.64</v>
      </c>
      <c r="I127" t="b">
        <f t="shared" si="7"/>
        <v>0</v>
      </c>
    </row>
    <row r="128" spans="2:9" x14ac:dyDescent="0.25">
      <c r="B128" s="1">
        <v>41764</v>
      </c>
      <c r="C128">
        <v>128</v>
      </c>
      <c r="D128">
        <f t="shared" si="9"/>
        <v>3.84</v>
      </c>
      <c r="E128">
        <f t="shared" si="10"/>
        <v>5.76</v>
      </c>
      <c r="F128">
        <f t="shared" si="11"/>
        <v>33.209999999999994</v>
      </c>
      <c r="G128">
        <f t="shared" si="8"/>
        <v>24.240000000000002</v>
      </c>
      <c r="H128">
        <f t="shared" si="6"/>
        <v>0</v>
      </c>
      <c r="I128" t="b">
        <f t="shared" si="7"/>
        <v>0</v>
      </c>
    </row>
    <row r="129" spans="2:9" x14ac:dyDescent="0.25">
      <c r="B129" s="1">
        <v>41765</v>
      </c>
      <c r="C129">
        <v>115</v>
      </c>
      <c r="D129">
        <f t="shared" si="9"/>
        <v>6.9</v>
      </c>
      <c r="E129">
        <f t="shared" si="10"/>
        <v>10.35</v>
      </c>
      <c r="F129">
        <f t="shared" si="11"/>
        <v>26.309999999999995</v>
      </c>
      <c r="G129">
        <f t="shared" si="8"/>
        <v>13.890000000000002</v>
      </c>
      <c r="H129">
        <f t="shared" si="6"/>
        <v>0</v>
      </c>
      <c r="I129" t="b">
        <f t="shared" si="7"/>
        <v>0</v>
      </c>
    </row>
    <row r="130" spans="2:9" x14ac:dyDescent="0.25">
      <c r="B130" s="1">
        <v>41766</v>
      </c>
      <c r="C130">
        <v>103</v>
      </c>
      <c r="D130">
        <f t="shared" si="9"/>
        <v>3.09</v>
      </c>
      <c r="E130">
        <f t="shared" si="10"/>
        <v>4.6349999999999998</v>
      </c>
      <c r="F130">
        <f t="shared" si="11"/>
        <v>23.219999999999995</v>
      </c>
      <c r="G130">
        <f t="shared" si="8"/>
        <v>9.2550000000000026</v>
      </c>
      <c r="H130">
        <f t="shared" si="6"/>
        <v>0</v>
      </c>
      <c r="I130" t="b">
        <f t="shared" si="7"/>
        <v>0</v>
      </c>
    </row>
    <row r="131" spans="2:9" x14ac:dyDescent="0.25">
      <c r="B131" s="1">
        <v>41767</v>
      </c>
      <c r="C131">
        <v>21</v>
      </c>
      <c r="D131">
        <f t="shared" si="9"/>
        <v>0.63</v>
      </c>
      <c r="E131">
        <f t="shared" si="10"/>
        <v>0.94499999999999995</v>
      </c>
      <c r="F131">
        <f t="shared" si="11"/>
        <v>22.589999999999996</v>
      </c>
      <c r="G131">
        <f t="shared" si="8"/>
        <v>8.3100000000000023</v>
      </c>
      <c r="H131">
        <f t="shared" si="6"/>
        <v>0</v>
      </c>
      <c r="I131">
        <f t="shared" si="7"/>
        <v>22.410000000000004</v>
      </c>
    </row>
    <row r="132" spans="2:9" x14ac:dyDescent="0.25">
      <c r="B132" s="1">
        <v>41768</v>
      </c>
      <c r="C132">
        <v>150</v>
      </c>
      <c r="D132">
        <f t="shared" si="9"/>
        <v>4.5</v>
      </c>
      <c r="E132">
        <f t="shared" si="10"/>
        <v>6.75</v>
      </c>
      <c r="F132">
        <f t="shared" si="11"/>
        <v>40.5</v>
      </c>
      <c r="G132">
        <f t="shared" si="8"/>
        <v>1.5600000000000023</v>
      </c>
      <c r="H132">
        <f t="shared" si="6"/>
        <v>28.439999999999998</v>
      </c>
      <c r="I132" t="b">
        <f t="shared" si="7"/>
        <v>0</v>
      </c>
    </row>
    <row r="133" spans="2:9" x14ac:dyDescent="0.25">
      <c r="B133" s="1">
        <v>41769</v>
      </c>
      <c r="C133">
        <v>49</v>
      </c>
      <c r="D133">
        <f t="shared" si="9"/>
        <v>1.47</v>
      </c>
      <c r="E133">
        <f t="shared" si="10"/>
        <v>2.2050000000000001</v>
      </c>
      <c r="F133">
        <f t="shared" si="11"/>
        <v>39.03</v>
      </c>
      <c r="G133">
        <f t="shared" si="8"/>
        <v>27.795000000000002</v>
      </c>
      <c r="H133">
        <f t="shared" ref="H133:H196" si="12">IF(G133&lt;5,30-G133,0)</f>
        <v>0</v>
      </c>
      <c r="I133" t="b">
        <f t="shared" ref="I133:I196" si="13">IF(WEEKDAY(B133)=5,IF(F133&lt;40,45-F133,0))</f>
        <v>0</v>
      </c>
    </row>
    <row r="134" spans="2:9" x14ac:dyDescent="0.25">
      <c r="B134" s="1">
        <v>41770</v>
      </c>
      <c r="C134">
        <v>20</v>
      </c>
      <c r="D134">
        <f t="shared" si="9"/>
        <v>1.2</v>
      </c>
      <c r="E134">
        <f t="shared" si="10"/>
        <v>1.8</v>
      </c>
      <c r="F134">
        <f t="shared" si="11"/>
        <v>37.83</v>
      </c>
      <c r="G134">
        <f t="shared" ref="G134:G197" si="14">G133-E134+H133</f>
        <v>25.995000000000001</v>
      </c>
      <c r="H134">
        <f t="shared" si="12"/>
        <v>0</v>
      </c>
      <c r="I134" t="b">
        <f t="shared" si="13"/>
        <v>0</v>
      </c>
    </row>
    <row r="135" spans="2:9" x14ac:dyDescent="0.25">
      <c r="B135" s="1">
        <v>41771</v>
      </c>
      <c r="C135">
        <v>120</v>
      </c>
      <c r="D135">
        <f t="shared" ref="D135:D198" si="15">IF(G134&gt;15,C135*$O$4/100,C135/2*$O$4/100)</f>
        <v>7.2</v>
      </c>
      <c r="E135">
        <f t="shared" ref="E135:E198" si="16">IF(G134&gt;15,C135*$O$5/100,C135/2*$O$5/100)</f>
        <v>10.8</v>
      </c>
      <c r="F135">
        <f t="shared" ref="F135:F198" si="17">F134-D135+I134</f>
        <v>30.63</v>
      </c>
      <c r="G135">
        <f t="shared" si="14"/>
        <v>15.195</v>
      </c>
      <c r="H135">
        <f t="shared" si="12"/>
        <v>0</v>
      </c>
      <c r="I135" t="b">
        <f t="shared" si="13"/>
        <v>0</v>
      </c>
    </row>
    <row r="136" spans="2:9" x14ac:dyDescent="0.25">
      <c r="B136" s="1">
        <v>41772</v>
      </c>
      <c r="C136">
        <v>39</v>
      </c>
      <c r="D136">
        <f t="shared" si="15"/>
        <v>2.34</v>
      </c>
      <c r="E136">
        <f t="shared" si="16"/>
        <v>3.51</v>
      </c>
      <c r="F136">
        <f t="shared" si="17"/>
        <v>28.29</v>
      </c>
      <c r="G136">
        <f t="shared" si="14"/>
        <v>11.685</v>
      </c>
      <c r="H136">
        <f t="shared" si="12"/>
        <v>0</v>
      </c>
      <c r="I136" t="b">
        <f t="shared" si="13"/>
        <v>0</v>
      </c>
    </row>
    <row r="137" spans="2:9" x14ac:dyDescent="0.25">
      <c r="B137" s="1">
        <v>41773</v>
      </c>
      <c r="C137">
        <v>15</v>
      </c>
      <c r="D137">
        <f t="shared" si="15"/>
        <v>0.45</v>
      </c>
      <c r="E137">
        <f t="shared" si="16"/>
        <v>0.67500000000000004</v>
      </c>
      <c r="F137">
        <f t="shared" si="17"/>
        <v>27.84</v>
      </c>
      <c r="G137">
        <f t="shared" si="14"/>
        <v>11.01</v>
      </c>
      <c r="H137">
        <f t="shared" si="12"/>
        <v>0</v>
      </c>
      <c r="I137" t="b">
        <f t="shared" si="13"/>
        <v>0</v>
      </c>
    </row>
    <row r="138" spans="2:9" x14ac:dyDescent="0.25">
      <c r="B138" s="1">
        <v>41774</v>
      </c>
      <c r="C138">
        <v>118</v>
      </c>
      <c r="D138">
        <f t="shared" si="15"/>
        <v>3.54</v>
      </c>
      <c r="E138">
        <f t="shared" si="16"/>
        <v>5.31</v>
      </c>
      <c r="F138">
        <f t="shared" si="17"/>
        <v>24.3</v>
      </c>
      <c r="G138">
        <f t="shared" si="14"/>
        <v>5.7</v>
      </c>
      <c r="H138">
        <f t="shared" si="12"/>
        <v>0</v>
      </c>
      <c r="I138">
        <f t="shared" si="13"/>
        <v>20.7</v>
      </c>
    </row>
    <row r="139" spans="2:9" x14ac:dyDescent="0.25">
      <c r="B139" s="1">
        <v>41775</v>
      </c>
      <c r="C139">
        <v>37</v>
      </c>
      <c r="D139">
        <f t="shared" si="15"/>
        <v>1.1100000000000001</v>
      </c>
      <c r="E139">
        <f t="shared" si="16"/>
        <v>1.665</v>
      </c>
      <c r="F139">
        <f t="shared" si="17"/>
        <v>43.89</v>
      </c>
      <c r="G139">
        <f t="shared" si="14"/>
        <v>4.0350000000000001</v>
      </c>
      <c r="H139">
        <f t="shared" si="12"/>
        <v>25.965</v>
      </c>
      <c r="I139" t="b">
        <f t="shared" si="13"/>
        <v>0</v>
      </c>
    </row>
    <row r="140" spans="2:9" x14ac:dyDescent="0.25">
      <c r="B140" s="1">
        <v>41776</v>
      </c>
      <c r="C140">
        <v>107</v>
      </c>
      <c r="D140">
        <f t="shared" si="15"/>
        <v>3.21</v>
      </c>
      <c r="E140">
        <f t="shared" si="16"/>
        <v>4.8150000000000004</v>
      </c>
      <c r="F140">
        <f t="shared" si="17"/>
        <v>40.68</v>
      </c>
      <c r="G140">
        <f t="shared" si="14"/>
        <v>25.184999999999999</v>
      </c>
      <c r="H140">
        <f t="shared" si="12"/>
        <v>0</v>
      </c>
      <c r="I140" t="b">
        <f t="shared" si="13"/>
        <v>0</v>
      </c>
    </row>
    <row r="141" spans="2:9" x14ac:dyDescent="0.25">
      <c r="B141" s="1">
        <v>41777</v>
      </c>
      <c r="C141">
        <v>51</v>
      </c>
      <c r="D141">
        <f t="shared" si="15"/>
        <v>3.06</v>
      </c>
      <c r="E141">
        <f t="shared" si="16"/>
        <v>4.59</v>
      </c>
      <c r="F141">
        <f t="shared" si="17"/>
        <v>37.619999999999997</v>
      </c>
      <c r="G141">
        <f t="shared" si="14"/>
        <v>20.594999999999999</v>
      </c>
      <c r="H141">
        <f t="shared" si="12"/>
        <v>0</v>
      </c>
      <c r="I141" t="b">
        <f t="shared" si="13"/>
        <v>0</v>
      </c>
    </row>
    <row r="142" spans="2:9" x14ac:dyDescent="0.25">
      <c r="B142" s="1">
        <v>41778</v>
      </c>
      <c r="C142">
        <v>76</v>
      </c>
      <c r="D142">
        <f t="shared" si="15"/>
        <v>4.5599999999999996</v>
      </c>
      <c r="E142">
        <f t="shared" si="16"/>
        <v>6.84</v>
      </c>
      <c r="F142">
        <f t="shared" si="17"/>
        <v>33.059999999999995</v>
      </c>
      <c r="G142">
        <f t="shared" si="14"/>
        <v>13.754999999999999</v>
      </c>
      <c r="H142">
        <f t="shared" si="12"/>
        <v>0</v>
      </c>
      <c r="I142" t="b">
        <f t="shared" si="13"/>
        <v>0</v>
      </c>
    </row>
    <row r="143" spans="2:9" x14ac:dyDescent="0.25">
      <c r="B143" s="1">
        <v>41779</v>
      </c>
      <c r="C143">
        <v>41</v>
      </c>
      <c r="D143">
        <f t="shared" si="15"/>
        <v>1.23</v>
      </c>
      <c r="E143">
        <f t="shared" si="16"/>
        <v>1.845</v>
      </c>
      <c r="F143">
        <f t="shared" si="17"/>
        <v>31.829999999999995</v>
      </c>
      <c r="G143">
        <f t="shared" si="14"/>
        <v>11.909999999999998</v>
      </c>
      <c r="H143">
        <f t="shared" si="12"/>
        <v>0</v>
      </c>
      <c r="I143" t="b">
        <f t="shared" si="13"/>
        <v>0</v>
      </c>
    </row>
    <row r="144" spans="2:9" x14ac:dyDescent="0.25">
      <c r="B144" s="1">
        <v>41780</v>
      </c>
      <c r="C144">
        <v>149</v>
      </c>
      <c r="D144">
        <f t="shared" si="15"/>
        <v>4.47</v>
      </c>
      <c r="E144">
        <f t="shared" si="16"/>
        <v>6.7050000000000001</v>
      </c>
      <c r="F144">
        <f t="shared" si="17"/>
        <v>27.359999999999996</v>
      </c>
      <c r="G144">
        <f t="shared" si="14"/>
        <v>5.2049999999999983</v>
      </c>
      <c r="H144">
        <f t="shared" si="12"/>
        <v>0</v>
      </c>
      <c r="I144" t="b">
        <f t="shared" si="13"/>
        <v>0</v>
      </c>
    </row>
    <row r="145" spans="2:9" x14ac:dyDescent="0.25">
      <c r="B145" s="1">
        <v>41781</v>
      </c>
      <c r="C145">
        <v>72</v>
      </c>
      <c r="D145">
        <f t="shared" si="15"/>
        <v>2.16</v>
      </c>
      <c r="E145">
        <f t="shared" si="16"/>
        <v>3.24</v>
      </c>
      <c r="F145">
        <f t="shared" si="17"/>
        <v>25.199999999999996</v>
      </c>
      <c r="G145">
        <f t="shared" si="14"/>
        <v>1.9649999999999981</v>
      </c>
      <c r="H145">
        <f t="shared" si="12"/>
        <v>28.035000000000004</v>
      </c>
      <c r="I145">
        <f t="shared" si="13"/>
        <v>19.800000000000004</v>
      </c>
    </row>
    <row r="146" spans="2:9" x14ac:dyDescent="0.25">
      <c r="B146" s="1">
        <v>41782</v>
      </c>
      <c r="C146">
        <v>83</v>
      </c>
      <c r="D146">
        <f t="shared" si="15"/>
        <v>2.4900000000000002</v>
      </c>
      <c r="E146">
        <f t="shared" si="16"/>
        <v>3.7349999999999999</v>
      </c>
      <c r="F146">
        <f t="shared" si="17"/>
        <v>42.51</v>
      </c>
      <c r="G146">
        <f t="shared" si="14"/>
        <v>26.265000000000001</v>
      </c>
      <c r="H146">
        <f t="shared" si="12"/>
        <v>0</v>
      </c>
      <c r="I146" t="b">
        <f t="shared" si="13"/>
        <v>0</v>
      </c>
    </row>
    <row r="147" spans="2:9" x14ac:dyDescent="0.25">
      <c r="B147" s="1">
        <v>41783</v>
      </c>
      <c r="C147">
        <v>101</v>
      </c>
      <c r="D147">
        <f t="shared" si="15"/>
        <v>6.06</v>
      </c>
      <c r="E147">
        <f t="shared" si="16"/>
        <v>9.09</v>
      </c>
      <c r="F147">
        <f t="shared" si="17"/>
        <v>36.449999999999996</v>
      </c>
      <c r="G147">
        <f t="shared" si="14"/>
        <v>17.175000000000001</v>
      </c>
      <c r="H147">
        <f t="shared" si="12"/>
        <v>0</v>
      </c>
      <c r="I147" t="b">
        <f t="shared" si="13"/>
        <v>0</v>
      </c>
    </row>
    <row r="148" spans="2:9" x14ac:dyDescent="0.25">
      <c r="B148" s="1">
        <v>41784</v>
      </c>
      <c r="C148">
        <v>43</v>
      </c>
      <c r="D148">
        <f t="shared" si="15"/>
        <v>2.58</v>
      </c>
      <c r="E148">
        <f t="shared" si="16"/>
        <v>3.87</v>
      </c>
      <c r="F148">
        <f t="shared" si="17"/>
        <v>33.869999999999997</v>
      </c>
      <c r="G148">
        <f t="shared" si="14"/>
        <v>13.305</v>
      </c>
      <c r="H148">
        <f t="shared" si="12"/>
        <v>0</v>
      </c>
      <c r="I148" t="b">
        <f t="shared" si="13"/>
        <v>0</v>
      </c>
    </row>
    <row r="149" spans="2:9" x14ac:dyDescent="0.25">
      <c r="B149" s="1">
        <v>41785</v>
      </c>
      <c r="C149">
        <v>59</v>
      </c>
      <c r="D149">
        <f t="shared" si="15"/>
        <v>1.77</v>
      </c>
      <c r="E149">
        <f t="shared" si="16"/>
        <v>2.6549999999999998</v>
      </c>
      <c r="F149">
        <f t="shared" si="17"/>
        <v>32.099999999999994</v>
      </c>
      <c r="G149">
        <f t="shared" si="14"/>
        <v>10.65</v>
      </c>
      <c r="H149">
        <f t="shared" si="12"/>
        <v>0</v>
      </c>
      <c r="I149" t="b">
        <f t="shared" si="13"/>
        <v>0</v>
      </c>
    </row>
    <row r="150" spans="2:9" x14ac:dyDescent="0.25">
      <c r="B150" s="1">
        <v>41786</v>
      </c>
      <c r="C150">
        <v>81</v>
      </c>
      <c r="D150">
        <f t="shared" si="15"/>
        <v>2.4300000000000002</v>
      </c>
      <c r="E150">
        <f t="shared" si="16"/>
        <v>3.645</v>
      </c>
      <c r="F150">
        <f t="shared" si="17"/>
        <v>29.669999999999995</v>
      </c>
      <c r="G150">
        <f t="shared" si="14"/>
        <v>7.0050000000000008</v>
      </c>
      <c r="H150">
        <f t="shared" si="12"/>
        <v>0</v>
      </c>
      <c r="I150" t="b">
        <f t="shared" si="13"/>
        <v>0</v>
      </c>
    </row>
    <row r="151" spans="2:9" x14ac:dyDescent="0.25">
      <c r="B151" s="1">
        <v>41787</v>
      </c>
      <c r="C151">
        <v>89</v>
      </c>
      <c r="D151">
        <f t="shared" si="15"/>
        <v>2.67</v>
      </c>
      <c r="E151">
        <f t="shared" si="16"/>
        <v>4.0049999999999999</v>
      </c>
      <c r="F151">
        <f t="shared" si="17"/>
        <v>26.999999999999993</v>
      </c>
      <c r="G151">
        <f t="shared" si="14"/>
        <v>3.0000000000000009</v>
      </c>
      <c r="H151">
        <f t="shared" si="12"/>
        <v>27</v>
      </c>
      <c r="I151" t="b">
        <f t="shared" si="13"/>
        <v>0</v>
      </c>
    </row>
    <row r="152" spans="2:9" x14ac:dyDescent="0.25">
      <c r="B152" s="1">
        <v>41788</v>
      </c>
      <c r="C152">
        <v>43</v>
      </c>
      <c r="D152">
        <f t="shared" si="15"/>
        <v>1.29</v>
      </c>
      <c r="E152">
        <f t="shared" si="16"/>
        <v>1.9350000000000001</v>
      </c>
      <c r="F152">
        <f t="shared" si="17"/>
        <v>25.709999999999994</v>
      </c>
      <c r="G152">
        <f t="shared" si="14"/>
        <v>28.065000000000001</v>
      </c>
      <c r="H152">
        <f t="shared" si="12"/>
        <v>0</v>
      </c>
      <c r="I152">
        <f t="shared" si="13"/>
        <v>19.290000000000006</v>
      </c>
    </row>
    <row r="153" spans="2:9" x14ac:dyDescent="0.25">
      <c r="B153" s="1">
        <v>41789</v>
      </c>
      <c r="C153">
        <v>67</v>
      </c>
      <c r="D153">
        <f t="shared" si="15"/>
        <v>4.0199999999999996</v>
      </c>
      <c r="E153">
        <f t="shared" si="16"/>
        <v>6.03</v>
      </c>
      <c r="F153">
        <f t="shared" si="17"/>
        <v>40.980000000000004</v>
      </c>
      <c r="G153">
        <f t="shared" si="14"/>
        <v>22.035</v>
      </c>
      <c r="H153">
        <f t="shared" si="12"/>
        <v>0</v>
      </c>
      <c r="I153" t="b">
        <f t="shared" si="13"/>
        <v>0</v>
      </c>
    </row>
    <row r="154" spans="2:9" x14ac:dyDescent="0.25">
      <c r="B154" s="1">
        <v>41790</v>
      </c>
      <c r="C154">
        <v>122</v>
      </c>
      <c r="D154">
        <f t="shared" si="15"/>
        <v>7.32</v>
      </c>
      <c r="E154">
        <f t="shared" si="16"/>
        <v>10.98</v>
      </c>
      <c r="F154">
        <f t="shared" si="17"/>
        <v>33.660000000000004</v>
      </c>
      <c r="G154">
        <f t="shared" si="14"/>
        <v>11.055</v>
      </c>
      <c r="H154">
        <f t="shared" si="12"/>
        <v>0</v>
      </c>
      <c r="I154" t="b">
        <f t="shared" si="13"/>
        <v>0</v>
      </c>
    </row>
    <row r="155" spans="2:9" x14ac:dyDescent="0.25">
      <c r="B155" s="1">
        <v>41791</v>
      </c>
      <c r="C155">
        <v>100</v>
      </c>
      <c r="D155">
        <f t="shared" si="15"/>
        <v>3</v>
      </c>
      <c r="E155">
        <f t="shared" si="16"/>
        <v>4.5</v>
      </c>
      <c r="F155">
        <f t="shared" si="17"/>
        <v>30.660000000000004</v>
      </c>
      <c r="G155">
        <f t="shared" si="14"/>
        <v>6.5549999999999997</v>
      </c>
      <c r="H155">
        <f t="shared" si="12"/>
        <v>0</v>
      </c>
      <c r="I155" t="b">
        <f t="shared" si="13"/>
        <v>0</v>
      </c>
    </row>
    <row r="156" spans="2:9" x14ac:dyDescent="0.25">
      <c r="B156" s="1">
        <v>41792</v>
      </c>
      <c r="C156">
        <v>145</v>
      </c>
      <c r="D156">
        <f t="shared" si="15"/>
        <v>4.3499999999999996</v>
      </c>
      <c r="E156">
        <f t="shared" si="16"/>
        <v>6.5250000000000004</v>
      </c>
      <c r="F156">
        <f t="shared" si="17"/>
        <v>26.310000000000002</v>
      </c>
      <c r="G156">
        <f t="shared" si="14"/>
        <v>2.9999999999999361E-2</v>
      </c>
      <c r="H156">
        <f t="shared" si="12"/>
        <v>29.97</v>
      </c>
      <c r="I156" t="b">
        <f t="shared" si="13"/>
        <v>0</v>
      </c>
    </row>
    <row r="157" spans="2:9" x14ac:dyDescent="0.25">
      <c r="B157" s="1">
        <v>41793</v>
      </c>
      <c r="C157">
        <v>36</v>
      </c>
      <c r="D157">
        <f t="shared" si="15"/>
        <v>1.08</v>
      </c>
      <c r="E157">
        <f t="shared" si="16"/>
        <v>1.62</v>
      </c>
      <c r="F157">
        <f t="shared" si="17"/>
        <v>25.230000000000004</v>
      </c>
      <c r="G157">
        <f t="shared" si="14"/>
        <v>28.38</v>
      </c>
      <c r="H157">
        <f t="shared" si="12"/>
        <v>0</v>
      </c>
      <c r="I157" t="b">
        <f t="shared" si="13"/>
        <v>0</v>
      </c>
    </row>
    <row r="158" spans="2:9" x14ac:dyDescent="0.25">
      <c r="B158" s="1">
        <v>41794</v>
      </c>
      <c r="C158">
        <v>75</v>
      </c>
      <c r="D158">
        <f t="shared" si="15"/>
        <v>4.5</v>
      </c>
      <c r="E158">
        <f t="shared" si="16"/>
        <v>6.75</v>
      </c>
      <c r="F158">
        <f t="shared" si="17"/>
        <v>20.730000000000004</v>
      </c>
      <c r="G158">
        <f t="shared" si="14"/>
        <v>21.63</v>
      </c>
      <c r="H158">
        <f t="shared" si="12"/>
        <v>0</v>
      </c>
      <c r="I158" t="b">
        <f t="shared" si="13"/>
        <v>0</v>
      </c>
    </row>
    <row r="159" spans="2:9" x14ac:dyDescent="0.25">
      <c r="B159" s="1">
        <v>41795</v>
      </c>
      <c r="C159">
        <v>132</v>
      </c>
      <c r="D159">
        <f t="shared" si="15"/>
        <v>7.92</v>
      </c>
      <c r="E159">
        <f t="shared" si="16"/>
        <v>11.88</v>
      </c>
      <c r="F159">
        <f t="shared" si="17"/>
        <v>12.810000000000004</v>
      </c>
      <c r="G159">
        <f t="shared" si="14"/>
        <v>9.7499999999999982</v>
      </c>
      <c r="H159">
        <f t="shared" si="12"/>
        <v>0</v>
      </c>
      <c r="I159">
        <f t="shared" si="13"/>
        <v>32.19</v>
      </c>
    </row>
    <row r="160" spans="2:9" x14ac:dyDescent="0.25">
      <c r="B160" s="1">
        <v>41796</v>
      </c>
      <c r="C160">
        <v>51</v>
      </c>
      <c r="D160">
        <f t="shared" si="15"/>
        <v>1.53</v>
      </c>
      <c r="E160">
        <f t="shared" si="16"/>
        <v>2.2949999999999999</v>
      </c>
      <c r="F160">
        <f t="shared" si="17"/>
        <v>43.47</v>
      </c>
      <c r="G160">
        <f t="shared" si="14"/>
        <v>7.4549999999999983</v>
      </c>
      <c r="H160">
        <f t="shared" si="12"/>
        <v>0</v>
      </c>
      <c r="I160" t="b">
        <f t="shared" si="13"/>
        <v>0</v>
      </c>
    </row>
    <row r="161" spans="2:9" x14ac:dyDescent="0.25">
      <c r="B161" s="1">
        <v>41797</v>
      </c>
      <c r="C161">
        <v>32</v>
      </c>
      <c r="D161">
        <f t="shared" si="15"/>
        <v>0.96</v>
      </c>
      <c r="E161">
        <f t="shared" si="16"/>
        <v>1.44</v>
      </c>
      <c r="F161">
        <f t="shared" si="17"/>
        <v>42.51</v>
      </c>
      <c r="G161">
        <f t="shared" si="14"/>
        <v>6.0149999999999988</v>
      </c>
      <c r="H161">
        <f t="shared" si="12"/>
        <v>0</v>
      </c>
      <c r="I161" t="b">
        <f t="shared" si="13"/>
        <v>0</v>
      </c>
    </row>
    <row r="162" spans="2:9" x14ac:dyDescent="0.25">
      <c r="B162" s="1">
        <v>41798</v>
      </c>
      <c r="C162">
        <v>130</v>
      </c>
      <c r="D162">
        <f t="shared" si="15"/>
        <v>3.9</v>
      </c>
      <c r="E162">
        <f t="shared" si="16"/>
        <v>5.85</v>
      </c>
      <c r="F162">
        <f t="shared" si="17"/>
        <v>38.61</v>
      </c>
      <c r="G162">
        <f t="shared" si="14"/>
        <v>0.16499999999999915</v>
      </c>
      <c r="H162">
        <f t="shared" si="12"/>
        <v>29.835000000000001</v>
      </c>
      <c r="I162" t="b">
        <f t="shared" si="13"/>
        <v>0</v>
      </c>
    </row>
    <row r="163" spans="2:9" x14ac:dyDescent="0.25">
      <c r="B163" s="1">
        <v>41799</v>
      </c>
      <c r="C163">
        <v>25</v>
      </c>
      <c r="D163">
        <f t="shared" si="15"/>
        <v>0.75</v>
      </c>
      <c r="E163">
        <f t="shared" si="16"/>
        <v>1.125</v>
      </c>
      <c r="F163">
        <f t="shared" si="17"/>
        <v>37.86</v>
      </c>
      <c r="G163">
        <f t="shared" si="14"/>
        <v>28.875</v>
      </c>
      <c r="H163">
        <f t="shared" si="12"/>
        <v>0</v>
      </c>
      <c r="I163" t="b">
        <f t="shared" si="13"/>
        <v>0</v>
      </c>
    </row>
    <row r="164" spans="2:9" x14ac:dyDescent="0.25">
      <c r="B164" s="1">
        <v>41800</v>
      </c>
      <c r="C164">
        <v>60</v>
      </c>
      <c r="D164">
        <f t="shared" si="15"/>
        <v>3.6</v>
      </c>
      <c r="E164">
        <f t="shared" si="16"/>
        <v>5.4</v>
      </c>
      <c r="F164">
        <f t="shared" si="17"/>
        <v>34.26</v>
      </c>
      <c r="G164">
        <f t="shared" si="14"/>
        <v>23.475000000000001</v>
      </c>
      <c r="H164">
        <f t="shared" si="12"/>
        <v>0</v>
      </c>
      <c r="I164" t="b">
        <f t="shared" si="13"/>
        <v>0</v>
      </c>
    </row>
    <row r="165" spans="2:9" x14ac:dyDescent="0.25">
      <c r="B165" s="1">
        <v>41801</v>
      </c>
      <c r="C165">
        <v>104</v>
      </c>
      <c r="D165">
        <f t="shared" si="15"/>
        <v>6.24</v>
      </c>
      <c r="E165">
        <f t="shared" si="16"/>
        <v>9.36</v>
      </c>
      <c r="F165">
        <f t="shared" si="17"/>
        <v>28.019999999999996</v>
      </c>
      <c r="G165">
        <f t="shared" si="14"/>
        <v>14.115000000000002</v>
      </c>
      <c r="H165">
        <f t="shared" si="12"/>
        <v>0</v>
      </c>
      <c r="I165" t="b">
        <f t="shared" si="13"/>
        <v>0</v>
      </c>
    </row>
    <row r="166" spans="2:9" x14ac:dyDescent="0.25">
      <c r="B166" s="1">
        <v>41802</v>
      </c>
      <c r="C166">
        <v>118</v>
      </c>
      <c r="D166">
        <f t="shared" si="15"/>
        <v>3.54</v>
      </c>
      <c r="E166">
        <f t="shared" si="16"/>
        <v>5.31</v>
      </c>
      <c r="F166">
        <f t="shared" si="17"/>
        <v>24.479999999999997</v>
      </c>
      <c r="G166">
        <f t="shared" si="14"/>
        <v>8.8050000000000033</v>
      </c>
      <c r="H166">
        <f t="shared" si="12"/>
        <v>0</v>
      </c>
      <c r="I166">
        <f t="shared" si="13"/>
        <v>20.520000000000003</v>
      </c>
    </row>
    <row r="167" spans="2:9" x14ac:dyDescent="0.25">
      <c r="B167" s="1">
        <v>41803</v>
      </c>
      <c r="C167">
        <v>35</v>
      </c>
      <c r="D167">
        <f t="shared" si="15"/>
        <v>1.05</v>
      </c>
      <c r="E167">
        <f t="shared" si="16"/>
        <v>1.575</v>
      </c>
      <c r="F167">
        <f t="shared" si="17"/>
        <v>43.95</v>
      </c>
      <c r="G167">
        <f t="shared" si="14"/>
        <v>7.2300000000000031</v>
      </c>
      <c r="H167">
        <f t="shared" si="12"/>
        <v>0</v>
      </c>
      <c r="I167" t="b">
        <f t="shared" si="13"/>
        <v>0</v>
      </c>
    </row>
    <row r="168" spans="2:9" x14ac:dyDescent="0.25">
      <c r="B168" s="1">
        <v>41804</v>
      </c>
      <c r="C168">
        <v>96</v>
      </c>
      <c r="D168">
        <f t="shared" si="15"/>
        <v>2.88</v>
      </c>
      <c r="E168">
        <f t="shared" si="16"/>
        <v>4.32</v>
      </c>
      <c r="F168">
        <f t="shared" si="17"/>
        <v>41.07</v>
      </c>
      <c r="G168">
        <f t="shared" si="14"/>
        <v>2.9100000000000028</v>
      </c>
      <c r="H168">
        <f t="shared" si="12"/>
        <v>27.089999999999996</v>
      </c>
      <c r="I168" t="b">
        <f t="shared" si="13"/>
        <v>0</v>
      </c>
    </row>
    <row r="169" spans="2:9" x14ac:dyDescent="0.25">
      <c r="B169" s="1">
        <v>41805</v>
      </c>
      <c r="C169">
        <v>23</v>
      </c>
      <c r="D169">
        <f t="shared" si="15"/>
        <v>0.69</v>
      </c>
      <c r="E169">
        <f t="shared" si="16"/>
        <v>1.0349999999999999</v>
      </c>
      <c r="F169">
        <f t="shared" si="17"/>
        <v>40.380000000000003</v>
      </c>
      <c r="G169">
        <f t="shared" si="14"/>
        <v>28.965</v>
      </c>
      <c r="H169">
        <f t="shared" si="12"/>
        <v>0</v>
      </c>
      <c r="I169" t="b">
        <f t="shared" si="13"/>
        <v>0</v>
      </c>
    </row>
    <row r="170" spans="2:9" x14ac:dyDescent="0.25">
      <c r="B170" s="1">
        <v>41806</v>
      </c>
      <c r="C170">
        <v>109</v>
      </c>
      <c r="D170">
        <f t="shared" si="15"/>
        <v>6.54</v>
      </c>
      <c r="E170">
        <f t="shared" si="16"/>
        <v>9.81</v>
      </c>
      <c r="F170">
        <f t="shared" si="17"/>
        <v>33.840000000000003</v>
      </c>
      <c r="G170">
        <f t="shared" si="14"/>
        <v>19.155000000000001</v>
      </c>
      <c r="H170">
        <f t="shared" si="12"/>
        <v>0</v>
      </c>
      <c r="I170" t="b">
        <f t="shared" si="13"/>
        <v>0</v>
      </c>
    </row>
    <row r="171" spans="2:9" x14ac:dyDescent="0.25">
      <c r="B171" s="1">
        <v>41807</v>
      </c>
      <c r="C171">
        <v>39</v>
      </c>
      <c r="D171">
        <f t="shared" si="15"/>
        <v>2.34</v>
      </c>
      <c r="E171">
        <f t="shared" si="16"/>
        <v>3.51</v>
      </c>
      <c r="F171">
        <f t="shared" si="17"/>
        <v>31.500000000000004</v>
      </c>
      <c r="G171">
        <f t="shared" si="14"/>
        <v>15.645000000000001</v>
      </c>
      <c r="H171">
        <f t="shared" si="12"/>
        <v>0</v>
      </c>
      <c r="I171" t="b">
        <f t="shared" si="13"/>
        <v>0</v>
      </c>
    </row>
    <row r="172" spans="2:9" x14ac:dyDescent="0.25">
      <c r="B172" s="1">
        <v>41808</v>
      </c>
      <c r="C172">
        <v>136</v>
      </c>
      <c r="D172">
        <f t="shared" si="15"/>
        <v>8.16</v>
      </c>
      <c r="E172">
        <f t="shared" si="16"/>
        <v>12.24</v>
      </c>
      <c r="F172">
        <f t="shared" si="17"/>
        <v>23.340000000000003</v>
      </c>
      <c r="G172">
        <f t="shared" si="14"/>
        <v>3.4050000000000011</v>
      </c>
      <c r="H172">
        <f t="shared" si="12"/>
        <v>26.594999999999999</v>
      </c>
      <c r="I172" t="b">
        <f t="shared" si="13"/>
        <v>0</v>
      </c>
    </row>
    <row r="173" spans="2:9" x14ac:dyDescent="0.25">
      <c r="B173" s="1">
        <v>41809</v>
      </c>
      <c r="C173">
        <v>132</v>
      </c>
      <c r="D173">
        <f t="shared" si="15"/>
        <v>3.96</v>
      </c>
      <c r="E173">
        <f t="shared" si="16"/>
        <v>5.94</v>
      </c>
      <c r="F173">
        <f t="shared" si="17"/>
        <v>19.380000000000003</v>
      </c>
      <c r="G173">
        <f t="shared" si="14"/>
        <v>24.06</v>
      </c>
      <c r="H173">
        <f t="shared" si="12"/>
        <v>0</v>
      </c>
      <c r="I173">
        <f t="shared" si="13"/>
        <v>25.619999999999997</v>
      </c>
    </row>
    <row r="174" spans="2:9" x14ac:dyDescent="0.25">
      <c r="B174" s="1">
        <v>41810</v>
      </c>
      <c r="C174">
        <v>92</v>
      </c>
      <c r="D174">
        <f t="shared" si="15"/>
        <v>5.52</v>
      </c>
      <c r="E174">
        <f t="shared" si="16"/>
        <v>8.2799999999999994</v>
      </c>
      <c r="F174">
        <f t="shared" si="17"/>
        <v>39.480000000000004</v>
      </c>
      <c r="G174">
        <f t="shared" si="14"/>
        <v>15.78</v>
      </c>
      <c r="H174">
        <f t="shared" si="12"/>
        <v>0</v>
      </c>
      <c r="I174" t="b">
        <f t="shared" si="13"/>
        <v>0</v>
      </c>
    </row>
    <row r="175" spans="2:9" x14ac:dyDescent="0.25">
      <c r="B175" s="1">
        <v>41811</v>
      </c>
      <c r="C175">
        <v>49</v>
      </c>
      <c r="D175">
        <f t="shared" si="15"/>
        <v>2.94</v>
      </c>
      <c r="E175">
        <f t="shared" si="16"/>
        <v>4.41</v>
      </c>
      <c r="F175">
        <f t="shared" si="17"/>
        <v>36.540000000000006</v>
      </c>
      <c r="G175">
        <f t="shared" si="14"/>
        <v>11.37</v>
      </c>
      <c r="H175">
        <f t="shared" si="12"/>
        <v>0</v>
      </c>
      <c r="I175" t="b">
        <f t="shared" si="13"/>
        <v>0</v>
      </c>
    </row>
    <row r="176" spans="2:9" x14ac:dyDescent="0.25">
      <c r="B176" s="1">
        <v>41812</v>
      </c>
      <c r="C176">
        <v>146</v>
      </c>
      <c r="D176">
        <f t="shared" si="15"/>
        <v>4.38</v>
      </c>
      <c r="E176">
        <f t="shared" si="16"/>
        <v>6.57</v>
      </c>
      <c r="F176">
        <f t="shared" si="17"/>
        <v>32.160000000000004</v>
      </c>
      <c r="G176">
        <f t="shared" si="14"/>
        <v>4.7999999999999989</v>
      </c>
      <c r="H176">
        <f t="shared" si="12"/>
        <v>25.200000000000003</v>
      </c>
      <c r="I176" t="b">
        <f t="shared" si="13"/>
        <v>0</v>
      </c>
    </row>
    <row r="177" spans="2:9" x14ac:dyDescent="0.25">
      <c r="B177" s="1">
        <v>41813</v>
      </c>
      <c r="C177">
        <v>90</v>
      </c>
      <c r="D177">
        <f t="shared" si="15"/>
        <v>2.7</v>
      </c>
      <c r="E177">
        <f t="shared" si="16"/>
        <v>4.05</v>
      </c>
      <c r="F177">
        <f t="shared" si="17"/>
        <v>29.460000000000004</v>
      </c>
      <c r="G177">
        <f t="shared" si="14"/>
        <v>25.950000000000003</v>
      </c>
      <c r="H177">
        <f t="shared" si="12"/>
        <v>0</v>
      </c>
      <c r="I177" t="b">
        <f t="shared" si="13"/>
        <v>0</v>
      </c>
    </row>
    <row r="178" spans="2:9" x14ac:dyDescent="0.25">
      <c r="B178" s="1">
        <v>41814</v>
      </c>
      <c r="C178">
        <v>74</v>
      </c>
      <c r="D178">
        <f t="shared" si="15"/>
        <v>4.4400000000000004</v>
      </c>
      <c r="E178">
        <f t="shared" si="16"/>
        <v>6.66</v>
      </c>
      <c r="F178">
        <f t="shared" si="17"/>
        <v>25.020000000000003</v>
      </c>
      <c r="G178">
        <f t="shared" si="14"/>
        <v>19.290000000000003</v>
      </c>
      <c r="H178">
        <f t="shared" si="12"/>
        <v>0</v>
      </c>
      <c r="I178" t="b">
        <f t="shared" si="13"/>
        <v>0</v>
      </c>
    </row>
    <row r="179" spans="2:9" x14ac:dyDescent="0.25">
      <c r="B179" s="1">
        <v>41815</v>
      </c>
      <c r="C179">
        <v>97</v>
      </c>
      <c r="D179">
        <f t="shared" si="15"/>
        <v>5.82</v>
      </c>
      <c r="E179">
        <f t="shared" si="16"/>
        <v>8.73</v>
      </c>
      <c r="F179">
        <f t="shared" si="17"/>
        <v>19.200000000000003</v>
      </c>
      <c r="G179">
        <f t="shared" si="14"/>
        <v>10.560000000000002</v>
      </c>
      <c r="H179">
        <f t="shared" si="12"/>
        <v>0</v>
      </c>
      <c r="I179" t="b">
        <f t="shared" si="13"/>
        <v>0</v>
      </c>
    </row>
    <row r="180" spans="2:9" x14ac:dyDescent="0.25">
      <c r="B180" s="1">
        <v>41816</v>
      </c>
      <c r="C180">
        <v>148</v>
      </c>
      <c r="D180">
        <f t="shared" si="15"/>
        <v>4.4400000000000004</v>
      </c>
      <c r="E180">
        <f t="shared" si="16"/>
        <v>6.66</v>
      </c>
      <c r="F180">
        <f t="shared" si="17"/>
        <v>14.760000000000002</v>
      </c>
      <c r="G180">
        <f t="shared" si="14"/>
        <v>3.9000000000000021</v>
      </c>
      <c r="H180">
        <f t="shared" si="12"/>
        <v>26.099999999999998</v>
      </c>
      <c r="I180">
        <f t="shared" si="13"/>
        <v>30.24</v>
      </c>
    </row>
    <row r="181" spans="2:9" x14ac:dyDescent="0.25">
      <c r="B181" s="1">
        <v>41817</v>
      </c>
      <c r="C181">
        <v>65</v>
      </c>
      <c r="D181">
        <f t="shared" si="15"/>
        <v>1.95</v>
      </c>
      <c r="E181">
        <f t="shared" si="16"/>
        <v>2.9249999999999998</v>
      </c>
      <c r="F181">
        <f t="shared" si="17"/>
        <v>43.05</v>
      </c>
      <c r="G181">
        <f t="shared" si="14"/>
        <v>27.074999999999999</v>
      </c>
      <c r="H181">
        <f t="shared" si="12"/>
        <v>0</v>
      </c>
      <c r="I181" t="b">
        <f t="shared" si="13"/>
        <v>0</v>
      </c>
    </row>
    <row r="182" spans="2:9" x14ac:dyDescent="0.25">
      <c r="B182" s="1">
        <v>41818</v>
      </c>
      <c r="C182">
        <v>62</v>
      </c>
      <c r="D182">
        <f t="shared" si="15"/>
        <v>3.72</v>
      </c>
      <c r="E182">
        <f t="shared" si="16"/>
        <v>5.58</v>
      </c>
      <c r="F182">
        <f t="shared" si="17"/>
        <v>39.33</v>
      </c>
      <c r="G182">
        <f t="shared" si="14"/>
        <v>21.494999999999997</v>
      </c>
      <c r="H182">
        <f t="shared" si="12"/>
        <v>0</v>
      </c>
      <c r="I182" t="b">
        <f t="shared" si="13"/>
        <v>0</v>
      </c>
    </row>
    <row r="183" spans="2:9" x14ac:dyDescent="0.25">
      <c r="B183" s="1">
        <v>41819</v>
      </c>
      <c r="C183">
        <v>130</v>
      </c>
      <c r="D183">
        <f t="shared" si="15"/>
        <v>7.8</v>
      </c>
      <c r="E183">
        <f t="shared" si="16"/>
        <v>11.7</v>
      </c>
      <c r="F183">
        <f t="shared" si="17"/>
        <v>31.529999999999998</v>
      </c>
      <c r="G183">
        <f t="shared" si="14"/>
        <v>9.7949999999999982</v>
      </c>
      <c r="H183">
        <f t="shared" si="12"/>
        <v>0</v>
      </c>
      <c r="I183" t="b">
        <f t="shared" si="13"/>
        <v>0</v>
      </c>
    </row>
    <row r="184" spans="2:9" x14ac:dyDescent="0.25">
      <c r="B184" s="1">
        <v>41820</v>
      </c>
      <c r="C184">
        <v>39</v>
      </c>
      <c r="D184">
        <f t="shared" si="15"/>
        <v>1.17</v>
      </c>
      <c r="E184">
        <f t="shared" si="16"/>
        <v>1.7549999999999999</v>
      </c>
      <c r="F184">
        <f t="shared" si="17"/>
        <v>30.36</v>
      </c>
      <c r="G184">
        <f t="shared" si="14"/>
        <v>8.0399999999999991</v>
      </c>
      <c r="H184">
        <f t="shared" si="12"/>
        <v>0</v>
      </c>
      <c r="I184" t="b">
        <f t="shared" si="13"/>
        <v>0</v>
      </c>
    </row>
    <row r="185" spans="2:9" x14ac:dyDescent="0.25">
      <c r="B185" s="1">
        <v>41821</v>
      </c>
      <c r="C185">
        <v>95</v>
      </c>
      <c r="D185">
        <f t="shared" si="15"/>
        <v>2.85</v>
      </c>
      <c r="E185">
        <f t="shared" si="16"/>
        <v>4.2750000000000004</v>
      </c>
      <c r="F185">
        <f t="shared" si="17"/>
        <v>27.509999999999998</v>
      </c>
      <c r="G185">
        <f t="shared" si="14"/>
        <v>3.7649999999999988</v>
      </c>
      <c r="H185">
        <f t="shared" si="12"/>
        <v>26.234999999999999</v>
      </c>
      <c r="I185" t="b">
        <f t="shared" si="13"/>
        <v>0</v>
      </c>
    </row>
    <row r="186" spans="2:9" x14ac:dyDescent="0.25">
      <c r="B186" s="1">
        <v>41822</v>
      </c>
      <c r="C186">
        <v>100</v>
      </c>
      <c r="D186">
        <f t="shared" si="15"/>
        <v>3</v>
      </c>
      <c r="E186">
        <f t="shared" si="16"/>
        <v>4.5</v>
      </c>
      <c r="F186">
        <f t="shared" si="17"/>
        <v>24.509999999999998</v>
      </c>
      <c r="G186">
        <f t="shared" si="14"/>
        <v>25.5</v>
      </c>
      <c r="H186">
        <f t="shared" si="12"/>
        <v>0</v>
      </c>
      <c r="I186" t="b">
        <f t="shared" si="13"/>
        <v>0</v>
      </c>
    </row>
    <row r="187" spans="2:9" x14ac:dyDescent="0.25">
      <c r="B187" s="1">
        <v>41823</v>
      </c>
      <c r="C187">
        <v>75</v>
      </c>
      <c r="D187">
        <f t="shared" si="15"/>
        <v>4.5</v>
      </c>
      <c r="E187">
        <f t="shared" si="16"/>
        <v>6.75</v>
      </c>
      <c r="F187">
        <f t="shared" si="17"/>
        <v>20.009999999999998</v>
      </c>
      <c r="G187">
        <f t="shared" si="14"/>
        <v>18.75</v>
      </c>
      <c r="H187">
        <f t="shared" si="12"/>
        <v>0</v>
      </c>
      <c r="I187">
        <f t="shared" si="13"/>
        <v>24.990000000000002</v>
      </c>
    </row>
    <row r="188" spans="2:9" x14ac:dyDescent="0.25">
      <c r="B188" s="1">
        <v>41824</v>
      </c>
      <c r="C188">
        <v>27</v>
      </c>
      <c r="D188">
        <f t="shared" si="15"/>
        <v>1.62</v>
      </c>
      <c r="E188">
        <f t="shared" si="16"/>
        <v>2.4300000000000002</v>
      </c>
      <c r="F188">
        <f t="shared" si="17"/>
        <v>43.379999999999995</v>
      </c>
      <c r="G188">
        <f t="shared" si="14"/>
        <v>16.32</v>
      </c>
      <c r="H188">
        <f t="shared" si="12"/>
        <v>0</v>
      </c>
      <c r="I188" t="b">
        <f t="shared" si="13"/>
        <v>0</v>
      </c>
    </row>
    <row r="189" spans="2:9" x14ac:dyDescent="0.25">
      <c r="B189" s="1">
        <v>41825</v>
      </c>
      <c r="C189">
        <v>56</v>
      </c>
      <c r="D189">
        <f t="shared" si="15"/>
        <v>3.36</v>
      </c>
      <c r="E189">
        <f t="shared" si="16"/>
        <v>5.04</v>
      </c>
      <c r="F189">
        <f t="shared" si="17"/>
        <v>40.019999999999996</v>
      </c>
      <c r="G189">
        <f t="shared" si="14"/>
        <v>11.280000000000001</v>
      </c>
      <c r="H189">
        <f t="shared" si="12"/>
        <v>0</v>
      </c>
      <c r="I189" t="b">
        <f t="shared" si="13"/>
        <v>0</v>
      </c>
    </row>
    <row r="190" spans="2:9" x14ac:dyDescent="0.25">
      <c r="B190" s="1">
        <v>41826</v>
      </c>
      <c r="C190">
        <v>141</v>
      </c>
      <c r="D190">
        <f t="shared" si="15"/>
        <v>4.2300000000000004</v>
      </c>
      <c r="E190">
        <f t="shared" si="16"/>
        <v>6.3449999999999998</v>
      </c>
      <c r="F190">
        <f t="shared" si="17"/>
        <v>35.789999999999992</v>
      </c>
      <c r="G190">
        <f t="shared" si="14"/>
        <v>4.9350000000000014</v>
      </c>
      <c r="H190">
        <f t="shared" si="12"/>
        <v>25.064999999999998</v>
      </c>
      <c r="I190" t="b">
        <f t="shared" si="13"/>
        <v>0</v>
      </c>
    </row>
    <row r="191" spans="2:9" x14ac:dyDescent="0.25">
      <c r="B191" s="1">
        <v>41827</v>
      </c>
      <c r="C191">
        <v>120</v>
      </c>
      <c r="D191">
        <f t="shared" si="15"/>
        <v>3.6</v>
      </c>
      <c r="E191">
        <f t="shared" si="16"/>
        <v>5.4</v>
      </c>
      <c r="F191">
        <f t="shared" si="17"/>
        <v>32.189999999999991</v>
      </c>
      <c r="G191">
        <f t="shared" si="14"/>
        <v>24.599999999999998</v>
      </c>
      <c r="H191">
        <f t="shared" si="12"/>
        <v>0</v>
      </c>
      <c r="I191" t="b">
        <f t="shared" si="13"/>
        <v>0</v>
      </c>
    </row>
    <row r="192" spans="2:9" x14ac:dyDescent="0.25">
      <c r="B192" s="1">
        <v>41828</v>
      </c>
      <c r="C192">
        <v>95</v>
      </c>
      <c r="D192">
        <f t="shared" si="15"/>
        <v>5.7</v>
      </c>
      <c r="E192">
        <f t="shared" si="16"/>
        <v>8.5500000000000007</v>
      </c>
      <c r="F192">
        <f t="shared" si="17"/>
        <v>26.489999999999991</v>
      </c>
      <c r="G192">
        <f t="shared" si="14"/>
        <v>16.049999999999997</v>
      </c>
      <c r="H192">
        <f t="shared" si="12"/>
        <v>0</v>
      </c>
      <c r="I192" t="b">
        <f t="shared" si="13"/>
        <v>0</v>
      </c>
    </row>
    <row r="193" spans="2:9" x14ac:dyDescent="0.25">
      <c r="B193" s="1">
        <v>41829</v>
      </c>
      <c r="C193">
        <v>81</v>
      </c>
      <c r="D193">
        <f t="shared" si="15"/>
        <v>4.8600000000000003</v>
      </c>
      <c r="E193">
        <f t="shared" si="16"/>
        <v>7.29</v>
      </c>
      <c r="F193">
        <f t="shared" si="17"/>
        <v>21.629999999999992</v>
      </c>
      <c r="G193">
        <f t="shared" si="14"/>
        <v>8.759999999999998</v>
      </c>
      <c r="H193">
        <f t="shared" si="12"/>
        <v>0</v>
      </c>
      <c r="I193" t="b">
        <f t="shared" si="13"/>
        <v>0</v>
      </c>
    </row>
    <row r="194" spans="2:9" x14ac:dyDescent="0.25">
      <c r="B194" s="1">
        <v>41830</v>
      </c>
      <c r="C194">
        <v>30</v>
      </c>
      <c r="D194">
        <f t="shared" si="15"/>
        <v>0.9</v>
      </c>
      <c r="E194">
        <f t="shared" si="16"/>
        <v>1.35</v>
      </c>
      <c r="F194">
        <f t="shared" si="17"/>
        <v>20.729999999999993</v>
      </c>
      <c r="G194">
        <f t="shared" si="14"/>
        <v>7.4099999999999984</v>
      </c>
      <c r="H194">
        <f t="shared" si="12"/>
        <v>0</v>
      </c>
      <c r="I194">
        <f t="shared" si="13"/>
        <v>24.270000000000007</v>
      </c>
    </row>
    <row r="195" spans="2:9" x14ac:dyDescent="0.25">
      <c r="B195" s="1">
        <v>41831</v>
      </c>
      <c r="C195">
        <v>76</v>
      </c>
      <c r="D195">
        <f t="shared" si="15"/>
        <v>2.2799999999999998</v>
      </c>
      <c r="E195">
        <f t="shared" si="16"/>
        <v>3.42</v>
      </c>
      <c r="F195">
        <f t="shared" si="17"/>
        <v>42.72</v>
      </c>
      <c r="G195">
        <f t="shared" si="14"/>
        <v>3.9899999999999984</v>
      </c>
      <c r="H195">
        <f t="shared" si="12"/>
        <v>26.01</v>
      </c>
      <c r="I195" t="b">
        <f t="shared" si="13"/>
        <v>0</v>
      </c>
    </row>
    <row r="196" spans="2:9" x14ac:dyDescent="0.25">
      <c r="B196" s="1">
        <v>41832</v>
      </c>
      <c r="C196">
        <v>67</v>
      </c>
      <c r="D196">
        <f t="shared" si="15"/>
        <v>2.0099999999999998</v>
      </c>
      <c r="E196">
        <f t="shared" si="16"/>
        <v>3.0150000000000001</v>
      </c>
      <c r="F196">
        <f t="shared" si="17"/>
        <v>40.71</v>
      </c>
      <c r="G196">
        <f t="shared" si="14"/>
        <v>26.984999999999999</v>
      </c>
      <c r="H196">
        <f t="shared" si="12"/>
        <v>0</v>
      </c>
      <c r="I196" t="b">
        <f t="shared" si="13"/>
        <v>0</v>
      </c>
    </row>
    <row r="197" spans="2:9" x14ac:dyDescent="0.25">
      <c r="B197" s="1">
        <v>41833</v>
      </c>
      <c r="C197">
        <v>102</v>
      </c>
      <c r="D197">
        <f t="shared" si="15"/>
        <v>6.12</v>
      </c>
      <c r="E197">
        <f t="shared" si="16"/>
        <v>9.18</v>
      </c>
      <c r="F197">
        <f t="shared" si="17"/>
        <v>34.590000000000003</v>
      </c>
      <c r="G197">
        <f t="shared" si="14"/>
        <v>17.805</v>
      </c>
      <c r="H197">
        <f t="shared" ref="H197:H260" si="18">IF(G197&lt;5,30-G197,0)</f>
        <v>0</v>
      </c>
      <c r="I197" t="b">
        <f t="shared" ref="I197:I260" si="19">IF(WEEKDAY(B197)=5,IF(F197&lt;40,45-F197,0))</f>
        <v>0</v>
      </c>
    </row>
    <row r="198" spans="2:9" x14ac:dyDescent="0.25">
      <c r="B198" s="1">
        <v>41834</v>
      </c>
      <c r="C198">
        <v>67</v>
      </c>
      <c r="D198">
        <f t="shared" si="15"/>
        <v>4.0199999999999996</v>
      </c>
      <c r="E198">
        <f t="shared" si="16"/>
        <v>6.03</v>
      </c>
      <c r="F198">
        <f t="shared" si="17"/>
        <v>30.570000000000004</v>
      </c>
      <c r="G198">
        <f t="shared" ref="G198:G261" si="20">G197-E198+H197</f>
        <v>11.774999999999999</v>
      </c>
      <c r="H198">
        <f t="shared" si="18"/>
        <v>0</v>
      </c>
      <c r="I198" t="b">
        <f t="shared" si="19"/>
        <v>0</v>
      </c>
    </row>
    <row r="199" spans="2:9" x14ac:dyDescent="0.25">
      <c r="B199" s="1">
        <v>41835</v>
      </c>
      <c r="C199">
        <v>25</v>
      </c>
      <c r="D199">
        <f t="shared" ref="D199:D262" si="21">IF(G198&gt;15,C199*$O$4/100,C199/2*$O$4/100)</f>
        <v>0.75</v>
      </c>
      <c r="E199">
        <f t="shared" ref="E199:E262" si="22">IF(G198&gt;15,C199*$O$5/100,C199/2*$O$5/100)</f>
        <v>1.125</v>
      </c>
      <c r="F199">
        <f t="shared" ref="F199:F262" si="23">F198-D199+I198</f>
        <v>29.820000000000004</v>
      </c>
      <c r="G199">
        <f t="shared" si="20"/>
        <v>10.649999999999999</v>
      </c>
      <c r="H199">
        <f t="shared" si="18"/>
        <v>0</v>
      </c>
      <c r="I199" t="b">
        <f t="shared" si="19"/>
        <v>0</v>
      </c>
    </row>
    <row r="200" spans="2:9" x14ac:dyDescent="0.25">
      <c r="B200" s="1">
        <v>41836</v>
      </c>
      <c r="C200">
        <v>69</v>
      </c>
      <c r="D200">
        <f t="shared" si="21"/>
        <v>2.0699999999999998</v>
      </c>
      <c r="E200">
        <f t="shared" si="22"/>
        <v>3.105</v>
      </c>
      <c r="F200">
        <f t="shared" si="23"/>
        <v>27.750000000000004</v>
      </c>
      <c r="G200">
        <f t="shared" si="20"/>
        <v>7.5449999999999982</v>
      </c>
      <c r="H200">
        <f t="shared" si="18"/>
        <v>0</v>
      </c>
      <c r="I200" t="b">
        <f t="shared" si="19"/>
        <v>0</v>
      </c>
    </row>
    <row r="201" spans="2:9" x14ac:dyDescent="0.25">
      <c r="B201" s="1">
        <v>41837</v>
      </c>
      <c r="C201">
        <v>61</v>
      </c>
      <c r="D201">
        <f t="shared" si="21"/>
        <v>1.83</v>
      </c>
      <c r="E201">
        <f t="shared" si="22"/>
        <v>2.7450000000000001</v>
      </c>
      <c r="F201">
        <f t="shared" si="23"/>
        <v>25.92</v>
      </c>
      <c r="G201">
        <f t="shared" si="20"/>
        <v>4.799999999999998</v>
      </c>
      <c r="H201">
        <f t="shared" si="18"/>
        <v>25.200000000000003</v>
      </c>
      <c r="I201">
        <f t="shared" si="19"/>
        <v>19.079999999999998</v>
      </c>
    </row>
    <row r="202" spans="2:9" x14ac:dyDescent="0.25">
      <c r="B202" s="1">
        <v>41838</v>
      </c>
      <c r="C202">
        <v>99</v>
      </c>
      <c r="D202">
        <f t="shared" si="21"/>
        <v>2.97</v>
      </c>
      <c r="E202">
        <f t="shared" si="22"/>
        <v>4.4550000000000001</v>
      </c>
      <c r="F202">
        <f t="shared" si="23"/>
        <v>42.03</v>
      </c>
      <c r="G202">
        <f t="shared" si="20"/>
        <v>25.545000000000002</v>
      </c>
      <c r="H202">
        <f t="shared" si="18"/>
        <v>0</v>
      </c>
      <c r="I202" t="b">
        <f t="shared" si="19"/>
        <v>0</v>
      </c>
    </row>
    <row r="203" spans="2:9" x14ac:dyDescent="0.25">
      <c r="B203" s="1">
        <v>41839</v>
      </c>
      <c r="C203">
        <v>16</v>
      </c>
      <c r="D203">
        <f t="shared" si="21"/>
        <v>0.96</v>
      </c>
      <c r="E203">
        <f t="shared" si="22"/>
        <v>1.44</v>
      </c>
      <c r="F203">
        <f t="shared" si="23"/>
        <v>41.07</v>
      </c>
      <c r="G203">
        <f t="shared" si="20"/>
        <v>24.105</v>
      </c>
      <c r="H203">
        <f t="shared" si="18"/>
        <v>0</v>
      </c>
      <c r="I203" t="b">
        <f t="shared" si="19"/>
        <v>0</v>
      </c>
    </row>
    <row r="204" spans="2:9" x14ac:dyDescent="0.25">
      <c r="B204" s="1">
        <v>41840</v>
      </c>
      <c r="C204">
        <v>102</v>
      </c>
      <c r="D204">
        <f t="shared" si="21"/>
        <v>6.12</v>
      </c>
      <c r="E204">
        <f t="shared" si="22"/>
        <v>9.18</v>
      </c>
      <c r="F204">
        <f t="shared" si="23"/>
        <v>34.950000000000003</v>
      </c>
      <c r="G204">
        <f t="shared" si="20"/>
        <v>14.925000000000001</v>
      </c>
      <c r="H204">
        <f t="shared" si="18"/>
        <v>0</v>
      </c>
      <c r="I204" t="b">
        <f t="shared" si="19"/>
        <v>0</v>
      </c>
    </row>
    <row r="205" spans="2:9" x14ac:dyDescent="0.25">
      <c r="B205" s="1">
        <v>41841</v>
      </c>
      <c r="C205">
        <v>67</v>
      </c>
      <c r="D205">
        <f t="shared" si="21"/>
        <v>2.0099999999999998</v>
      </c>
      <c r="E205">
        <f t="shared" si="22"/>
        <v>3.0150000000000001</v>
      </c>
      <c r="F205">
        <f t="shared" si="23"/>
        <v>32.940000000000005</v>
      </c>
      <c r="G205">
        <f t="shared" si="20"/>
        <v>11.91</v>
      </c>
      <c r="H205">
        <f t="shared" si="18"/>
        <v>0</v>
      </c>
      <c r="I205" t="b">
        <f t="shared" si="19"/>
        <v>0</v>
      </c>
    </row>
    <row r="206" spans="2:9" x14ac:dyDescent="0.25">
      <c r="B206" s="1">
        <v>41842</v>
      </c>
      <c r="C206">
        <v>51</v>
      </c>
      <c r="D206">
        <f t="shared" si="21"/>
        <v>1.53</v>
      </c>
      <c r="E206">
        <f t="shared" si="22"/>
        <v>2.2949999999999999</v>
      </c>
      <c r="F206">
        <f t="shared" si="23"/>
        <v>31.410000000000004</v>
      </c>
      <c r="G206">
        <f t="shared" si="20"/>
        <v>9.6150000000000002</v>
      </c>
      <c r="H206">
        <f t="shared" si="18"/>
        <v>0</v>
      </c>
      <c r="I206" t="b">
        <f t="shared" si="19"/>
        <v>0</v>
      </c>
    </row>
    <row r="207" spans="2:9" x14ac:dyDescent="0.25">
      <c r="B207" s="1">
        <v>41843</v>
      </c>
      <c r="C207">
        <v>34</v>
      </c>
      <c r="D207">
        <f t="shared" si="21"/>
        <v>1.02</v>
      </c>
      <c r="E207">
        <f t="shared" si="22"/>
        <v>1.53</v>
      </c>
      <c r="F207">
        <f t="shared" si="23"/>
        <v>30.390000000000004</v>
      </c>
      <c r="G207">
        <f t="shared" si="20"/>
        <v>8.0850000000000009</v>
      </c>
      <c r="H207">
        <f t="shared" si="18"/>
        <v>0</v>
      </c>
      <c r="I207" t="b">
        <f t="shared" si="19"/>
        <v>0</v>
      </c>
    </row>
    <row r="208" spans="2:9" x14ac:dyDescent="0.25">
      <c r="B208" s="1">
        <v>41844</v>
      </c>
      <c r="C208">
        <v>108</v>
      </c>
      <c r="D208">
        <f t="shared" si="21"/>
        <v>3.24</v>
      </c>
      <c r="E208">
        <f t="shared" si="22"/>
        <v>4.8600000000000003</v>
      </c>
      <c r="F208">
        <f t="shared" si="23"/>
        <v>27.150000000000006</v>
      </c>
      <c r="G208">
        <f t="shared" si="20"/>
        <v>3.2250000000000005</v>
      </c>
      <c r="H208">
        <f t="shared" si="18"/>
        <v>26.774999999999999</v>
      </c>
      <c r="I208">
        <f t="shared" si="19"/>
        <v>17.849999999999994</v>
      </c>
    </row>
    <row r="209" spans="2:9" x14ac:dyDescent="0.25">
      <c r="B209" s="1">
        <v>41845</v>
      </c>
      <c r="C209">
        <v>64</v>
      </c>
      <c r="D209">
        <f t="shared" si="21"/>
        <v>1.92</v>
      </c>
      <c r="E209">
        <f t="shared" si="22"/>
        <v>2.88</v>
      </c>
      <c r="F209">
        <f t="shared" si="23"/>
        <v>43.08</v>
      </c>
      <c r="G209">
        <f t="shared" si="20"/>
        <v>27.119999999999997</v>
      </c>
      <c r="H209">
        <f t="shared" si="18"/>
        <v>0</v>
      </c>
      <c r="I209" t="b">
        <f t="shared" si="19"/>
        <v>0</v>
      </c>
    </row>
    <row r="210" spans="2:9" x14ac:dyDescent="0.25">
      <c r="B210" s="1">
        <v>41846</v>
      </c>
      <c r="C210">
        <v>53</v>
      </c>
      <c r="D210">
        <f t="shared" si="21"/>
        <v>3.18</v>
      </c>
      <c r="E210">
        <f t="shared" si="22"/>
        <v>4.7699999999999996</v>
      </c>
      <c r="F210">
        <f t="shared" si="23"/>
        <v>39.9</v>
      </c>
      <c r="G210">
        <f t="shared" si="20"/>
        <v>22.349999999999998</v>
      </c>
      <c r="H210">
        <f t="shared" si="18"/>
        <v>0</v>
      </c>
      <c r="I210" t="b">
        <f t="shared" si="19"/>
        <v>0</v>
      </c>
    </row>
    <row r="211" spans="2:9" x14ac:dyDescent="0.25">
      <c r="B211" s="1">
        <v>41847</v>
      </c>
      <c r="C211">
        <v>66</v>
      </c>
      <c r="D211">
        <f t="shared" si="21"/>
        <v>3.96</v>
      </c>
      <c r="E211">
        <f t="shared" si="22"/>
        <v>5.94</v>
      </c>
      <c r="F211">
        <f t="shared" si="23"/>
        <v>35.94</v>
      </c>
      <c r="G211">
        <f t="shared" si="20"/>
        <v>16.409999999999997</v>
      </c>
      <c r="H211">
        <f t="shared" si="18"/>
        <v>0</v>
      </c>
      <c r="I211" t="b">
        <f t="shared" si="19"/>
        <v>0</v>
      </c>
    </row>
    <row r="212" spans="2:9" x14ac:dyDescent="0.25">
      <c r="B212" s="1">
        <v>41848</v>
      </c>
      <c r="C212">
        <v>109</v>
      </c>
      <c r="D212">
        <f t="shared" si="21"/>
        <v>6.54</v>
      </c>
      <c r="E212">
        <f t="shared" si="22"/>
        <v>9.81</v>
      </c>
      <c r="F212">
        <f t="shared" si="23"/>
        <v>29.4</v>
      </c>
      <c r="G212">
        <f t="shared" si="20"/>
        <v>6.5999999999999961</v>
      </c>
      <c r="H212">
        <f t="shared" si="18"/>
        <v>0</v>
      </c>
      <c r="I212" t="b">
        <f t="shared" si="19"/>
        <v>0</v>
      </c>
    </row>
    <row r="213" spans="2:9" x14ac:dyDescent="0.25">
      <c r="B213" s="1">
        <v>41849</v>
      </c>
      <c r="C213">
        <v>70</v>
      </c>
      <c r="D213">
        <f t="shared" si="21"/>
        <v>2.1</v>
      </c>
      <c r="E213">
        <f t="shared" si="22"/>
        <v>3.15</v>
      </c>
      <c r="F213">
        <f t="shared" si="23"/>
        <v>27.299999999999997</v>
      </c>
      <c r="G213">
        <f t="shared" si="20"/>
        <v>3.4499999999999962</v>
      </c>
      <c r="H213">
        <f t="shared" si="18"/>
        <v>26.550000000000004</v>
      </c>
      <c r="I213" t="b">
        <f t="shared" si="19"/>
        <v>0</v>
      </c>
    </row>
    <row r="214" spans="2:9" x14ac:dyDescent="0.25">
      <c r="B214" s="1">
        <v>41850</v>
      </c>
      <c r="C214">
        <v>29</v>
      </c>
      <c r="D214">
        <f t="shared" si="21"/>
        <v>0.87</v>
      </c>
      <c r="E214">
        <f t="shared" si="22"/>
        <v>1.3049999999999999</v>
      </c>
      <c r="F214">
        <f t="shared" si="23"/>
        <v>26.429999999999996</v>
      </c>
      <c r="G214">
        <f t="shared" si="20"/>
        <v>28.695</v>
      </c>
      <c r="H214">
        <f t="shared" si="18"/>
        <v>0</v>
      </c>
      <c r="I214" t="b">
        <f t="shared" si="19"/>
        <v>0</v>
      </c>
    </row>
    <row r="215" spans="2:9" x14ac:dyDescent="0.25">
      <c r="B215" s="1">
        <v>41851</v>
      </c>
      <c r="C215">
        <v>41</v>
      </c>
      <c r="D215">
        <f t="shared" si="21"/>
        <v>2.46</v>
      </c>
      <c r="E215">
        <f t="shared" si="22"/>
        <v>3.69</v>
      </c>
      <c r="F215">
        <f t="shared" si="23"/>
        <v>23.969999999999995</v>
      </c>
      <c r="G215">
        <f t="shared" si="20"/>
        <v>25.004999999999999</v>
      </c>
      <c r="H215">
        <f t="shared" si="18"/>
        <v>0</v>
      </c>
      <c r="I215">
        <f t="shared" si="19"/>
        <v>21.030000000000005</v>
      </c>
    </row>
    <row r="216" spans="2:9" x14ac:dyDescent="0.25">
      <c r="B216" s="1">
        <v>41852</v>
      </c>
      <c r="C216">
        <v>41</v>
      </c>
      <c r="D216">
        <f t="shared" si="21"/>
        <v>2.46</v>
      </c>
      <c r="E216">
        <f t="shared" si="22"/>
        <v>3.69</v>
      </c>
      <c r="F216">
        <f t="shared" si="23"/>
        <v>42.54</v>
      </c>
      <c r="G216">
        <f t="shared" si="20"/>
        <v>21.314999999999998</v>
      </c>
      <c r="H216">
        <f t="shared" si="18"/>
        <v>0</v>
      </c>
      <c r="I216" t="b">
        <f t="shared" si="19"/>
        <v>0</v>
      </c>
    </row>
    <row r="217" spans="2:9" x14ac:dyDescent="0.25">
      <c r="B217" s="1">
        <v>41853</v>
      </c>
      <c r="C217">
        <v>116</v>
      </c>
      <c r="D217">
        <f t="shared" si="21"/>
        <v>6.96</v>
      </c>
      <c r="E217">
        <f t="shared" si="22"/>
        <v>10.44</v>
      </c>
      <c r="F217">
        <f t="shared" si="23"/>
        <v>35.58</v>
      </c>
      <c r="G217">
        <f t="shared" si="20"/>
        <v>10.874999999999998</v>
      </c>
      <c r="H217">
        <f t="shared" si="18"/>
        <v>0</v>
      </c>
      <c r="I217" t="b">
        <f t="shared" si="19"/>
        <v>0</v>
      </c>
    </row>
    <row r="218" spans="2:9" x14ac:dyDescent="0.25">
      <c r="B218" s="1">
        <v>41854</v>
      </c>
      <c r="C218">
        <v>128</v>
      </c>
      <c r="D218">
        <f t="shared" si="21"/>
        <v>3.84</v>
      </c>
      <c r="E218">
        <f t="shared" si="22"/>
        <v>5.76</v>
      </c>
      <c r="F218">
        <f t="shared" si="23"/>
        <v>31.74</v>
      </c>
      <c r="G218">
        <f t="shared" si="20"/>
        <v>5.1149999999999984</v>
      </c>
      <c r="H218">
        <f t="shared" si="18"/>
        <v>0</v>
      </c>
      <c r="I218" t="b">
        <f t="shared" si="19"/>
        <v>0</v>
      </c>
    </row>
    <row r="219" spans="2:9" x14ac:dyDescent="0.25">
      <c r="B219" s="1">
        <v>41855</v>
      </c>
      <c r="C219">
        <v>66</v>
      </c>
      <c r="D219">
        <f t="shared" si="21"/>
        <v>1.98</v>
      </c>
      <c r="E219">
        <f t="shared" si="22"/>
        <v>2.97</v>
      </c>
      <c r="F219">
        <f t="shared" si="23"/>
        <v>29.759999999999998</v>
      </c>
      <c r="G219">
        <f t="shared" si="20"/>
        <v>2.1449999999999982</v>
      </c>
      <c r="H219">
        <f t="shared" si="18"/>
        <v>27.855</v>
      </c>
      <c r="I219" t="b">
        <f t="shared" si="19"/>
        <v>0</v>
      </c>
    </row>
    <row r="220" spans="2:9" x14ac:dyDescent="0.25">
      <c r="B220" s="1">
        <v>41856</v>
      </c>
      <c r="C220">
        <v>129</v>
      </c>
      <c r="D220">
        <f t="shared" si="21"/>
        <v>3.87</v>
      </c>
      <c r="E220">
        <f t="shared" si="22"/>
        <v>5.8049999999999997</v>
      </c>
      <c r="F220">
        <f t="shared" si="23"/>
        <v>25.889999999999997</v>
      </c>
      <c r="G220">
        <f t="shared" si="20"/>
        <v>24.195</v>
      </c>
      <c r="H220">
        <f t="shared" si="18"/>
        <v>0</v>
      </c>
      <c r="I220" t="b">
        <f t="shared" si="19"/>
        <v>0</v>
      </c>
    </row>
    <row r="221" spans="2:9" x14ac:dyDescent="0.25">
      <c r="B221" s="1">
        <v>41857</v>
      </c>
      <c r="C221">
        <v>41</v>
      </c>
      <c r="D221">
        <f t="shared" si="21"/>
        <v>2.46</v>
      </c>
      <c r="E221">
        <f t="shared" si="22"/>
        <v>3.69</v>
      </c>
      <c r="F221">
        <f t="shared" si="23"/>
        <v>23.429999999999996</v>
      </c>
      <c r="G221">
        <f t="shared" si="20"/>
        <v>20.504999999999999</v>
      </c>
      <c r="H221">
        <f t="shared" si="18"/>
        <v>0</v>
      </c>
      <c r="I221" t="b">
        <f t="shared" si="19"/>
        <v>0</v>
      </c>
    </row>
    <row r="222" spans="2:9" x14ac:dyDescent="0.25">
      <c r="B222" s="1">
        <v>41858</v>
      </c>
      <c r="C222">
        <v>51</v>
      </c>
      <c r="D222">
        <f t="shared" si="21"/>
        <v>3.06</v>
      </c>
      <c r="E222">
        <f t="shared" si="22"/>
        <v>4.59</v>
      </c>
      <c r="F222">
        <f t="shared" si="23"/>
        <v>20.369999999999997</v>
      </c>
      <c r="G222">
        <f t="shared" si="20"/>
        <v>15.914999999999999</v>
      </c>
      <c r="H222">
        <f t="shared" si="18"/>
        <v>0</v>
      </c>
      <c r="I222">
        <f t="shared" si="19"/>
        <v>24.630000000000003</v>
      </c>
    </row>
    <row r="223" spans="2:9" x14ac:dyDescent="0.25">
      <c r="B223" s="1">
        <v>41859</v>
      </c>
      <c r="C223">
        <v>72</v>
      </c>
      <c r="D223">
        <f t="shared" si="21"/>
        <v>4.32</v>
      </c>
      <c r="E223">
        <f t="shared" si="22"/>
        <v>6.48</v>
      </c>
      <c r="F223">
        <f t="shared" si="23"/>
        <v>40.68</v>
      </c>
      <c r="G223">
        <f t="shared" si="20"/>
        <v>9.4349999999999987</v>
      </c>
      <c r="H223">
        <f t="shared" si="18"/>
        <v>0</v>
      </c>
      <c r="I223" t="b">
        <f t="shared" si="19"/>
        <v>0</v>
      </c>
    </row>
    <row r="224" spans="2:9" x14ac:dyDescent="0.25">
      <c r="B224" s="1">
        <v>41860</v>
      </c>
      <c r="C224">
        <v>30</v>
      </c>
      <c r="D224">
        <f t="shared" si="21"/>
        <v>0.9</v>
      </c>
      <c r="E224">
        <f t="shared" si="22"/>
        <v>1.35</v>
      </c>
      <c r="F224">
        <f t="shared" si="23"/>
        <v>39.78</v>
      </c>
      <c r="G224">
        <f t="shared" si="20"/>
        <v>8.0849999999999991</v>
      </c>
      <c r="H224">
        <f t="shared" si="18"/>
        <v>0</v>
      </c>
      <c r="I224" t="b">
        <f t="shared" si="19"/>
        <v>0</v>
      </c>
    </row>
    <row r="225" spans="2:9" x14ac:dyDescent="0.25">
      <c r="B225" s="1">
        <v>41861</v>
      </c>
      <c r="C225">
        <v>95</v>
      </c>
      <c r="D225">
        <f t="shared" si="21"/>
        <v>2.85</v>
      </c>
      <c r="E225">
        <f t="shared" si="22"/>
        <v>4.2750000000000004</v>
      </c>
      <c r="F225">
        <f t="shared" si="23"/>
        <v>36.93</v>
      </c>
      <c r="G225">
        <f t="shared" si="20"/>
        <v>3.8099999999999987</v>
      </c>
      <c r="H225">
        <f t="shared" si="18"/>
        <v>26.19</v>
      </c>
      <c r="I225" t="b">
        <f t="shared" si="19"/>
        <v>0</v>
      </c>
    </row>
    <row r="226" spans="2:9" x14ac:dyDescent="0.25">
      <c r="B226" s="1">
        <v>41862</v>
      </c>
      <c r="C226">
        <v>104</v>
      </c>
      <c r="D226">
        <f t="shared" si="21"/>
        <v>3.12</v>
      </c>
      <c r="E226">
        <f t="shared" si="22"/>
        <v>4.68</v>
      </c>
      <c r="F226">
        <f t="shared" si="23"/>
        <v>33.81</v>
      </c>
      <c r="G226">
        <f t="shared" si="20"/>
        <v>25.32</v>
      </c>
      <c r="H226">
        <f t="shared" si="18"/>
        <v>0</v>
      </c>
      <c r="I226" t="b">
        <f t="shared" si="19"/>
        <v>0</v>
      </c>
    </row>
    <row r="227" spans="2:9" x14ac:dyDescent="0.25">
      <c r="B227" s="1">
        <v>41863</v>
      </c>
      <c r="C227">
        <v>16</v>
      </c>
      <c r="D227">
        <f t="shared" si="21"/>
        <v>0.96</v>
      </c>
      <c r="E227">
        <f t="shared" si="22"/>
        <v>1.44</v>
      </c>
      <c r="F227">
        <f t="shared" si="23"/>
        <v>32.85</v>
      </c>
      <c r="G227">
        <f t="shared" si="20"/>
        <v>23.88</v>
      </c>
      <c r="H227">
        <f t="shared" si="18"/>
        <v>0</v>
      </c>
      <c r="I227" t="b">
        <f t="shared" si="19"/>
        <v>0</v>
      </c>
    </row>
    <row r="228" spans="2:9" x14ac:dyDescent="0.25">
      <c r="B228" s="1">
        <v>41864</v>
      </c>
      <c r="C228">
        <v>34</v>
      </c>
      <c r="D228">
        <f t="shared" si="21"/>
        <v>2.04</v>
      </c>
      <c r="E228">
        <f t="shared" si="22"/>
        <v>3.06</v>
      </c>
      <c r="F228">
        <f t="shared" si="23"/>
        <v>30.810000000000002</v>
      </c>
      <c r="G228">
        <f t="shared" si="20"/>
        <v>20.82</v>
      </c>
      <c r="H228">
        <f t="shared" si="18"/>
        <v>0</v>
      </c>
      <c r="I228" t="b">
        <f t="shared" si="19"/>
        <v>0</v>
      </c>
    </row>
    <row r="229" spans="2:9" x14ac:dyDescent="0.25">
      <c r="B229" s="1">
        <v>41865</v>
      </c>
      <c r="C229">
        <v>39</v>
      </c>
      <c r="D229">
        <f t="shared" si="21"/>
        <v>2.34</v>
      </c>
      <c r="E229">
        <f t="shared" si="22"/>
        <v>3.51</v>
      </c>
      <c r="F229">
        <f t="shared" si="23"/>
        <v>28.470000000000002</v>
      </c>
      <c r="G229">
        <f t="shared" si="20"/>
        <v>17.310000000000002</v>
      </c>
      <c r="H229">
        <f t="shared" si="18"/>
        <v>0</v>
      </c>
      <c r="I229">
        <f t="shared" si="19"/>
        <v>16.529999999999998</v>
      </c>
    </row>
    <row r="230" spans="2:9" x14ac:dyDescent="0.25">
      <c r="B230" s="1">
        <v>41866</v>
      </c>
      <c r="C230">
        <v>133</v>
      </c>
      <c r="D230">
        <f t="shared" si="21"/>
        <v>7.98</v>
      </c>
      <c r="E230">
        <f t="shared" si="22"/>
        <v>11.97</v>
      </c>
      <c r="F230">
        <f t="shared" si="23"/>
        <v>37.019999999999996</v>
      </c>
      <c r="G230">
        <f t="shared" si="20"/>
        <v>5.3400000000000016</v>
      </c>
      <c r="H230">
        <f t="shared" si="18"/>
        <v>0</v>
      </c>
      <c r="I230" t="b">
        <f t="shared" si="19"/>
        <v>0</v>
      </c>
    </row>
    <row r="231" spans="2:9" x14ac:dyDescent="0.25">
      <c r="B231" s="1">
        <v>41867</v>
      </c>
      <c r="C231">
        <v>114</v>
      </c>
      <c r="D231">
        <f t="shared" si="21"/>
        <v>3.42</v>
      </c>
      <c r="E231">
        <f t="shared" si="22"/>
        <v>5.13</v>
      </c>
      <c r="F231">
        <f t="shared" si="23"/>
        <v>33.599999999999994</v>
      </c>
      <c r="G231">
        <f t="shared" si="20"/>
        <v>0.21000000000000174</v>
      </c>
      <c r="H231">
        <f t="shared" si="18"/>
        <v>29.79</v>
      </c>
      <c r="I231" t="b">
        <f t="shared" si="19"/>
        <v>0</v>
      </c>
    </row>
    <row r="232" spans="2:9" x14ac:dyDescent="0.25">
      <c r="B232" s="1">
        <v>41868</v>
      </c>
      <c r="C232">
        <v>37</v>
      </c>
      <c r="D232">
        <f t="shared" si="21"/>
        <v>1.1100000000000001</v>
      </c>
      <c r="E232">
        <f t="shared" si="22"/>
        <v>1.665</v>
      </c>
      <c r="F232">
        <f t="shared" si="23"/>
        <v>32.489999999999995</v>
      </c>
      <c r="G232">
        <f t="shared" si="20"/>
        <v>28.335000000000001</v>
      </c>
      <c r="H232">
        <f t="shared" si="18"/>
        <v>0</v>
      </c>
      <c r="I232" t="b">
        <f t="shared" si="19"/>
        <v>0</v>
      </c>
    </row>
    <row r="233" spans="2:9" x14ac:dyDescent="0.25">
      <c r="B233" s="1">
        <v>41869</v>
      </c>
      <c r="C233">
        <v>41</v>
      </c>
      <c r="D233">
        <f t="shared" si="21"/>
        <v>2.46</v>
      </c>
      <c r="E233">
        <f t="shared" si="22"/>
        <v>3.69</v>
      </c>
      <c r="F233">
        <f t="shared" si="23"/>
        <v>30.029999999999994</v>
      </c>
      <c r="G233">
        <f t="shared" si="20"/>
        <v>24.645</v>
      </c>
      <c r="H233">
        <f t="shared" si="18"/>
        <v>0</v>
      </c>
      <c r="I233" t="b">
        <f t="shared" si="19"/>
        <v>0</v>
      </c>
    </row>
    <row r="234" spans="2:9" x14ac:dyDescent="0.25">
      <c r="B234" s="1">
        <v>41870</v>
      </c>
      <c r="C234">
        <v>147</v>
      </c>
      <c r="D234">
        <f t="shared" si="21"/>
        <v>8.82</v>
      </c>
      <c r="E234">
        <f t="shared" si="22"/>
        <v>13.23</v>
      </c>
      <c r="F234">
        <f t="shared" si="23"/>
        <v>21.209999999999994</v>
      </c>
      <c r="G234">
        <f t="shared" si="20"/>
        <v>11.414999999999999</v>
      </c>
      <c r="H234">
        <f t="shared" si="18"/>
        <v>0</v>
      </c>
      <c r="I234" t="b">
        <f t="shared" si="19"/>
        <v>0</v>
      </c>
    </row>
    <row r="235" spans="2:9" x14ac:dyDescent="0.25">
      <c r="B235" s="1">
        <v>41871</v>
      </c>
      <c r="C235">
        <v>78</v>
      </c>
      <c r="D235">
        <f t="shared" si="21"/>
        <v>2.34</v>
      </c>
      <c r="E235">
        <f t="shared" si="22"/>
        <v>3.51</v>
      </c>
      <c r="F235">
        <f t="shared" si="23"/>
        <v>18.869999999999994</v>
      </c>
      <c r="G235">
        <f t="shared" si="20"/>
        <v>7.9049999999999994</v>
      </c>
      <c r="H235">
        <f t="shared" si="18"/>
        <v>0</v>
      </c>
      <c r="I235" t="b">
        <f t="shared" si="19"/>
        <v>0</v>
      </c>
    </row>
    <row r="236" spans="2:9" x14ac:dyDescent="0.25">
      <c r="B236" s="1">
        <v>41872</v>
      </c>
      <c r="C236">
        <v>106</v>
      </c>
      <c r="D236">
        <f t="shared" si="21"/>
        <v>3.18</v>
      </c>
      <c r="E236">
        <f t="shared" si="22"/>
        <v>4.7699999999999996</v>
      </c>
      <c r="F236">
        <f t="shared" si="23"/>
        <v>15.689999999999994</v>
      </c>
      <c r="G236">
        <f t="shared" si="20"/>
        <v>3.1349999999999998</v>
      </c>
      <c r="H236">
        <f t="shared" si="18"/>
        <v>26.865000000000002</v>
      </c>
      <c r="I236">
        <f t="shared" si="19"/>
        <v>29.310000000000006</v>
      </c>
    </row>
    <row r="237" spans="2:9" x14ac:dyDescent="0.25">
      <c r="B237" s="1">
        <v>41873</v>
      </c>
      <c r="C237">
        <v>124</v>
      </c>
      <c r="D237">
        <f t="shared" si="21"/>
        <v>3.72</v>
      </c>
      <c r="E237">
        <f t="shared" si="22"/>
        <v>5.58</v>
      </c>
      <c r="F237">
        <f t="shared" si="23"/>
        <v>41.28</v>
      </c>
      <c r="G237">
        <f t="shared" si="20"/>
        <v>24.42</v>
      </c>
      <c r="H237">
        <f t="shared" si="18"/>
        <v>0</v>
      </c>
      <c r="I237" t="b">
        <f t="shared" si="19"/>
        <v>0</v>
      </c>
    </row>
    <row r="238" spans="2:9" x14ac:dyDescent="0.25">
      <c r="B238" s="1">
        <v>41874</v>
      </c>
      <c r="C238">
        <v>97</v>
      </c>
      <c r="D238">
        <f t="shared" si="21"/>
        <v>5.82</v>
      </c>
      <c r="E238">
        <f t="shared" si="22"/>
        <v>8.73</v>
      </c>
      <c r="F238">
        <f t="shared" si="23"/>
        <v>35.46</v>
      </c>
      <c r="G238">
        <f t="shared" si="20"/>
        <v>15.690000000000001</v>
      </c>
      <c r="H238">
        <f t="shared" si="18"/>
        <v>0</v>
      </c>
      <c r="I238" t="b">
        <f t="shared" si="19"/>
        <v>0</v>
      </c>
    </row>
    <row r="239" spans="2:9" x14ac:dyDescent="0.25">
      <c r="B239" s="1">
        <v>41875</v>
      </c>
      <c r="C239">
        <v>45</v>
      </c>
      <c r="D239">
        <f t="shared" si="21"/>
        <v>2.7</v>
      </c>
      <c r="E239">
        <f t="shared" si="22"/>
        <v>4.05</v>
      </c>
      <c r="F239">
        <f t="shared" si="23"/>
        <v>32.76</v>
      </c>
      <c r="G239">
        <f t="shared" si="20"/>
        <v>11.64</v>
      </c>
      <c r="H239">
        <f t="shared" si="18"/>
        <v>0</v>
      </c>
      <c r="I239" t="b">
        <f t="shared" si="19"/>
        <v>0</v>
      </c>
    </row>
    <row r="240" spans="2:9" x14ac:dyDescent="0.25">
      <c r="B240" s="1">
        <v>41876</v>
      </c>
      <c r="C240">
        <v>132</v>
      </c>
      <c r="D240">
        <f t="shared" si="21"/>
        <v>3.96</v>
      </c>
      <c r="E240">
        <f t="shared" si="22"/>
        <v>5.94</v>
      </c>
      <c r="F240">
        <f t="shared" si="23"/>
        <v>28.799999999999997</v>
      </c>
      <c r="G240">
        <f t="shared" si="20"/>
        <v>5.7</v>
      </c>
      <c r="H240">
        <f t="shared" si="18"/>
        <v>0</v>
      </c>
      <c r="I240" t="b">
        <f t="shared" si="19"/>
        <v>0</v>
      </c>
    </row>
    <row r="241" spans="2:9" x14ac:dyDescent="0.25">
      <c r="B241" s="1">
        <v>41877</v>
      </c>
      <c r="C241">
        <v>107</v>
      </c>
      <c r="D241">
        <f t="shared" si="21"/>
        <v>3.21</v>
      </c>
      <c r="E241">
        <f t="shared" si="22"/>
        <v>4.8150000000000004</v>
      </c>
      <c r="F241">
        <f t="shared" si="23"/>
        <v>25.589999999999996</v>
      </c>
      <c r="G241">
        <f t="shared" si="20"/>
        <v>0.88499999999999979</v>
      </c>
      <c r="H241">
        <f t="shared" si="18"/>
        <v>29.115000000000002</v>
      </c>
      <c r="I241" t="b">
        <f t="shared" si="19"/>
        <v>0</v>
      </c>
    </row>
    <row r="242" spans="2:9" x14ac:dyDescent="0.25">
      <c r="B242" s="1">
        <v>41878</v>
      </c>
      <c r="C242">
        <v>54</v>
      </c>
      <c r="D242">
        <f t="shared" si="21"/>
        <v>1.62</v>
      </c>
      <c r="E242">
        <f t="shared" si="22"/>
        <v>2.4300000000000002</v>
      </c>
      <c r="F242">
        <f t="shared" si="23"/>
        <v>23.969999999999995</v>
      </c>
      <c r="G242">
        <f t="shared" si="20"/>
        <v>27.57</v>
      </c>
      <c r="H242">
        <f t="shared" si="18"/>
        <v>0</v>
      </c>
      <c r="I242" t="b">
        <f t="shared" si="19"/>
        <v>0</v>
      </c>
    </row>
    <row r="243" spans="2:9" x14ac:dyDescent="0.25">
      <c r="B243" s="1">
        <v>41879</v>
      </c>
      <c r="C243">
        <v>116</v>
      </c>
      <c r="D243">
        <f t="shared" si="21"/>
        <v>6.96</v>
      </c>
      <c r="E243">
        <f t="shared" si="22"/>
        <v>10.44</v>
      </c>
      <c r="F243">
        <f t="shared" si="23"/>
        <v>17.009999999999994</v>
      </c>
      <c r="G243">
        <f t="shared" si="20"/>
        <v>17.130000000000003</v>
      </c>
      <c r="H243">
        <f t="shared" si="18"/>
        <v>0</v>
      </c>
      <c r="I243">
        <f t="shared" si="19"/>
        <v>27.990000000000006</v>
      </c>
    </row>
    <row r="244" spans="2:9" x14ac:dyDescent="0.25">
      <c r="B244" s="1">
        <v>41880</v>
      </c>
      <c r="C244">
        <v>99</v>
      </c>
      <c r="D244">
        <f t="shared" si="21"/>
        <v>5.94</v>
      </c>
      <c r="E244">
        <f t="shared" si="22"/>
        <v>8.91</v>
      </c>
      <c r="F244">
        <f t="shared" si="23"/>
        <v>39.06</v>
      </c>
      <c r="G244">
        <f t="shared" si="20"/>
        <v>8.2200000000000024</v>
      </c>
      <c r="H244">
        <f t="shared" si="18"/>
        <v>0</v>
      </c>
      <c r="I244" t="b">
        <f t="shared" si="19"/>
        <v>0</v>
      </c>
    </row>
    <row r="245" spans="2:9" x14ac:dyDescent="0.25">
      <c r="B245" s="1">
        <v>41881</v>
      </c>
      <c r="C245">
        <v>29</v>
      </c>
      <c r="D245">
        <f t="shared" si="21"/>
        <v>0.87</v>
      </c>
      <c r="E245">
        <f t="shared" si="22"/>
        <v>1.3049999999999999</v>
      </c>
      <c r="F245">
        <f t="shared" si="23"/>
        <v>38.190000000000005</v>
      </c>
      <c r="G245">
        <f t="shared" si="20"/>
        <v>6.9150000000000027</v>
      </c>
      <c r="H245">
        <f t="shared" si="18"/>
        <v>0</v>
      </c>
      <c r="I245" t="b">
        <f t="shared" si="19"/>
        <v>0</v>
      </c>
    </row>
    <row r="246" spans="2:9" x14ac:dyDescent="0.25">
      <c r="B246" s="1">
        <v>41882</v>
      </c>
      <c r="C246">
        <v>72</v>
      </c>
      <c r="D246">
        <f t="shared" si="21"/>
        <v>2.16</v>
      </c>
      <c r="E246">
        <f t="shared" si="22"/>
        <v>3.24</v>
      </c>
      <c r="F246">
        <f t="shared" si="23"/>
        <v>36.03</v>
      </c>
      <c r="G246">
        <f t="shared" si="20"/>
        <v>3.6750000000000025</v>
      </c>
      <c r="H246">
        <f t="shared" si="18"/>
        <v>26.324999999999996</v>
      </c>
      <c r="I246" t="b">
        <f t="shared" si="19"/>
        <v>0</v>
      </c>
    </row>
    <row r="247" spans="2:9" x14ac:dyDescent="0.25">
      <c r="B247" s="1">
        <v>41883</v>
      </c>
      <c r="C247">
        <v>94</v>
      </c>
      <c r="D247">
        <f t="shared" si="21"/>
        <v>2.82</v>
      </c>
      <c r="E247">
        <f t="shared" si="22"/>
        <v>4.2300000000000004</v>
      </c>
      <c r="F247">
        <f t="shared" si="23"/>
        <v>33.21</v>
      </c>
      <c r="G247">
        <f t="shared" si="20"/>
        <v>25.769999999999996</v>
      </c>
      <c r="H247">
        <f t="shared" si="18"/>
        <v>0</v>
      </c>
      <c r="I247" t="b">
        <f t="shared" si="19"/>
        <v>0</v>
      </c>
    </row>
    <row r="248" spans="2:9" x14ac:dyDescent="0.25">
      <c r="B248" s="1">
        <v>41884</v>
      </c>
      <c r="C248">
        <v>97</v>
      </c>
      <c r="D248">
        <f t="shared" si="21"/>
        <v>5.82</v>
      </c>
      <c r="E248">
        <f t="shared" si="22"/>
        <v>8.73</v>
      </c>
      <c r="F248">
        <f t="shared" si="23"/>
        <v>27.39</v>
      </c>
      <c r="G248">
        <f t="shared" si="20"/>
        <v>17.039999999999996</v>
      </c>
      <c r="H248">
        <f t="shared" si="18"/>
        <v>0</v>
      </c>
      <c r="I248" t="b">
        <f t="shared" si="19"/>
        <v>0</v>
      </c>
    </row>
    <row r="249" spans="2:9" x14ac:dyDescent="0.25">
      <c r="B249" s="1">
        <v>41885</v>
      </c>
      <c r="C249">
        <v>138</v>
      </c>
      <c r="D249">
        <f t="shared" si="21"/>
        <v>8.2799999999999994</v>
      </c>
      <c r="E249">
        <f t="shared" si="22"/>
        <v>12.42</v>
      </c>
      <c r="F249">
        <f t="shared" si="23"/>
        <v>19.11</v>
      </c>
      <c r="G249">
        <f t="shared" si="20"/>
        <v>4.6199999999999957</v>
      </c>
      <c r="H249">
        <f t="shared" si="18"/>
        <v>25.380000000000003</v>
      </c>
      <c r="I249" t="b">
        <f t="shared" si="19"/>
        <v>0</v>
      </c>
    </row>
    <row r="250" spans="2:9" x14ac:dyDescent="0.25">
      <c r="B250" s="1">
        <v>41886</v>
      </c>
      <c r="C250">
        <v>60</v>
      </c>
      <c r="D250">
        <f t="shared" si="21"/>
        <v>1.8</v>
      </c>
      <c r="E250">
        <f t="shared" si="22"/>
        <v>2.7</v>
      </c>
      <c r="F250">
        <f t="shared" si="23"/>
        <v>17.309999999999999</v>
      </c>
      <c r="G250">
        <f t="shared" si="20"/>
        <v>27.299999999999997</v>
      </c>
      <c r="H250">
        <f t="shared" si="18"/>
        <v>0</v>
      </c>
      <c r="I250">
        <f t="shared" si="19"/>
        <v>27.69</v>
      </c>
    </row>
    <row r="251" spans="2:9" x14ac:dyDescent="0.25">
      <c r="B251" s="1">
        <v>41887</v>
      </c>
      <c r="C251">
        <v>144</v>
      </c>
      <c r="D251">
        <f t="shared" si="21"/>
        <v>8.64</v>
      </c>
      <c r="E251">
        <f t="shared" si="22"/>
        <v>12.96</v>
      </c>
      <c r="F251">
        <f t="shared" si="23"/>
        <v>36.36</v>
      </c>
      <c r="G251">
        <f t="shared" si="20"/>
        <v>14.339999999999996</v>
      </c>
      <c r="H251">
        <f t="shared" si="18"/>
        <v>0</v>
      </c>
      <c r="I251" t="b">
        <f t="shared" si="19"/>
        <v>0</v>
      </c>
    </row>
    <row r="252" spans="2:9" x14ac:dyDescent="0.25">
      <c r="B252" s="1">
        <v>41888</v>
      </c>
      <c r="C252">
        <v>49</v>
      </c>
      <c r="D252">
        <f t="shared" si="21"/>
        <v>1.47</v>
      </c>
      <c r="E252">
        <f t="shared" si="22"/>
        <v>2.2050000000000001</v>
      </c>
      <c r="F252">
        <f t="shared" si="23"/>
        <v>34.89</v>
      </c>
      <c r="G252">
        <f t="shared" si="20"/>
        <v>12.134999999999996</v>
      </c>
      <c r="H252">
        <f t="shared" si="18"/>
        <v>0</v>
      </c>
      <c r="I252" t="b">
        <f t="shared" si="19"/>
        <v>0</v>
      </c>
    </row>
    <row r="253" spans="2:9" x14ac:dyDescent="0.25">
      <c r="B253" s="1">
        <v>41889</v>
      </c>
      <c r="C253">
        <v>125</v>
      </c>
      <c r="D253">
        <f t="shared" si="21"/>
        <v>3.75</v>
      </c>
      <c r="E253">
        <f t="shared" si="22"/>
        <v>5.625</v>
      </c>
      <c r="F253">
        <f t="shared" si="23"/>
        <v>31.14</v>
      </c>
      <c r="G253">
        <f t="shared" si="20"/>
        <v>6.5099999999999962</v>
      </c>
      <c r="H253">
        <f t="shared" si="18"/>
        <v>0</v>
      </c>
      <c r="I253" t="b">
        <f t="shared" si="19"/>
        <v>0</v>
      </c>
    </row>
    <row r="254" spans="2:9" x14ac:dyDescent="0.25">
      <c r="B254" s="1">
        <v>41890</v>
      </c>
      <c r="C254">
        <v>40</v>
      </c>
      <c r="D254">
        <f t="shared" si="21"/>
        <v>1.2</v>
      </c>
      <c r="E254">
        <f t="shared" si="22"/>
        <v>1.8</v>
      </c>
      <c r="F254">
        <f t="shared" si="23"/>
        <v>29.94</v>
      </c>
      <c r="G254">
        <f t="shared" si="20"/>
        <v>4.7099999999999964</v>
      </c>
      <c r="H254">
        <f t="shared" si="18"/>
        <v>25.290000000000003</v>
      </c>
      <c r="I254" t="b">
        <f t="shared" si="19"/>
        <v>0</v>
      </c>
    </row>
    <row r="255" spans="2:9" x14ac:dyDescent="0.25">
      <c r="B255" s="1">
        <v>41891</v>
      </c>
      <c r="C255">
        <v>135</v>
      </c>
      <c r="D255">
        <f t="shared" si="21"/>
        <v>4.05</v>
      </c>
      <c r="E255">
        <f t="shared" si="22"/>
        <v>6.0750000000000002</v>
      </c>
      <c r="F255">
        <f t="shared" si="23"/>
        <v>25.89</v>
      </c>
      <c r="G255">
        <f t="shared" si="20"/>
        <v>23.924999999999997</v>
      </c>
      <c r="H255">
        <f t="shared" si="18"/>
        <v>0</v>
      </c>
      <c r="I255" t="b">
        <f t="shared" si="19"/>
        <v>0</v>
      </c>
    </row>
    <row r="256" spans="2:9" x14ac:dyDescent="0.25">
      <c r="B256" s="1">
        <v>41892</v>
      </c>
      <c r="C256">
        <v>86</v>
      </c>
      <c r="D256">
        <f t="shared" si="21"/>
        <v>5.16</v>
      </c>
      <c r="E256">
        <f t="shared" si="22"/>
        <v>7.74</v>
      </c>
      <c r="F256">
        <f t="shared" si="23"/>
        <v>20.73</v>
      </c>
      <c r="G256">
        <f t="shared" si="20"/>
        <v>16.184999999999995</v>
      </c>
      <c r="H256">
        <f t="shared" si="18"/>
        <v>0</v>
      </c>
      <c r="I256" t="b">
        <f t="shared" si="19"/>
        <v>0</v>
      </c>
    </row>
    <row r="257" spans="2:9" x14ac:dyDescent="0.25">
      <c r="B257" s="1">
        <v>41893</v>
      </c>
      <c r="C257">
        <v>95</v>
      </c>
      <c r="D257">
        <f t="shared" si="21"/>
        <v>5.7</v>
      </c>
      <c r="E257">
        <f t="shared" si="22"/>
        <v>8.5500000000000007</v>
      </c>
      <c r="F257">
        <f t="shared" si="23"/>
        <v>15.030000000000001</v>
      </c>
      <c r="G257">
        <f t="shared" si="20"/>
        <v>7.6349999999999945</v>
      </c>
      <c r="H257">
        <f t="shared" si="18"/>
        <v>0</v>
      </c>
      <c r="I257">
        <f t="shared" si="19"/>
        <v>29.97</v>
      </c>
    </row>
    <row r="258" spans="2:9" x14ac:dyDescent="0.25">
      <c r="B258" s="1">
        <v>41894</v>
      </c>
      <c r="C258">
        <v>42</v>
      </c>
      <c r="D258">
        <f t="shared" si="21"/>
        <v>1.26</v>
      </c>
      <c r="E258">
        <f t="shared" si="22"/>
        <v>1.89</v>
      </c>
      <c r="F258">
        <f t="shared" si="23"/>
        <v>43.74</v>
      </c>
      <c r="G258">
        <f t="shared" si="20"/>
        <v>5.7449999999999948</v>
      </c>
      <c r="H258">
        <f t="shared" si="18"/>
        <v>0</v>
      </c>
      <c r="I258" t="b">
        <f t="shared" si="19"/>
        <v>0</v>
      </c>
    </row>
    <row r="259" spans="2:9" x14ac:dyDescent="0.25">
      <c r="B259" s="1">
        <v>41895</v>
      </c>
      <c r="C259">
        <v>82</v>
      </c>
      <c r="D259">
        <f t="shared" si="21"/>
        <v>2.46</v>
      </c>
      <c r="E259">
        <f t="shared" si="22"/>
        <v>3.69</v>
      </c>
      <c r="F259">
        <f t="shared" si="23"/>
        <v>41.28</v>
      </c>
      <c r="G259">
        <f t="shared" si="20"/>
        <v>2.0549999999999948</v>
      </c>
      <c r="H259">
        <f t="shared" si="18"/>
        <v>27.945000000000004</v>
      </c>
      <c r="I259" t="b">
        <f t="shared" si="19"/>
        <v>0</v>
      </c>
    </row>
    <row r="260" spans="2:9" x14ac:dyDescent="0.25">
      <c r="B260" s="1">
        <v>41896</v>
      </c>
      <c r="C260">
        <v>26</v>
      </c>
      <c r="D260">
        <f t="shared" si="21"/>
        <v>0.78</v>
      </c>
      <c r="E260">
        <f t="shared" si="22"/>
        <v>1.17</v>
      </c>
      <c r="F260">
        <f t="shared" si="23"/>
        <v>40.5</v>
      </c>
      <c r="G260">
        <f t="shared" si="20"/>
        <v>28.83</v>
      </c>
      <c r="H260">
        <f t="shared" si="18"/>
        <v>0</v>
      </c>
      <c r="I260" t="b">
        <f t="shared" si="19"/>
        <v>0</v>
      </c>
    </row>
    <row r="261" spans="2:9" x14ac:dyDescent="0.25">
      <c r="B261" s="1">
        <v>41897</v>
      </c>
      <c r="C261">
        <v>114</v>
      </c>
      <c r="D261">
        <f t="shared" si="21"/>
        <v>6.84</v>
      </c>
      <c r="E261">
        <f t="shared" si="22"/>
        <v>10.26</v>
      </c>
      <c r="F261">
        <f t="shared" si="23"/>
        <v>33.659999999999997</v>
      </c>
      <c r="G261">
        <f t="shared" si="20"/>
        <v>18.57</v>
      </c>
      <c r="H261">
        <f t="shared" ref="H261:H324" si="24">IF(G261&lt;5,30-G261,0)</f>
        <v>0</v>
      </c>
      <c r="I261" t="b">
        <f t="shared" ref="I261:I324" si="25">IF(WEEKDAY(B261)=5,IF(F261&lt;40,45-F261,0))</f>
        <v>0</v>
      </c>
    </row>
    <row r="262" spans="2:9" x14ac:dyDescent="0.25">
      <c r="B262" s="1">
        <v>41898</v>
      </c>
      <c r="C262">
        <v>49</v>
      </c>
      <c r="D262">
        <f t="shared" si="21"/>
        <v>2.94</v>
      </c>
      <c r="E262">
        <f t="shared" si="22"/>
        <v>4.41</v>
      </c>
      <c r="F262">
        <f t="shared" si="23"/>
        <v>30.719999999999995</v>
      </c>
      <c r="G262">
        <f t="shared" ref="G262:G325" si="26">G261-E262+H261</f>
        <v>14.16</v>
      </c>
      <c r="H262">
        <f t="shared" si="24"/>
        <v>0</v>
      </c>
      <c r="I262" t="b">
        <f t="shared" si="25"/>
        <v>0</v>
      </c>
    </row>
    <row r="263" spans="2:9" x14ac:dyDescent="0.25">
      <c r="B263" s="1">
        <v>41899</v>
      </c>
      <c r="C263">
        <v>138</v>
      </c>
      <c r="D263">
        <f t="shared" ref="D263:D326" si="27">IF(G262&gt;15,C263*$O$4/100,C263/2*$O$4/100)</f>
        <v>4.1399999999999997</v>
      </c>
      <c r="E263">
        <f t="shared" ref="E263:E326" si="28">IF(G262&gt;15,C263*$O$5/100,C263/2*$O$5/100)</f>
        <v>6.21</v>
      </c>
      <c r="F263">
        <f t="shared" ref="F263:F326" si="29">F262-D263+I262</f>
        <v>26.579999999999995</v>
      </c>
      <c r="G263">
        <f t="shared" si="26"/>
        <v>7.95</v>
      </c>
      <c r="H263">
        <f t="shared" si="24"/>
        <v>0</v>
      </c>
      <c r="I263" t="b">
        <f t="shared" si="25"/>
        <v>0</v>
      </c>
    </row>
    <row r="264" spans="2:9" x14ac:dyDescent="0.25">
      <c r="B264" s="1">
        <v>41900</v>
      </c>
      <c r="C264">
        <v>47</v>
      </c>
      <c r="D264">
        <f t="shared" si="27"/>
        <v>1.41</v>
      </c>
      <c r="E264">
        <f t="shared" si="28"/>
        <v>2.1150000000000002</v>
      </c>
      <c r="F264">
        <f t="shared" si="29"/>
        <v>25.169999999999995</v>
      </c>
      <c r="G264">
        <f t="shared" si="26"/>
        <v>5.835</v>
      </c>
      <c r="H264">
        <f t="shared" si="24"/>
        <v>0</v>
      </c>
      <c r="I264">
        <f t="shared" si="25"/>
        <v>19.830000000000005</v>
      </c>
    </row>
    <row r="265" spans="2:9" x14ac:dyDescent="0.25">
      <c r="B265" s="1">
        <v>41901</v>
      </c>
      <c r="C265">
        <v>85</v>
      </c>
      <c r="D265">
        <f t="shared" si="27"/>
        <v>2.5499999999999998</v>
      </c>
      <c r="E265">
        <f t="shared" si="28"/>
        <v>3.8250000000000002</v>
      </c>
      <c r="F265">
        <f t="shared" si="29"/>
        <v>42.45</v>
      </c>
      <c r="G265">
        <f t="shared" si="26"/>
        <v>2.0099999999999998</v>
      </c>
      <c r="H265">
        <f t="shared" si="24"/>
        <v>27.990000000000002</v>
      </c>
      <c r="I265" t="b">
        <f t="shared" si="25"/>
        <v>0</v>
      </c>
    </row>
    <row r="266" spans="2:9" x14ac:dyDescent="0.25">
      <c r="B266" s="1">
        <v>41902</v>
      </c>
      <c r="C266">
        <v>50</v>
      </c>
      <c r="D266">
        <f t="shared" si="27"/>
        <v>1.5</v>
      </c>
      <c r="E266">
        <f t="shared" si="28"/>
        <v>2.25</v>
      </c>
      <c r="F266">
        <f t="shared" si="29"/>
        <v>40.950000000000003</v>
      </c>
      <c r="G266">
        <f t="shared" si="26"/>
        <v>27.75</v>
      </c>
      <c r="H266">
        <f t="shared" si="24"/>
        <v>0</v>
      </c>
      <c r="I266" t="b">
        <f t="shared" si="25"/>
        <v>0</v>
      </c>
    </row>
    <row r="267" spans="2:9" x14ac:dyDescent="0.25">
      <c r="B267" s="1">
        <v>41903</v>
      </c>
      <c r="C267">
        <v>133</v>
      </c>
      <c r="D267">
        <f t="shared" si="27"/>
        <v>7.98</v>
      </c>
      <c r="E267">
        <f t="shared" si="28"/>
        <v>11.97</v>
      </c>
      <c r="F267">
        <f t="shared" si="29"/>
        <v>32.97</v>
      </c>
      <c r="G267">
        <f t="shared" si="26"/>
        <v>15.78</v>
      </c>
      <c r="H267">
        <f t="shared" si="24"/>
        <v>0</v>
      </c>
      <c r="I267" t="b">
        <f t="shared" si="25"/>
        <v>0</v>
      </c>
    </row>
    <row r="268" spans="2:9" x14ac:dyDescent="0.25">
      <c r="B268" s="1">
        <v>41904</v>
      </c>
      <c r="C268">
        <v>128</v>
      </c>
      <c r="D268">
        <f t="shared" si="27"/>
        <v>7.68</v>
      </c>
      <c r="E268">
        <f t="shared" si="28"/>
        <v>11.52</v>
      </c>
      <c r="F268">
        <f t="shared" si="29"/>
        <v>25.29</v>
      </c>
      <c r="G268">
        <f t="shared" si="26"/>
        <v>4.26</v>
      </c>
      <c r="H268">
        <f t="shared" si="24"/>
        <v>25.740000000000002</v>
      </c>
      <c r="I268" t="b">
        <f t="shared" si="25"/>
        <v>0</v>
      </c>
    </row>
    <row r="269" spans="2:9" x14ac:dyDescent="0.25">
      <c r="B269" s="1">
        <v>41905</v>
      </c>
      <c r="C269">
        <v>138</v>
      </c>
      <c r="D269">
        <f t="shared" si="27"/>
        <v>4.1399999999999997</v>
      </c>
      <c r="E269">
        <f t="shared" si="28"/>
        <v>6.21</v>
      </c>
      <c r="F269">
        <f t="shared" si="29"/>
        <v>21.15</v>
      </c>
      <c r="G269">
        <f t="shared" si="26"/>
        <v>23.790000000000003</v>
      </c>
      <c r="H269">
        <f t="shared" si="24"/>
        <v>0</v>
      </c>
      <c r="I269" t="b">
        <f t="shared" si="25"/>
        <v>0</v>
      </c>
    </row>
    <row r="270" spans="2:9" x14ac:dyDescent="0.25">
      <c r="B270" s="1">
        <v>41906</v>
      </c>
      <c r="C270">
        <v>25</v>
      </c>
      <c r="D270">
        <f t="shared" si="27"/>
        <v>1.5</v>
      </c>
      <c r="E270">
        <f t="shared" si="28"/>
        <v>2.25</v>
      </c>
      <c r="F270">
        <f t="shared" si="29"/>
        <v>19.649999999999999</v>
      </c>
      <c r="G270">
        <f t="shared" si="26"/>
        <v>21.540000000000003</v>
      </c>
      <c r="H270">
        <f t="shared" si="24"/>
        <v>0</v>
      </c>
      <c r="I270" t="b">
        <f t="shared" si="25"/>
        <v>0</v>
      </c>
    </row>
    <row r="271" spans="2:9" x14ac:dyDescent="0.25">
      <c r="B271" s="1">
        <v>41907</v>
      </c>
      <c r="C271">
        <v>133</v>
      </c>
      <c r="D271">
        <f t="shared" si="27"/>
        <v>7.98</v>
      </c>
      <c r="E271">
        <f t="shared" si="28"/>
        <v>11.97</v>
      </c>
      <c r="F271">
        <f t="shared" si="29"/>
        <v>11.669999999999998</v>
      </c>
      <c r="G271">
        <f t="shared" si="26"/>
        <v>9.5700000000000021</v>
      </c>
      <c r="H271">
        <f t="shared" si="24"/>
        <v>0</v>
      </c>
      <c r="I271">
        <f t="shared" si="25"/>
        <v>33.33</v>
      </c>
    </row>
    <row r="272" spans="2:9" x14ac:dyDescent="0.25">
      <c r="B272" s="1">
        <v>41908</v>
      </c>
      <c r="C272">
        <v>110</v>
      </c>
      <c r="D272">
        <f t="shared" si="27"/>
        <v>3.3</v>
      </c>
      <c r="E272">
        <f t="shared" si="28"/>
        <v>4.95</v>
      </c>
      <c r="F272">
        <f t="shared" si="29"/>
        <v>41.699999999999996</v>
      </c>
      <c r="G272">
        <f t="shared" si="26"/>
        <v>4.6200000000000019</v>
      </c>
      <c r="H272">
        <f t="shared" si="24"/>
        <v>25.38</v>
      </c>
      <c r="I272" t="b">
        <f t="shared" si="25"/>
        <v>0</v>
      </c>
    </row>
    <row r="273" spans="2:9" x14ac:dyDescent="0.25">
      <c r="B273" s="1">
        <v>41909</v>
      </c>
      <c r="C273">
        <v>24</v>
      </c>
      <c r="D273">
        <f t="shared" si="27"/>
        <v>0.72</v>
      </c>
      <c r="E273">
        <f t="shared" si="28"/>
        <v>1.08</v>
      </c>
      <c r="F273">
        <f t="shared" si="29"/>
        <v>40.98</v>
      </c>
      <c r="G273">
        <f t="shared" si="26"/>
        <v>28.92</v>
      </c>
      <c r="H273">
        <f t="shared" si="24"/>
        <v>0</v>
      </c>
      <c r="I273" t="b">
        <f t="shared" si="25"/>
        <v>0</v>
      </c>
    </row>
    <row r="274" spans="2:9" x14ac:dyDescent="0.25">
      <c r="B274" s="1">
        <v>41910</v>
      </c>
      <c r="C274">
        <v>65</v>
      </c>
      <c r="D274">
        <f t="shared" si="27"/>
        <v>3.9</v>
      </c>
      <c r="E274">
        <f t="shared" si="28"/>
        <v>5.85</v>
      </c>
      <c r="F274">
        <f t="shared" si="29"/>
        <v>37.08</v>
      </c>
      <c r="G274">
        <f t="shared" si="26"/>
        <v>23.07</v>
      </c>
      <c r="H274">
        <f t="shared" si="24"/>
        <v>0</v>
      </c>
      <c r="I274" t="b">
        <f t="shared" si="25"/>
        <v>0</v>
      </c>
    </row>
    <row r="275" spans="2:9" x14ac:dyDescent="0.25">
      <c r="B275" s="1">
        <v>41911</v>
      </c>
      <c r="C275">
        <v>61</v>
      </c>
      <c r="D275">
        <f t="shared" si="27"/>
        <v>3.66</v>
      </c>
      <c r="E275">
        <f t="shared" si="28"/>
        <v>5.49</v>
      </c>
      <c r="F275">
        <f t="shared" si="29"/>
        <v>33.42</v>
      </c>
      <c r="G275">
        <f t="shared" si="26"/>
        <v>17.579999999999998</v>
      </c>
      <c r="H275">
        <f t="shared" si="24"/>
        <v>0</v>
      </c>
      <c r="I275" t="b">
        <f t="shared" si="25"/>
        <v>0</v>
      </c>
    </row>
    <row r="276" spans="2:9" x14ac:dyDescent="0.25">
      <c r="B276" s="1">
        <v>41912</v>
      </c>
      <c r="C276">
        <v>45</v>
      </c>
      <c r="D276">
        <f t="shared" si="27"/>
        <v>2.7</v>
      </c>
      <c r="E276">
        <f t="shared" si="28"/>
        <v>4.05</v>
      </c>
      <c r="F276">
        <f t="shared" si="29"/>
        <v>30.720000000000002</v>
      </c>
      <c r="G276">
        <f t="shared" si="26"/>
        <v>13.529999999999998</v>
      </c>
      <c r="H276">
        <f t="shared" si="24"/>
        <v>0</v>
      </c>
      <c r="I276" t="b">
        <f t="shared" si="25"/>
        <v>0</v>
      </c>
    </row>
    <row r="277" spans="2:9" x14ac:dyDescent="0.25">
      <c r="B277" s="1">
        <v>41913</v>
      </c>
      <c r="C277">
        <v>49</v>
      </c>
      <c r="D277">
        <f t="shared" si="27"/>
        <v>1.47</v>
      </c>
      <c r="E277">
        <f t="shared" si="28"/>
        <v>2.2050000000000001</v>
      </c>
      <c r="F277">
        <f t="shared" si="29"/>
        <v>29.250000000000004</v>
      </c>
      <c r="G277">
        <f t="shared" si="26"/>
        <v>11.324999999999998</v>
      </c>
      <c r="H277">
        <f t="shared" si="24"/>
        <v>0</v>
      </c>
      <c r="I277" t="b">
        <f t="shared" si="25"/>
        <v>0</v>
      </c>
    </row>
    <row r="278" spans="2:9" x14ac:dyDescent="0.25">
      <c r="B278" s="1">
        <v>41914</v>
      </c>
      <c r="C278">
        <v>57</v>
      </c>
      <c r="D278">
        <f t="shared" si="27"/>
        <v>1.71</v>
      </c>
      <c r="E278">
        <f t="shared" si="28"/>
        <v>2.5649999999999999</v>
      </c>
      <c r="F278">
        <f t="shared" si="29"/>
        <v>27.540000000000003</v>
      </c>
      <c r="G278">
        <f t="shared" si="26"/>
        <v>8.759999999999998</v>
      </c>
      <c r="H278">
        <f t="shared" si="24"/>
        <v>0</v>
      </c>
      <c r="I278">
        <f t="shared" si="25"/>
        <v>17.459999999999997</v>
      </c>
    </row>
    <row r="279" spans="2:9" x14ac:dyDescent="0.25">
      <c r="B279" s="1">
        <v>41915</v>
      </c>
      <c r="C279">
        <v>109</v>
      </c>
      <c r="D279">
        <f t="shared" si="27"/>
        <v>3.27</v>
      </c>
      <c r="E279">
        <f t="shared" si="28"/>
        <v>4.9050000000000002</v>
      </c>
      <c r="F279">
        <f t="shared" si="29"/>
        <v>41.730000000000004</v>
      </c>
      <c r="G279">
        <f t="shared" si="26"/>
        <v>3.8549999999999978</v>
      </c>
      <c r="H279">
        <f t="shared" si="24"/>
        <v>26.145000000000003</v>
      </c>
      <c r="I279" t="b">
        <f t="shared" si="25"/>
        <v>0</v>
      </c>
    </row>
    <row r="280" spans="2:9" x14ac:dyDescent="0.25">
      <c r="B280" s="1">
        <v>41916</v>
      </c>
      <c r="C280">
        <v>106</v>
      </c>
      <c r="D280">
        <f t="shared" si="27"/>
        <v>3.18</v>
      </c>
      <c r="E280">
        <f t="shared" si="28"/>
        <v>4.7699999999999996</v>
      </c>
      <c r="F280">
        <f t="shared" si="29"/>
        <v>38.550000000000004</v>
      </c>
      <c r="G280">
        <f t="shared" si="26"/>
        <v>25.23</v>
      </c>
      <c r="H280">
        <f t="shared" si="24"/>
        <v>0</v>
      </c>
      <c r="I280" t="b">
        <f t="shared" si="25"/>
        <v>0</v>
      </c>
    </row>
    <row r="281" spans="2:9" x14ac:dyDescent="0.25">
      <c r="B281" s="1">
        <v>41917</v>
      </c>
      <c r="C281">
        <v>17</v>
      </c>
      <c r="D281">
        <f t="shared" si="27"/>
        <v>1.02</v>
      </c>
      <c r="E281">
        <f t="shared" si="28"/>
        <v>1.53</v>
      </c>
      <c r="F281">
        <f t="shared" si="29"/>
        <v>37.53</v>
      </c>
      <c r="G281">
        <f t="shared" si="26"/>
        <v>23.7</v>
      </c>
      <c r="H281">
        <f t="shared" si="24"/>
        <v>0</v>
      </c>
      <c r="I281" t="b">
        <f t="shared" si="25"/>
        <v>0</v>
      </c>
    </row>
    <row r="282" spans="2:9" x14ac:dyDescent="0.25">
      <c r="B282" s="1">
        <v>41918</v>
      </c>
      <c r="C282">
        <v>99</v>
      </c>
      <c r="D282">
        <f t="shared" si="27"/>
        <v>5.94</v>
      </c>
      <c r="E282">
        <f t="shared" si="28"/>
        <v>8.91</v>
      </c>
      <c r="F282">
        <f t="shared" si="29"/>
        <v>31.59</v>
      </c>
      <c r="G282">
        <f t="shared" si="26"/>
        <v>14.79</v>
      </c>
      <c r="H282">
        <f t="shared" si="24"/>
        <v>0</v>
      </c>
      <c r="I282" t="b">
        <f t="shared" si="25"/>
        <v>0</v>
      </c>
    </row>
    <row r="283" spans="2:9" x14ac:dyDescent="0.25">
      <c r="B283" s="1">
        <v>41919</v>
      </c>
      <c r="C283">
        <v>30</v>
      </c>
      <c r="D283">
        <f t="shared" si="27"/>
        <v>0.9</v>
      </c>
      <c r="E283">
        <f t="shared" si="28"/>
        <v>1.35</v>
      </c>
      <c r="F283">
        <f t="shared" si="29"/>
        <v>30.69</v>
      </c>
      <c r="G283">
        <f t="shared" si="26"/>
        <v>13.44</v>
      </c>
      <c r="H283">
        <f t="shared" si="24"/>
        <v>0</v>
      </c>
      <c r="I283" t="b">
        <f t="shared" si="25"/>
        <v>0</v>
      </c>
    </row>
    <row r="284" spans="2:9" x14ac:dyDescent="0.25">
      <c r="B284" s="1">
        <v>41920</v>
      </c>
      <c r="C284">
        <v>33</v>
      </c>
      <c r="D284">
        <f t="shared" si="27"/>
        <v>0.99</v>
      </c>
      <c r="E284">
        <f t="shared" si="28"/>
        <v>1.4850000000000001</v>
      </c>
      <c r="F284">
        <f t="shared" si="29"/>
        <v>29.700000000000003</v>
      </c>
      <c r="G284">
        <f t="shared" si="26"/>
        <v>11.955</v>
      </c>
      <c r="H284">
        <f t="shared" si="24"/>
        <v>0</v>
      </c>
      <c r="I284" t="b">
        <f t="shared" si="25"/>
        <v>0</v>
      </c>
    </row>
    <row r="285" spans="2:9" x14ac:dyDescent="0.25">
      <c r="B285" s="1">
        <v>41921</v>
      </c>
      <c r="C285">
        <v>102</v>
      </c>
      <c r="D285">
        <f t="shared" si="27"/>
        <v>3.06</v>
      </c>
      <c r="E285">
        <f t="shared" si="28"/>
        <v>4.59</v>
      </c>
      <c r="F285">
        <f t="shared" si="29"/>
        <v>26.640000000000004</v>
      </c>
      <c r="G285">
        <f t="shared" si="26"/>
        <v>7.3650000000000002</v>
      </c>
      <c r="H285">
        <f t="shared" si="24"/>
        <v>0</v>
      </c>
      <c r="I285">
        <f t="shared" si="25"/>
        <v>18.359999999999996</v>
      </c>
    </row>
    <row r="286" spans="2:9" x14ac:dyDescent="0.25">
      <c r="B286" s="1">
        <v>41922</v>
      </c>
      <c r="C286">
        <v>175</v>
      </c>
      <c r="D286">
        <f t="shared" si="27"/>
        <v>5.25</v>
      </c>
      <c r="E286">
        <f t="shared" si="28"/>
        <v>7.875</v>
      </c>
      <c r="F286">
        <f t="shared" si="29"/>
        <v>39.75</v>
      </c>
      <c r="G286">
        <f t="shared" si="26"/>
        <v>-0.50999999999999979</v>
      </c>
      <c r="H286">
        <f t="shared" si="24"/>
        <v>30.509999999999998</v>
      </c>
      <c r="I286" t="b">
        <f t="shared" si="25"/>
        <v>0</v>
      </c>
    </row>
    <row r="287" spans="2:9" x14ac:dyDescent="0.25">
      <c r="B287" s="1">
        <v>41923</v>
      </c>
      <c r="C287">
        <v>124</v>
      </c>
      <c r="D287">
        <f t="shared" si="27"/>
        <v>3.72</v>
      </c>
      <c r="E287">
        <f t="shared" si="28"/>
        <v>5.58</v>
      </c>
      <c r="F287">
        <f t="shared" si="29"/>
        <v>36.03</v>
      </c>
      <c r="G287">
        <f t="shared" si="26"/>
        <v>24.419999999999998</v>
      </c>
      <c r="H287">
        <f t="shared" si="24"/>
        <v>0</v>
      </c>
      <c r="I287" t="b">
        <f t="shared" si="25"/>
        <v>0</v>
      </c>
    </row>
    <row r="288" spans="2:9" x14ac:dyDescent="0.25">
      <c r="B288" s="1">
        <v>41924</v>
      </c>
      <c r="C288">
        <v>121</v>
      </c>
      <c r="D288">
        <f t="shared" si="27"/>
        <v>7.26</v>
      </c>
      <c r="E288">
        <f t="shared" si="28"/>
        <v>10.89</v>
      </c>
      <c r="F288">
        <f t="shared" si="29"/>
        <v>28.770000000000003</v>
      </c>
      <c r="G288">
        <f t="shared" si="26"/>
        <v>13.529999999999998</v>
      </c>
      <c r="H288">
        <f t="shared" si="24"/>
        <v>0</v>
      </c>
      <c r="I288" t="b">
        <f t="shared" si="25"/>
        <v>0</v>
      </c>
    </row>
    <row r="289" spans="2:9" x14ac:dyDescent="0.25">
      <c r="B289" s="1">
        <v>41925</v>
      </c>
      <c r="C289">
        <v>60</v>
      </c>
      <c r="D289">
        <f t="shared" si="27"/>
        <v>1.8</v>
      </c>
      <c r="E289">
        <f t="shared" si="28"/>
        <v>2.7</v>
      </c>
      <c r="F289">
        <f t="shared" si="29"/>
        <v>26.970000000000002</v>
      </c>
      <c r="G289">
        <f t="shared" si="26"/>
        <v>10.829999999999998</v>
      </c>
      <c r="H289">
        <f t="shared" si="24"/>
        <v>0</v>
      </c>
      <c r="I289" t="b">
        <f t="shared" si="25"/>
        <v>0</v>
      </c>
    </row>
    <row r="290" spans="2:9" x14ac:dyDescent="0.25">
      <c r="B290" s="1">
        <v>41926</v>
      </c>
      <c r="C290">
        <v>55</v>
      </c>
      <c r="D290">
        <f t="shared" si="27"/>
        <v>1.65</v>
      </c>
      <c r="E290">
        <f t="shared" si="28"/>
        <v>2.4750000000000001</v>
      </c>
      <c r="F290">
        <f t="shared" si="29"/>
        <v>25.320000000000004</v>
      </c>
      <c r="G290">
        <f t="shared" si="26"/>
        <v>8.3549999999999986</v>
      </c>
      <c r="H290">
        <f t="shared" si="24"/>
        <v>0</v>
      </c>
      <c r="I290" t="b">
        <f t="shared" si="25"/>
        <v>0</v>
      </c>
    </row>
    <row r="291" spans="2:9" x14ac:dyDescent="0.25">
      <c r="B291" s="1">
        <v>41927</v>
      </c>
      <c r="C291">
        <v>116</v>
      </c>
      <c r="D291">
        <f t="shared" si="27"/>
        <v>3.48</v>
      </c>
      <c r="E291">
        <f t="shared" si="28"/>
        <v>5.22</v>
      </c>
      <c r="F291">
        <f t="shared" si="29"/>
        <v>21.840000000000003</v>
      </c>
      <c r="G291">
        <f t="shared" si="26"/>
        <v>3.1349999999999989</v>
      </c>
      <c r="H291">
        <f t="shared" si="24"/>
        <v>26.865000000000002</v>
      </c>
      <c r="I291" t="b">
        <f t="shared" si="25"/>
        <v>0</v>
      </c>
    </row>
    <row r="292" spans="2:9" x14ac:dyDescent="0.25">
      <c r="B292" s="1">
        <v>41928</v>
      </c>
      <c r="C292">
        <v>123</v>
      </c>
      <c r="D292">
        <f t="shared" si="27"/>
        <v>3.69</v>
      </c>
      <c r="E292">
        <f t="shared" si="28"/>
        <v>5.5350000000000001</v>
      </c>
      <c r="F292">
        <f t="shared" si="29"/>
        <v>18.150000000000002</v>
      </c>
      <c r="G292">
        <f t="shared" si="26"/>
        <v>24.465</v>
      </c>
      <c r="H292">
        <f t="shared" si="24"/>
        <v>0</v>
      </c>
      <c r="I292">
        <f t="shared" si="25"/>
        <v>26.849999999999998</v>
      </c>
    </row>
    <row r="293" spans="2:9" x14ac:dyDescent="0.25">
      <c r="B293" s="1">
        <v>41929</v>
      </c>
      <c r="C293">
        <v>123</v>
      </c>
      <c r="D293">
        <f t="shared" si="27"/>
        <v>7.38</v>
      </c>
      <c r="E293">
        <f t="shared" si="28"/>
        <v>11.07</v>
      </c>
      <c r="F293">
        <f t="shared" si="29"/>
        <v>37.620000000000005</v>
      </c>
      <c r="G293">
        <f t="shared" si="26"/>
        <v>13.395</v>
      </c>
      <c r="H293">
        <f t="shared" si="24"/>
        <v>0</v>
      </c>
      <c r="I293" t="b">
        <f t="shared" si="25"/>
        <v>0</v>
      </c>
    </row>
    <row r="294" spans="2:9" x14ac:dyDescent="0.25">
      <c r="B294" s="1">
        <v>41930</v>
      </c>
      <c r="C294">
        <v>145</v>
      </c>
      <c r="D294">
        <f t="shared" si="27"/>
        <v>4.3499999999999996</v>
      </c>
      <c r="E294">
        <f t="shared" si="28"/>
        <v>6.5250000000000004</v>
      </c>
      <c r="F294">
        <f t="shared" si="29"/>
        <v>33.270000000000003</v>
      </c>
      <c r="G294">
        <f t="shared" si="26"/>
        <v>6.8699999999999992</v>
      </c>
      <c r="H294">
        <f t="shared" si="24"/>
        <v>0</v>
      </c>
      <c r="I294" t="b">
        <f t="shared" si="25"/>
        <v>0</v>
      </c>
    </row>
    <row r="295" spans="2:9" x14ac:dyDescent="0.25">
      <c r="B295" s="1">
        <v>41931</v>
      </c>
      <c r="C295">
        <v>87</v>
      </c>
      <c r="D295">
        <f t="shared" si="27"/>
        <v>2.61</v>
      </c>
      <c r="E295">
        <f t="shared" si="28"/>
        <v>3.915</v>
      </c>
      <c r="F295">
        <f t="shared" si="29"/>
        <v>30.660000000000004</v>
      </c>
      <c r="G295">
        <f t="shared" si="26"/>
        <v>2.9549999999999992</v>
      </c>
      <c r="H295">
        <f t="shared" si="24"/>
        <v>27.045000000000002</v>
      </c>
      <c r="I295" t="b">
        <f t="shared" si="25"/>
        <v>0</v>
      </c>
    </row>
    <row r="296" spans="2:9" x14ac:dyDescent="0.25">
      <c r="B296" s="1">
        <v>41932</v>
      </c>
      <c r="C296">
        <v>117</v>
      </c>
      <c r="D296">
        <f t="shared" si="27"/>
        <v>3.51</v>
      </c>
      <c r="E296">
        <f t="shared" si="28"/>
        <v>5.2649999999999997</v>
      </c>
      <c r="F296">
        <f t="shared" si="29"/>
        <v>27.150000000000006</v>
      </c>
      <c r="G296">
        <f t="shared" si="26"/>
        <v>24.734999999999999</v>
      </c>
      <c r="H296">
        <f t="shared" si="24"/>
        <v>0</v>
      </c>
      <c r="I296" t="b">
        <f t="shared" si="25"/>
        <v>0</v>
      </c>
    </row>
    <row r="297" spans="2:9" x14ac:dyDescent="0.25">
      <c r="B297" s="1">
        <v>41933</v>
      </c>
      <c r="C297">
        <v>61</v>
      </c>
      <c r="D297">
        <f t="shared" si="27"/>
        <v>3.66</v>
      </c>
      <c r="E297">
        <f t="shared" si="28"/>
        <v>5.49</v>
      </c>
      <c r="F297">
        <f t="shared" si="29"/>
        <v>23.490000000000006</v>
      </c>
      <c r="G297">
        <f t="shared" si="26"/>
        <v>19.244999999999997</v>
      </c>
      <c r="H297">
        <f t="shared" si="24"/>
        <v>0</v>
      </c>
      <c r="I297" t="b">
        <f t="shared" si="25"/>
        <v>0</v>
      </c>
    </row>
    <row r="298" spans="2:9" x14ac:dyDescent="0.25">
      <c r="B298" s="1">
        <v>41934</v>
      </c>
      <c r="C298">
        <v>94</v>
      </c>
      <c r="D298">
        <f t="shared" si="27"/>
        <v>5.64</v>
      </c>
      <c r="E298">
        <f t="shared" si="28"/>
        <v>8.4600000000000009</v>
      </c>
      <c r="F298">
        <f t="shared" si="29"/>
        <v>17.850000000000005</v>
      </c>
      <c r="G298">
        <f t="shared" si="26"/>
        <v>10.784999999999997</v>
      </c>
      <c r="H298">
        <f t="shared" si="24"/>
        <v>0</v>
      </c>
      <c r="I298" t="b">
        <f t="shared" si="25"/>
        <v>0</v>
      </c>
    </row>
    <row r="299" spans="2:9" x14ac:dyDescent="0.25">
      <c r="B299" s="1">
        <v>41935</v>
      </c>
      <c r="C299">
        <v>113</v>
      </c>
      <c r="D299">
        <f t="shared" si="27"/>
        <v>3.39</v>
      </c>
      <c r="E299">
        <f t="shared" si="28"/>
        <v>5.085</v>
      </c>
      <c r="F299">
        <f t="shared" si="29"/>
        <v>14.460000000000004</v>
      </c>
      <c r="G299">
        <f t="shared" si="26"/>
        <v>5.6999999999999966</v>
      </c>
      <c r="H299">
        <f t="shared" si="24"/>
        <v>0</v>
      </c>
      <c r="I299">
        <f t="shared" si="25"/>
        <v>30.539999999999996</v>
      </c>
    </row>
    <row r="300" spans="2:9" x14ac:dyDescent="0.25">
      <c r="B300" s="1">
        <v>41936</v>
      </c>
      <c r="C300">
        <v>144</v>
      </c>
      <c r="D300">
        <f t="shared" si="27"/>
        <v>4.32</v>
      </c>
      <c r="E300">
        <f t="shared" si="28"/>
        <v>6.48</v>
      </c>
      <c r="F300">
        <f t="shared" si="29"/>
        <v>40.68</v>
      </c>
      <c r="G300">
        <f t="shared" si="26"/>
        <v>-0.7800000000000038</v>
      </c>
      <c r="H300">
        <f t="shared" si="24"/>
        <v>30.780000000000005</v>
      </c>
      <c r="I300" t="b">
        <f t="shared" si="25"/>
        <v>0</v>
      </c>
    </row>
    <row r="301" spans="2:9" x14ac:dyDescent="0.25">
      <c r="B301" s="1">
        <v>41937</v>
      </c>
      <c r="C301">
        <v>66</v>
      </c>
      <c r="D301">
        <f t="shared" si="27"/>
        <v>1.98</v>
      </c>
      <c r="E301">
        <f t="shared" si="28"/>
        <v>2.97</v>
      </c>
      <c r="F301">
        <f t="shared" si="29"/>
        <v>38.700000000000003</v>
      </c>
      <c r="G301">
        <f t="shared" si="26"/>
        <v>27.03</v>
      </c>
      <c r="H301">
        <f t="shared" si="24"/>
        <v>0</v>
      </c>
      <c r="I301" t="b">
        <f t="shared" si="25"/>
        <v>0</v>
      </c>
    </row>
    <row r="302" spans="2:9" x14ac:dyDescent="0.25">
      <c r="B302" s="1">
        <v>41938</v>
      </c>
      <c r="C302">
        <v>69</v>
      </c>
      <c r="D302">
        <f t="shared" si="27"/>
        <v>4.1399999999999997</v>
      </c>
      <c r="E302">
        <f t="shared" si="28"/>
        <v>6.21</v>
      </c>
      <c r="F302">
        <f t="shared" si="29"/>
        <v>34.56</v>
      </c>
      <c r="G302">
        <f t="shared" si="26"/>
        <v>20.82</v>
      </c>
      <c r="H302">
        <f t="shared" si="24"/>
        <v>0</v>
      </c>
      <c r="I302" t="b">
        <f t="shared" si="25"/>
        <v>0</v>
      </c>
    </row>
    <row r="303" spans="2:9" x14ac:dyDescent="0.25">
      <c r="B303" s="1">
        <v>41939</v>
      </c>
      <c r="C303">
        <v>127</v>
      </c>
      <c r="D303">
        <f t="shared" si="27"/>
        <v>7.62</v>
      </c>
      <c r="E303">
        <f t="shared" si="28"/>
        <v>11.43</v>
      </c>
      <c r="F303">
        <f t="shared" si="29"/>
        <v>26.94</v>
      </c>
      <c r="G303">
        <f t="shared" si="26"/>
        <v>9.39</v>
      </c>
      <c r="H303">
        <f t="shared" si="24"/>
        <v>0</v>
      </c>
      <c r="I303" t="b">
        <f t="shared" si="25"/>
        <v>0</v>
      </c>
    </row>
    <row r="304" spans="2:9" x14ac:dyDescent="0.25">
      <c r="B304" s="1">
        <v>41940</v>
      </c>
      <c r="C304">
        <v>112</v>
      </c>
      <c r="D304">
        <f t="shared" si="27"/>
        <v>3.36</v>
      </c>
      <c r="E304">
        <f t="shared" si="28"/>
        <v>5.04</v>
      </c>
      <c r="F304">
        <f t="shared" si="29"/>
        <v>23.580000000000002</v>
      </c>
      <c r="G304">
        <f t="shared" si="26"/>
        <v>4.3500000000000005</v>
      </c>
      <c r="H304">
        <f t="shared" si="24"/>
        <v>25.65</v>
      </c>
      <c r="I304" t="b">
        <f t="shared" si="25"/>
        <v>0</v>
      </c>
    </row>
    <row r="305" spans="2:9" x14ac:dyDescent="0.25">
      <c r="B305" s="1">
        <v>41941</v>
      </c>
      <c r="C305">
        <v>99</v>
      </c>
      <c r="D305">
        <f t="shared" si="27"/>
        <v>2.97</v>
      </c>
      <c r="E305">
        <f t="shared" si="28"/>
        <v>4.4550000000000001</v>
      </c>
      <c r="F305">
        <f t="shared" si="29"/>
        <v>20.610000000000003</v>
      </c>
      <c r="G305">
        <f t="shared" si="26"/>
        <v>25.544999999999998</v>
      </c>
      <c r="H305">
        <f t="shared" si="24"/>
        <v>0</v>
      </c>
      <c r="I305" t="b">
        <f t="shared" si="25"/>
        <v>0</v>
      </c>
    </row>
    <row r="306" spans="2:9" x14ac:dyDescent="0.25">
      <c r="B306" s="1">
        <v>41942</v>
      </c>
      <c r="C306">
        <v>60</v>
      </c>
      <c r="D306">
        <f t="shared" si="27"/>
        <v>3.6</v>
      </c>
      <c r="E306">
        <f t="shared" si="28"/>
        <v>5.4</v>
      </c>
      <c r="F306">
        <f t="shared" si="29"/>
        <v>17.010000000000002</v>
      </c>
      <c r="G306">
        <f t="shared" si="26"/>
        <v>20.144999999999996</v>
      </c>
      <c r="H306">
        <f t="shared" si="24"/>
        <v>0</v>
      </c>
      <c r="I306">
        <f t="shared" si="25"/>
        <v>27.99</v>
      </c>
    </row>
    <row r="307" spans="2:9" x14ac:dyDescent="0.25">
      <c r="B307" s="1">
        <v>41943</v>
      </c>
      <c r="C307">
        <v>118</v>
      </c>
      <c r="D307">
        <f t="shared" si="27"/>
        <v>7.08</v>
      </c>
      <c r="E307">
        <f t="shared" si="28"/>
        <v>10.62</v>
      </c>
      <c r="F307">
        <f t="shared" si="29"/>
        <v>37.92</v>
      </c>
      <c r="G307">
        <f t="shared" si="26"/>
        <v>9.5249999999999968</v>
      </c>
      <c r="H307">
        <f t="shared" si="24"/>
        <v>0</v>
      </c>
      <c r="I307" t="b">
        <f t="shared" si="25"/>
        <v>0</v>
      </c>
    </row>
    <row r="308" spans="2:9" x14ac:dyDescent="0.25">
      <c r="B308" s="1">
        <v>41944</v>
      </c>
      <c r="C308">
        <v>55</v>
      </c>
      <c r="D308">
        <f t="shared" si="27"/>
        <v>1.65</v>
      </c>
      <c r="E308">
        <f t="shared" si="28"/>
        <v>2.4750000000000001</v>
      </c>
      <c r="F308">
        <f t="shared" si="29"/>
        <v>36.270000000000003</v>
      </c>
      <c r="G308">
        <f t="shared" si="26"/>
        <v>7.0499999999999972</v>
      </c>
      <c r="H308">
        <f t="shared" si="24"/>
        <v>0</v>
      </c>
      <c r="I308" t="b">
        <f t="shared" si="25"/>
        <v>0</v>
      </c>
    </row>
    <row r="309" spans="2:9" x14ac:dyDescent="0.25">
      <c r="B309" s="1">
        <v>41945</v>
      </c>
      <c r="C309">
        <v>133</v>
      </c>
      <c r="D309">
        <f t="shared" si="27"/>
        <v>3.99</v>
      </c>
      <c r="E309">
        <f t="shared" si="28"/>
        <v>5.9850000000000003</v>
      </c>
      <c r="F309">
        <f t="shared" si="29"/>
        <v>32.28</v>
      </c>
      <c r="G309">
        <f t="shared" si="26"/>
        <v>1.0649999999999968</v>
      </c>
      <c r="H309">
        <f t="shared" si="24"/>
        <v>28.935000000000002</v>
      </c>
      <c r="I309" t="b">
        <f t="shared" si="25"/>
        <v>0</v>
      </c>
    </row>
    <row r="310" spans="2:9" x14ac:dyDescent="0.25">
      <c r="B310" s="1">
        <v>41946</v>
      </c>
      <c r="C310">
        <v>110</v>
      </c>
      <c r="D310">
        <f t="shared" si="27"/>
        <v>3.3</v>
      </c>
      <c r="E310">
        <f t="shared" si="28"/>
        <v>4.95</v>
      </c>
      <c r="F310">
        <f t="shared" si="29"/>
        <v>28.98</v>
      </c>
      <c r="G310">
        <f t="shared" si="26"/>
        <v>25.049999999999997</v>
      </c>
      <c r="H310">
        <f t="shared" si="24"/>
        <v>0</v>
      </c>
      <c r="I310" t="b">
        <f t="shared" si="25"/>
        <v>0</v>
      </c>
    </row>
    <row r="311" spans="2:9" x14ac:dyDescent="0.25">
      <c r="B311" s="1">
        <v>41947</v>
      </c>
      <c r="C311">
        <v>145</v>
      </c>
      <c r="D311">
        <f t="shared" si="27"/>
        <v>8.6999999999999993</v>
      </c>
      <c r="E311">
        <f t="shared" si="28"/>
        <v>13.05</v>
      </c>
      <c r="F311">
        <f t="shared" si="29"/>
        <v>20.28</v>
      </c>
      <c r="G311">
        <f t="shared" si="26"/>
        <v>11.999999999999996</v>
      </c>
      <c r="H311">
        <f t="shared" si="24"/>
        <v>0</v>
      </c>
      <c r="I311" t="b">
        <f t="shared" si="25"/>
        <v>0</v>
      </c>
    </row>
    <row r="312" spans="2:9" x14ac:dyDescent="0.25">
      <c r="B312" s="1">
        <v>41948</v>
      </c>
      <c r="C312">
        <v>125</v>
      </c>
      <c r="D312">
        <f t="shared" si="27"/>
        <v>3.75</v>
      </c>
      <c r="E312">
        <f t="shared" si="28"/>
        <v>5.625</v>
      </c>
      <c r="F312">
        <f t="shared" si="29"/>
        <v>16.53</v>
      </c>
      <c r="G312">
        <f t="shared" si="26"/>
        <v>6.3749999999999964</v>
      </c>
      <c r="H312">
        <f t="shared" si="24"/>
        <v>0</v>
      </c>
      <c r="I312" t="b">
        <f t="shared" si="25"/>
        <v>0</v>
      </c>
    </row>
    <row r="313" spans="2:9" x14ac:dyDescent="0.25">
      <c r="B313" s="1">
        <v>41949</v>
      </c>
      <c r="C313">
        <v>103</v>
      </c>
      <c r="D313">
        <f t="shared" si="27"/>
        <v>3.09</v>
      </c>
      <c r="E313">
        <f t="shared" si="28"/>
        <v>4.6349999999999998</v>
      </c>
      <c r="F313">
        <f t="shared" si="29"/>
        <v>13.440000000000001</v>
      </c>
      <c r="G313">
        <f t="shared" si="26"/>
        <v>1.7399999999999967</v>
      </c>
      <c r="H313">
        <f t="shared" si="24"/>
        <v>28.260000000000005</v>
      </c>
      <c r="I313">
        <f t="shared" si="25"/>
        <v>31.56</v>
      </c>
    </row>
    <row r="314" spans="2:9" x14ac:dyDescent="0.25">
      <c r="B314" s="1">
        <v>41950</v>
      </c>
      <c r="C314">
        <v>143</v>
      </c>
      <c r="D314">
        <f t="shared" si="27"/>
        <v>4.29</v>
      </c>
      <c r="E314">
        <f t="shared" si="28"/>
        <v>6.4349999999999996</v>
      </c>
      <c r="F314">
        <f t="shared" si="29"/>
        <v>40.71</v>
      </c>
      <c r="G314">
        <f t="shared" si="26"/>
        <v>23.565000000000001</v>
      </c>
      <c r="H314">
        <f t="shared" si="24"/>
        <v>0</v>
      </c>
      <c r="I314" t="b">
        <f t="shared" si="25"/>
        <v>0</v>
      </c>
    </row>
    <row r="315" spans="2:9" x14ac:dyDescent="0.25">
      <c r="B315" s="1">
        <v>41951</v>
      </c>
      <c r="C315">
        <v>50</v>
      </c>
      <c r="D315">
        <f t="shared" si="27"/>
        <v>3</v>
      </c>
      <c r="E315">
        <f t="shared" si="28"/>
        <v>4.5</v>
      </c>
      <c r="F315">
        <f t="shared" si="29"/>
        <v>37.71</v>
      </c>
      <c r="G315">
        <f t="shared" si="26"/>
        <v>19.065000000000001</v>
      </c>
      <c r="H315">
        <f t="shared" si="24"/>
        <v>0</v>
      </c>
      <c r="I315" t="b">
        <f t="shared" si="25"/>
        <v>0</v>
      </c>
    </row>
    <row r="316" spans="2:9" x14ac:dyDescent="0.25">
      <c r="B316" s="1">
        <v>41952</v>
      </c>
      <c r="C316">
        <v>105</v>
      </c>
      <c r="D316">
        <f t="shared" si="27"/>
        <v>6.3</v>
      </c>
      <c r="E316">
        <f t="shared" si="28"/>
        <v>9.4499999999999993</v>
      </c>
      <c r="F316">
        <f t="shared" si="29"/>
        <v>31.41</v>
      </c>
      <c r="G316">
        <f t="shared" si="26"/>
        <v>9.615000000000002</v>
      </c>
      <c r="H316">
        <f t="shared" si="24"/>
        <v>0</v>
      </c>
      <c r="I316" t="b">
        <f t="shared" si="25"/>
        <v>0</v>
      </c>
    </row>
    <row r="317" spans="2:9" x14ac:dyDescent="0.25">
      <c r="B317" s="1">
        <v>41953</v>
      </c>
      <c r="C317">
        <v>101</v>
      </c>
      <c r="D317">
        <f t="shared" si="27"/>
        <v>3.03</v>
      </c>
      <c r="E317">
        <f t="shared" si="28"/>
        <v>4.5449999999999999</v>
      </c>
      <c r="F317">
        <f t="shared" si="29"/>
        <v>28.38</v>
      </c>
      <c r="G317">
        <f t="shared" si="26"/>
        <v>5.0700000000000021</v>
      </c>
      <c r="H317">
        <f t="shared" si="24"/>
        <v>0</v>
      </c>
      <c r="I317" t="b">
        <f t="shared" si="25"/>
        <v>0</v>
      </c>
    </row>
    <row r="318" spans="2:9" x14ac:dyDescent="0.25">
      <c r="B318" s="1">
        <v>41954</v>
      </c>
      <c r="C318">
        <v>114</v>
      </c>
      <c r="D318">
        <f t="shared" si="27"/>
        <v>3.42</v>
      </c>
      <c r="E318">
        <f t="shared" si="28"/>
        <v>5.13</v>
      </c>
      <c r="F318">
        <f t="shared" si="29"/>
        <v>24.96</v>
      </c>
      <c r="G318">
        <f t="shared" si="26"/>
        <v>-5.9999999999997833E-2</v>
      </c>
      <c r="H318">
        <f t="shared" si="24"/>
        <v>30.06</v>
      </c>
      <c r="I318" t="b">
        <f t="shared" si="25"/>
        <v>0</v>
      </c>
    </row>
    <row r="319" spans="2:9" x14ac:dyDescent="0.25">
      <c r="B319" s="1">
        <v>41955</v>
      </c>
      <c r="C319">
        <v>106</v>
      </c>
      <c r="D319">
        <f t="shared" si="27"/>
        <v>3.18</v>
      </c>
      <c r="E319">
        <f t="shared" si="28"/>
        <v>4.7699999999999996</v>
      </c>
      <c r="F319">
        <f t="shared" si="29"/>
        <v>21.78</v>
      </c>
      <c r="G319">
        <f t="shared" si="26"/>
        <v>25.23</v>
      </c>
      <c r="H319">
        <f t="shared" si="24"/>
        <v>0</v>
      </c>
      <c r="I319" t="b">
        <f t="shared" si="25"/>
        <v>0</v>
      </c>
    </row>
    <row r="320" spans="2:9" x14ac:dyDescent="0.25">
      <c r="B320" s="1">
        <v>41956</v>
      </c>
      <c r="C320">
        <v>79</v>
      </c>
      <c r="D320">
        <f t="shared" si="27"/>
        <v>4.74</v>
      </c>
      <c r="E320">
        <f t="shared" si="28"/>
        <v>7.11</v>
      </c>
      <c r="F320">
        <f t="shared" si="29"/>
        <v>17.04</v>
      </c>
      <c r="G320">
        <f t="shared" si="26"/>
        <v>18.12</v>
      </c>
      <c r="H320">
        <f t="shared" si="24"/>
        <v>0</v>
      </c>
      <c r="I320">
        <f t="shared" si="25"/>
        <v>27.96</v>
      </c>
    </row>
    <row r="321" spans="2:9" x14ac:dyDescent="0.25">
      <c r="B321" s="1">
        <v>41957</v>
      </c>
      <c r="C321">
        <v>20</v>
      </c>
      <c r="D321">
        <f t="shared" si="27"/>
        <v>1.2</v>
      </c>
      <c r="E321">
        <f t="shared" si="28"/>
        <v>1.8</v>
      </c>
      <c r="F321">
        <f t="shared" si="29"/>
        <v>43.8</v>
      </c>
      <c r="G321">
        <f t="shared" si="26"/>
        <v>16.32</v>
      </c>
      <c r="H321">
        <f t="shared" si="24"/>
        <v>0</v>
      </c>
      <c r="I321" t="b">
        <f t="shared" si="25"/>
        <v>0</v>
      </c>
    </row>
    <row r="322" spans="2:9" x14ac:dyDescent="0.25">
      <c r="B322" s="1">
        <v>41958</v>
      </c>
      <c r="C322">
        <v>27</v>
      </c>
      <c r="D322">
        <f t="shared" si="27"/>
        <v>1.62</v>
      </c>
      <c r="E322">
        <f t="shared" si="28"/>
        <v>2.4300000000000002</v>
      </c>
      <c r="F322">
        <f t="shared" si="29"/>
        <v>42.18</v>
      </c>
      <c r="G322">
        <f t="shared" si="26"/>
        <v>13.89</v>
      </c>
      <c r="H322">
        <f t="shared" si="24"/>
        <v>0</v>
      </c>
      <c r="I322" t="b">
        <f t="shared" si="25"/>
        <v>0</v>
      </c>
    </row>
    <row r="323" spans="2:9" x14ac:dyDescent="0.25">
      <c r="B323" s="1">
        <v>41959</v>
      </c>
      <c r="C323">
        <v>23</v>
      </c>
      <c r="D323">
        <f t="shared" si="27"/>
        <v>0.69</v>
      </c>
      <c r="E323">
        <f t="shared" si="28"/>
        <v>1.0349999999999999</v>
      </c>
      <c r="F323">
        <f t="shared" si="29"/>
        <v>41.49</v>
      </c>
      <c r="G323">
        <f t="shared" si="26"/>
        <v>12.855</v>
      </c>
      <c r="H323">
        <f t="shared" si="24"/>
        <v>0</v>
      </c>
      <c r="I323" t="b">
        <f t="shared" si="25"/>
        <v>0</v>
      </c>
    </row>
    <row r="324" spans="2:9" x14ac:dyDescent="0.25">
      <c r="B324" s="1">
        <v>41960</v>
      </c>
      <c r="C324">
        <v>106</v>
      </c>
      <c r="D324">
        <f t="shared" si="27"/>
        <v>3.18</v>
      </c>
      <c r="E324">
        <f t="shared" si="28"/>
        <v>4.7699999999999996</v>
      </c>
      <c r="F324">
        <f t="shared" si="29"/>
        <v>38.31</v>
      </c>
      <c r="G324">
        <f t="shared" si="26"/>
        <v>8.0850000000000009</v>
      </c>
      <c r="H324">
        <f t="shared" si="24"/>
        <v>0</v>
      </c>
      <c r="I324" t="b">
        <f t="shared" si="25"/>
        <v>0</v>
      </c>
    </row>
    <row r="325" spans="2:9" x14ac:dyDescent="0.25">
      <c r="B325" s="1">
        <v>41961</v>
      </c>
      <c r="C325">
        <v>90</v>
      </c>
      <c r="D325">
        <f t="shared" si="27"/>
        <v>2.7</v>
      </c>
      <c r="E325">
        <f t="shared" si="28"/>
        <v>4.05</v>
      </c>
      <c r="F325">
        <f t="shared" si="29"/>
        <v>35.61</v>
      </c>
      <c r="G325">
        <f t="shared" si="26"/>
        <v>4.035000000000001</v>
      </c>
      <c r="H325">
        <f t="shared" ref="H325:H368" si="30">IF(G325&lt;5,30-G325,0)</f>
        <v>25.965</v>
      </c>
      <c r="I325" t="b">
        <f t="shared" ref="I325:I368" si="31">IF(WEEKDAY(B325)=5,IF(F325&lt;40,45-F325,0))</f>
        <v>0</v>
      </c>
    </row>
    <row r="326" spans="2:9" x14ac:dyDescent="0.25">
      <c r="B326" s="1">
        <v>41962</v>
      </c>
      <c r="C326">
        <v>119</v>
      </c>
      <c r="D326">
        <f t="shared" si="27"/>
        <v>3.57</v>
      </c>
      <c r="E326">
        <f t="shared" si="28"/>
        <v>5.3550000000000004</v>
      </c>
      <c r="F326">
        <f t="shared" si="29"/>
        <v>32.04</v>
      </c>
      <c r="G326">
        <f t="shared" ref="G326:G368" si="32">G325-E326+H325</f>
        <v>24.645</v>
      </c>
      <c r="H326">
        <f t="shared" si="30"/>
        <v>0</v>
      </c>
      <c r="I326" t="b">
        <f t="shared" si="31"/>
        <v>0</v>
      </c>
    </row>
    <row r="327" spans="2:9" x14ac:dyDescent="0.25">
      <c r="B327" s="1">
        <v>41963</v>
      </c>
      <c r="C327">
        <v>110</v>
      </c>
      <c r="D327">
        <f t="shared" ref="D327:D368" si="33">IF(G326&gt;15,C327*$O$4/100,C327/2*$O$4/100)</f>
        <v>6.6</v>
      </c>
      <c r="E327">
        <f t="shared" ref="E327:E368" si="34">IF(G326&gt;15,C327*$O$5/100,C327/2*$O$5/100)</f>
        <v>9.9</v>
      </c>
      <c r="F327">
        <f t="shared" ref="F327:F368" si="35">F326-D327+I326</f>
        <v>25.439999999999998</v>
      </c>
      <c r="G327">
        <f t="shared" si="32"/>
        <v>14.744999999999999</v>
      </c>
      <c r="H327">
        <f t="shared" si="30"/>
        <v>0</v>
      </c>
      <c r="I327">
        <f t="shared" si="31"/>
        <v>19.560000000000002</v>
      </c>
    </row>
    <row r="328" spans="2:9" x14ac:dyDescent="0.25">
      <c r="B328" s="1">
        <v>41964</v>
      </c>
      <c r="C328">
        <v>23</v>
      </c>
      <c r="D328">
        <f t="shared" si="33"/>
        <v>0.69</v>
      </c>
      <c r="E328">
        <f t="shared" si="34"/>
        <v>1.0349999999999999</v>
      </c>
      <c r="F328">
        <f t="shared" si="35"/>
        <v>44.31</v>
      </c>
      <c r="G328">
        <f t="shared" si="32"/>
        <v>13.709999999999999</v>
      </c>
      <c r="H328">
        <f t="shared" si="30"/>
        <v>0</v>
      </c>
      <c r="I328" t="b">
        <f t="shared" si="31"/>
        <v>0</v>
      </c>
    </row>
    <row r="329" spans="2:9" x14ac:dyDescent="0.25">
      <c r="B329" s="1">
        <v>41965</v>
      </c>
      <c r="C329">
        <v>53</v>
      </c>
      <c r="D329">
        <f t="shared" si="33"/>
        <v>1.59</v>
      </c>
      <c r="E329">
        <f t="shared" si="34"/>
        <v>2.3849999999999998</v>
      </c>
      <c r="F329">
        <f t="shared" si="35"/>
        <v>42.72</v>
      </c>
      <c r="G329">
        <f t="shared" si="32"/>
        <v>11.324999999999999</v>
      </c>
      <c r="H329">
        <f t="shared" si="30"/>
        <v>0</v>
      </c>
      <c r="I329" t="b">
        <f t="shared" si="31"/>
        <v>0</v>
      </c>
    </row>
    <row r="330" spans="2:9" x14ac:dyDescent="0.25">
      <c r="B330" s="1">
        <v>41966</v>
      </c>
      <c r="C330">
        <v>89</v>
      </c>
      <c r="D330">
        <f t="shared" si="33"/>
        <v>2.67</v>
      </c>
      <c r="E330">
        <f t="shared" si="34"/>
        <v>4.0049999999999999</v>
      </c>
      <c r="F330">
        <f t="shared" si="35"/>
        <v>40.049999999999997</v>
      </c>
      <c r="G330">
        <f t="shared" si="32"/>
        <v>7.3199999999999994</v>
      </c>
      <c r="H330">
        <f t="shared" si="30"/>
        <v>0</v>
      </c>
      <c r="I330" t="b">
        <f t="shared" si="31"/>
        <v>0</v>
      </c>
    </row>
    <row r="331" spans="2:9" x14ac:dyDescent="0.25">
      <c r="B331" s="1">
        <v>41967</v>
      </c>
      <c r="C331">
        <v>150</v>
      </c>
      <c r="D331">
        <f t="shared" si="33"/>
        <v>4.5</v>
      </c>
      <c r="E331">
        <f t="shared" si="34"/>
        <v>6.75</v>
      </c>
      <c r="F331">
        <f t="shared" si="35"/>
        <v>35.549999999999997</v>
      </c>
      <c r="G331">
        <f t="shared" si="32"/>
        <v>0.5699999999999994</v>
      </c>
      <c r="H331">
        <f t="shared" si="30"/>
        <v>29.43</v>
      </c>
      <c r="I331" t="b">
        <f t="shared" si="31"/>
        <v>0</v>
      </c>
    </row>
    <row r="332" spans="2:9" x14ac:dyDescent="0.25">
      <c r="B332" s="1">
        <v>41968</v>
      </c>
      <c r="C332">
        <v>44</v>
      </c>
      <c r="D332">
        <f t="shared" si="33"/>
        <v>1.32</v>
      </c>
      <c r="E332">
        <f t="shared" si="34"/>
        <v>1.98</v>
      </c>
      <c r="F332">
        <f t="shared" si="35"/>
        <v>34.229999999999997</v>
      </c>
      <c r="G332">
        <f t="shared" si="32"/>
        <v>28.02</v>
      </c>
      <c r="H332">
        <f t="shared" si="30"/>
        <v>0</v>
      </c>
      <c r="I332" t="b">
        <f t="shared" si="31"/>
        <v>0</v>
      </c>
    </row>
    <row r="333" spans="2:9" x14ac:dyDescent="0.25">
      <c r="B333" s="1">
        <v>41969</v>
      </c>
      <c r="C333">
        <v>137</v>
      </c>
      <c r="D333">
        <f t="shared" si="33"/>
        <v>8.2200000000000006</v>
      </c>
      <c r="E333">
        <f t="shared" si="34"/>
        <v>12.33</v>
      </c>
      <c r="F333">
        <f t="shared" si="35"/>
        <v>26.009999999999998</v>
      </c>
      <c r="G333">
        <f t="shared" si="32"/>
        <v>15.69</v>
      </c>
      <c r="H333">
        <f t="shared" si="30"/>
        <v>0</v>
      </c>
      <c r="I333" t="b">
        <f t="shared" si="31"/>
        <v>0</v>
      </c>
    </row>
    <row r="334" spans="2:9" x14ac:dyDescent="0.25">
      <c r="B334" s="1">
        <v>41970</v>
      </c>
      <c r="C334">
        <v>49</v>
      </c>
      <c r="D334">
        <f t="shared" si="33"/>
        <v>2.94</v>
      </c>
      <c r="E334">
        <f t="shared" si="34"/>
        <v>4.41</v>
      </c>
      <c r="F334">
        <f t="shared" si="35"/>
        <v>23.069999999999997</v>
      </c>
      <c r="G334">
        <f t="shared" si="32"/>
        <v>11.28</v>
      </c>
      <c r="H334">
        <f t="shared" si="30"/>
        <v>0</v>
      </c>
      <c r="I334">
        <f t="shared" si="31"/>
        <v>21.930000000000003</v>
      </c>
    </row>
    <row r="335" spans="2:9" x14ac:dyDescent="0.25">
      <c r="B335" s="1">
        <v>41971</v>
      </c>
      <c r="C335">
        <v>24</v>
      </c>
      <c r="D335">
        <f t="shared" si="33"/>
        <v>0.72</v>
      </c>
      <c r="E335">
        <f t="shared" si="34"/>
        <v>1.08</v>
      </c>
      <c r="F335">
        <f t="shared" si="35"/>
        <v>44.28</v>
      </c>
      <c r="G335">
        <f t="shared" si="32"/>
        <v>10.199999999999999</v>
      </c>
      <c r="H335">
        <f t="shared" si="30"/>
        <v>0</v>
      </c>
      <c r="I335" t="b">
        <f t="shared" si="31"/>
        <v>0</v>
      </c>
    </row>
    <row r="336" spans="2:9" x14ac:dyDescent="0.25">
      <c r="B336" s="1">
        <v>41972</v>
      </c>
      <c r="C336">
        <v>36</v>
      </c>
      <c r="D336">
        <f t="shared" si="33"/>
        <v>1.08</v>
      </c>
      <c r="E336">
        <f t="shared" si="34"/>
        <v>1.62</v>
      </c>
      <c r="F336">
        <f t="shared" si="35"/>
        <v>43.2</v>
      </c>
      <c r="G336">
        <f t="shared" si="32"/>
        <v>8.5799999999999983</v>
      </c>
      <c r="H336">
        <f t="shared" si="30"/>
        <v>0</v>
      </c>
      <c r="I336" t="b">
        <f t="shared" si="31"/>
        <v>0</v>
      </c>
    </row>
    <row r="337" spans="2:9" x14ac:dyDescent="0.25">
      <c r="B337" s="1">
        <v>41973</v>
      </c>
      <c r="C337">
        <v>33</v>
      </c>
      <c r="D337">
        <f t="shared" si="33"/>
        <v>0.99</v>
      </c>
      <c r="E337">
        <f t="shared" si="34"/>
        <v>1.4850000000000001</v>
      </c>
      <c r="F337">
        <f t="shared" si="35"/>
        <v>42.21</v>
      </c>
      <c r="G337">
        <f t="shared" si="32"/>
        <v>7.094999999999998</v>
      </c>
      <c r="H337">
        <f t="shared" si="30"/>
        <v>0</v>
      </c>
      <c r="I337" t="b">
        <f t="shared" si="31"/>
        <v>0</v>
      </c>
    </row>
    <row r="338" spans="2:9" x14ac:dyDescent="0.25">
      <c r="B338" s="1">
        <v>41974</v>
      </c>
      <c r="C338">
        <v>81</v>
      </c>
      <c r="D338">
        <f t="shared" si="33"/>
        <v>2.4300000000000002</v>
      </c>
      <c r="E338">
        <f t="shared" si="34"/>
        <v>3.645</v>
      </c>
      <c r="F338">
        <f t="shared" si="35"/>
        <v>39.78</v>
      </c>
      <c r="G338">
        <f t="shared" si="32"/>
        <v>3.449999999999998</v>
      </c>
      <c r="H338">
        <f t="shared" si="30"/>
        <v>26.55</v>
      </c>
      <c r="I338" t="b">
        <f t="shared" si="31"/>
        <v>0</v>
      </c>
    </row>
    <row r="339" spans="2:9" x14ac:dyDescent="0.25">
      <c r="B339" s="1">
        <v>41975</v>
      </c>
      <c r="C339">
        <v>70</v>
      </c>
      <c r="D339">
        <f t="shared" si="33"/>
        <v>2.1</v>
      </c>
      <c r="E339">
        <f t="shared" si="34"/>
        <v>3.15</v>
      </c>
      <c r="F339">
        <f t="shared" si="35"/>
        <v>37.68</v>
      </c>
      <c r="G339">
        <f t="shared" si="32"/>
        <v>26.849999999999998</v>
      </c>
      <c r="H339">
        <f t="shared" si="30"/>
        <v>0</v>
      </c>
      <c r="I339" t="b">
        <f t="shared" si="31"/>
        <v>0</v>
      </c>
    </row>
    <row r="340" spans="2:9" x14ac:dyDescent="0.25">
      <c r="B340" s="1">
        <v>41976</v>
      </c>
      <c r="C340">
        <v>48</v>
      </c>
      <c r="D340">
        <f t="shared" si="33"/>
        <v>2.88</v>
      </c>
      <c r="E340">
        <f t="shared" si="34"/>
        <v>4.32</v>
      </c>
      <c r="F340">
        <f t="shared" si="35"/>
        <v>34.799999999999997</v>
      </c>
      <c r="G340">
        <f t="shared" si="32"/>
        <v>22.529999999999998</v>
      </c>
      <c r="H340">
        <f t="shared" si="30"/>
        <v>0</v>
      </c>
      <c r="I340" t="b">
        <f t="shared" si="31"/>
        <v>0</v>
      </c>
    </row>
    <row r="341" spans="2:9" x14ac:dyDescent="0.25">
      <c r="B341" s="1">
        <v>41977</v>
      </c>
      <c r="C341">
        <v>72</v>
      </c>
      <c r="D341">
        <f t="shared" si="33"/>
        <v>4.32</v>
      </c>
      <c r="E341">
        <f t="shared" si="34"/>
        <v>6.48</v>
      </c>
      <c r="F341">
        <f t="shared" si="35"/>
        <v>30.479999999999997</v>
      </c>
      <c r="G341">
        <f t="shared" si="32"/>
        <v>16.049999999999997</v>
      </c>
      <c r="H341">
        <f t="shared" si="30"/>
        <v>0</v>
      </c>
      <c r="I341">
        <f t="shared" si="31"/>
        <v>14.520000000000003</v>
      </c>
    </row>
    <row r="342" spans="2:9" x14ac:dyDescent="0.25">
      <c r="B342" s="1">
        <v>41978</v>
      </c>
      <c r="C342">
        <v>121</v>
      </c>
      <c r="D342">
        <f t="shared" si="33"/>
        <v>7.26</v>
      </c>
      <c r="E342">
        <f t="shared" si="34"/>
        <v>10.89</v>
      </c>
      <c r="F342">
        <f t="shared" si="35"/>
        <v>37.74</v>
      </c>
      <c r="G342">
        <f t="shared" si="32"/>
        <v>5.1599999999999966</v>
      </c>
      <c r="H342">
        <f t="shared" si="30"/>
        <v>0</v>
      </c>
      <c r="I342" t="b">
        <f t="shared" si="31"/>
        <v>0</v>
      </c>
    </row>
    <row r="343" spans="2:9" x14ac:dyDescent="0.25">
      <c r="B343" s="1">
        <v>41979</v>
      </c>
      <c r="C343">
        <v>16</v>
      </c>
      <c r="D343">
        <f t="shared" si="33"/>
        <v>0.48</v>
      </c>
      <c r="E343">
        <f t="shared" si="34"/>
        <v>0.72</v>
      </c>
      <c r="F343">
        <f t="shared" si="35"/>
        <v>37.260000000000005</v>
      </c>
      <c r="G343">
        <f t="shared" si="32"/>
        <v>4.4399999999999968</v>
      </c>
      <c r="H343">
        <f t="shared" si="30"/>
        <v>25.560000000000002</v>
      </c>
      <c r="I343" t="b">
        <f t="shared" si="31"/>
        <v>0</v>
      </c>
    </row>
    <row r="344" spans="2:9" x14ac:dyDescent="0.25">
      <c r="B344" s="1">
        <v>41980</v>
      </c>
      <c r="C344">
        <v>94</v>
      </c>
      <c r="D344">
        <f t="shared" si="33"/>
        <v>2.82</v>
      </c>
      <c r="E344">
        <f t="shared" si="34"/>
        <v>4.2300000000000004</v>
      </c>
      <c r="F344">
        <f t="shared" si="35"/>
        <v>34.440000000000005</v>
      </c>
      <c r="G344">
        <f t="shared" si="32"/>
        <v>25.77</v>
      </c>
      <c r="H344">
        <f t="shared" si="30"/>
        <v>0</v>
      </c>
      <c r="I344" t="b">
        <f t="shared" si="31"/>
        <v>0</v>
      </c>
    </row>
    <row r="345" spans="2:9" x14ac:dyDescent="0.25">
      <c r="B345" s="1">
        <v>41981</v>
      </c>
      <c r="C345">
        <v>120</v>
      </c>
      <c r="D345">
        <f t="shared" si="33"/>
        <v>7.2</v>
      </c>
      <c r="E345">
        <f t="shared" si="34"/>
        <v>10.8</v>
      </c>
      <c r="F345">
        <f t="shared" si="35"/>
        <v>27.240000000000006</v>
      </c>
      <c r="G345">
        <f t="shared" si="32"/>
        <v>14.969999999999999</v>
      </c>
      <c r="H345">
        <f t="shared" si="30"/>
        <v>0</v>
      </c>
      <c r="I345" t="b">
        <f t="shared" si="31"/>
        <v>0</v>
      </c>
    </row>
    <row r="346" spans="2:9" x14ac:dyDescent="0.25">
      <c r="B346" s="1">
        <v>41982</v>
      </c>
      <c r="C346">
        <v>49</v>
      </c>
      <c r="D346">
        <f t="shared" si="33"/>
        <v>1.47</v>
      </c>
      <c r="E346">
        <f t="shared" si="34"/>
        <v>2.2050000000000001</v>
      </c>
      <c r="F346">
        <f t="shared" si="35"/>
        <v>25.770000000000007</v>
      </c>
      <c r="G346">
        <f t="shared" si="32"/>
        <v>12.764999999999999</v>
      </c>
      <c r="H346">
        <f t="shared" si="30"/>
        <v>0</v>
      </c>
      <c r="I346" t="b">
        <f t="shared" si="31"/>
        <v>0</v>
      </c>
    </row>
    <row r="347" spans="2:9" x14ac:dyDescent="0.25">
      <c r="B347" s="1">
        <v>41983</v>
      </c>
      <c r="C347">
        <v>106</v>
      </c>
      <c r="D347">
        <f t="shared" si="33"/>
        <v>3.18</v>
      </c>
      <c r="E347">
        <f t="shared" si="34"/>
        <v>4.7699999999999996</v>
      </c>
      <c r="F347">
        <f t="shared" si="35"/>
        <v>22.590000000000007</v>
      </c>
      <c r="G347">
        <f t="shared" si="32"/>
        <v>7.9949999999999992</v>
      </c>
      <c r="H347">
        <f t="shared" si="30"/>
        <v>0</v>
      </c>
      <c r="I347" t="b">
        <f t="shared" si="31"/>
        <v>0</v>
      </c>
    </row>
    <row r="348" spans="2:9" x14ac:dyDescent="0.25">
      <c r="B348" s="1">
        <v>41984</v>
      </c>
      <c r="C348">
        <v>128</v>
      </c>
      <c r="D348">
        <f t="shared" si="33"/>
        <v>3.84</v>
      </c>
      <c r="E348">
        <f t="shared" si="34"/>
        <v>5.76</v>
      </c>
      <c r="F348">
        <f t="shared" si="35"/>
        <v>18.750000000000007</v>
      </c>
      <c r="G348">
        <f t="shared" si="32"/>
        <v>2.2349999999999994</v>
      </c>
      <c r="H348">
        <f t="shared" si="30"/>
        <v>27.765000000000001</v>
      </c>
      <c r="I348">
        <f t="shared" si="31"/>
        <v>26.249999999999993</v>
      </c>
    </row>
    <row r="349" spans="2:9" x14ac:dyDescent="0.25">
      <c r="B349" s="1">
        <v>41985</v>
      </c>
      <c r="C349">
        <v>100</v>
      </c>
      <c r="D349">
        <f t="shared" si="33"/>
        <v>3</v>
      </c>
      <c r="E349">
        <f t="shared" si="34"/>
        <v>4.5</v>
      </c>
      <c r="F349">
        <f t="shared" si="35"/>
        <v>42</v>
      </c>
      <c r="G349">
        <f t="shared" si="32"/>
        <v>25.5</v>
      </c>
      <c r="H349">
        <f t="shared" si="30"/>
        <v>0</v>
      </c>
      <c r="I349" t="b">
        <f t="shared" si="31"/>
        <v>0</v>
      </c>
    </row>
    <row r="350" spans="2:9" x14ac:dyDescent="0.25">
      <c r="B350" s="1">
        <v>41986</v>
      </c>
      <c r="C350">
        <v>78</v>
      </c>
      <c r="D350">
        <f t="shared" si="33"/>
        <v>4.68</v>
      </c>
      <c r="E350">
        <f t="shared" si="34"/>
        <v>7.02</v>
      </c>
      <c r="F350">
        <f t="shared" si="35"/>
        <v>37.32</v>
      </c>
      <c r="G350">
        <f t="shared" si="32"/>
        <v>18.48</v>
      </c>
      <c r="H350">
        <f t="shared" si="30"/>
        <v>0</v>
      </c>
      <c r="I350" t="b">
        <f t="shared" si="31"/>
        <v>0</v>
      </c>
    </row>
    <row r="351" spans="2:9" x14ac:dyDescent="0.25">
      <c r="B351" s="1">
        <v>41987</v>
      </c>
      <c r="C351">
        <v>39</v>
      </c>
      <c r="D351">
        <f t="shared" si="33"/>
        <v>2.34</v>
      </c>
      <c r="E351">
        <f t="shared" si="34"/>
        <v>3.51</v>
      </c>
      <c r="F351">
        <f t="shared" si="35"/>
        <v>34.980000000000004</v>
      </c>
      <c r="G351">
        <f t="shared" si="32"/>
        <v>14.97</v>
      </c>
      <c r="H351">
        <f t="shared" si="30"/>
        <v>0</v>
      </c>
      <c r="I351" t="b">
        <f t="shared" si="31"/>
        <v>0</v>
      </c>
    </row>
    <row r="352" spans="2:9" x14ac:dyDescent="0.25">
      <c r="B352" s="1">
        <v>41988</v>
      </c>
      <c r="C352">
        <v>125</v>
      </c>
      <c r="D352">
        <f t="shared" si="33"/>
        <v>3.75</v>
      </c>
      <c r="E352">
        <f t="shared" si="34"/>
        <v>5.625</v>
      </c>
      <c r="F352">
        <f t="shared" si="35"/>
        <v>31.230000000000004</v>
      </c>
      <c r="G352">
        <f t="shared" si="32"/>
        <v>9.3450000000000006</v>
      </c>
      <c r="H352">
        <f t="shared" si="30"/>
        <v>0</v>
      </c>
      <c r="I352" t="b">
        <f t="shared" si="31"/>
        <v>0</v>
      </c>
    </row>
    <row r="353" spans="2:9" x14ac:dyDescent="0.25">
      <c r="B353" s="1">
        <v>41989</v>
      </c>
      <c r="C353">
        <v>34</v>
      </c>
      <c r="D353">
        <f t="shared" si="33"/>
        <v>1.02</v>
      </c>
      <c r="E353">
        <f t="shared" si="34"/>
        <v>1.53</v>
      </c>
      <c r="F353">
        <f t="shared" si="35"/>
        <v>30.210000000000004</v>
      </c>
      <c r="G353">
        <f t="shared" si="32"/>
        <v>7.8150000000000004</v>
      </c>
      <c r="H353">
        <f t="shared" si="30"/>
        <v>0</v>
      </c>
      <c r="I353" t="b">
        <f t="shared" si="31"/>
        <v>0</v>
      </c>
    </row>
    <row r="354" spans="2:9" x14ac:dyDescent="0.25">
      <c r="B354" s="1">
        <v>41990</v>
      </c>
      <c r="C354">
        <v>129</v>
      </c>
      <c r="D354">
        <f t="shared" si="33"/>
        <v>3.87</v>
      </c>
      <c r="E354">
        <f t="shared" si="34"/>
        <v>5.8049999999999997</v>
      </c>
      <c r="F354">
        <f t="shared" si="35"/>
        <v>26.340000000000003</v>
      </c>
      <c r="G354">
        <f t="shared" si="32"/>
        <v>2.0100000000000007</v>
      </c>
      <c r="H354">
        <f t="shared" si="30"/>
        <v>27.99</v>
      </c>
      <c r="I354" t="b">
        <f t="shared" si="31"/>
        <v>0</v>
      </c>
    </row>
    <row r="355" spans="2:9" x14ac:dyDescent="0.25">
      <c r="B355" s="1">
        <v>41991</v>
      </c>
      <c r="C355">
        <v>112</v>
      </c>
      <c r="D355">
        <f t="shared" si="33"/>
        <v>3.36</v>
      </c>
      <c r="E355">
        <f t="shared" si="34"/>
        <v>5.04</v>
      </c>
      <c r="F355">
        <f t="shared" si="35"/>
        <v>22.980000000000004</v>
      </c>
      <c r="G355">
        <f t="shared" si="32"/>
        <v>24.96</v>
      </c>
      <c r="H355">
        <f t="shared" si="30"/>
        <v>0</v>
      </c>
      <c r="I355">
        <f t="shared" si="31"/>
        <v>22.019999999999996</v>
      </c>
    </row>
    <row r="356" spans="2:9" x14ac:dyDescent="0.25">
      <c r="B356" s="1">
        <v>41992</v>
      </c>
      <c r="C356">
        <v>78</v>
      </c>
      <c r="D356">
        <f t="shared" si="33"/>
        <v>4.68</v>
      </c>
      <c r="E356">
        <f t="shared" si="34"/>
        <v>7.02</v>
      </c>
      <c r="F356">
        <f t="shared" si="35"/>
        <v>40.32</v>
      </c>
      <c r="G356">
        <f t="shared" si="32"/>
        <v>17.940000000000001</v>
      </c>
      <c r="H356">
        <f t="shared" si="30"/>
        <v>0</v>
      </c>
      <c r="I356" t="b">
        <f t="shared" si="31"/>
        <v>0</v>
      </c>
    </row>
    <row r="357" spans="2:9" x14ac:dyDescent="0.25">
      <c r="B357" s="1">
        <v>41993</v>
      </c>
      <c r="C357">
        <v>114</v>
      </c>
      <c r="D357">
        <f t="shared" si="33"/>
        <v>6.84</v>
      </c>
      <c r="E357">
        <f t="shared" si="34"/>
        <v>10.26</v>
      </c>
      <c r="F357">
        <f t="shared" si="35"/>
        <v>33.480000000000004</v>
      </c>
      <c r="G357">
        <f t="shared" si="32"/>
        <v>7.6800000000000015</v>
      </c>
      <c r="H357">
        <f t="shared" si="30"/>
        <v>0</v>
      </c>
      <c r="I357" t="b">
        <f t="shared" si="31"/>
        <v>0</v>
      </c>
    </row>
    <row r="358" spans="2:9" x14ac:dyDescent="0.25">
      <c r="B358" s="1">
        <v>41994</v>
      </c>
      <c r="C358">
        <v>122</v>
      </c>
      <c r="D358">
        <f t="shared" si="33"/>
        <v>3.66</v>
      </c>
      <c r="E358">
        <f t="shared" si="34"/>
        <v>5.49</v>
      </c>
      <c r="F358">
        <f t="shared" si="35"/>
        <v>29.820000000000004</v>
      </c>
      <c r="G358">
        <f t="shared" si="32"/>
        <v>2.1900000000000013</v>
      </c>
      <c r="H358">
        <f t="shared" si="30"/>
        <v>27.81</v>
      </c>
      <c r="I358" t="b">
        <f t="shared" si="31"/>
        <v>0</v>
      </c>
    </row>
    <row r="359" spans="2:9" x14ac:dyDescent="0.25">
      <c r="B359" s="1">
        <v>41995</v>
      </c>
      <c r="C359">
        <v>42</v>
      </c>
      <c r="D359">
        <f t="shared" si="33"/>
        <v>1.26</v>
      </c>
      <c r="E359">
        <f t="shared" si="34"/>
        <v>1.89</v>
      </c>
      <c r="F359">
        <f t="shared" si="35"/>
        <v>28.560000000000002</v>
      </c>
      <c r="G359">
        <f t="shared" si="32"/>
        <v>28.11</v>
      </c>
      <c r="H359">
        <f t="shared" si="30"/>
        <v>0</v>
      </c>
      <c r="I359" t="b">
        <f t="shared" si="31"/>
        <v>0</v>
      </c>
    </row>
    <row r="360" spans="2:9" x14ac:dyDescent="0.25">
      <c r="B360" s="1">
        <v>41996</v>
      </c>
      <c r="C360">
        <v>149</v>
      </c>
      <c r="D360">
        <f t="shared" si="33"/>
        <v>8.94</v>
      </c>
      <c r="E360">
        <f t="shared" si="34"/>
        <v>13.41</v>
      </c>
      <c r="F360">
        <f t="shared" si="35"/>
        <v>19.620000000000005</v>
      </c>
      <c r="G360">
        <f t="shared" si="32"/>
        <v>14.7</v>
      </c>
      <c r="H360">
        <f t="shared" si="30"/>
        <v>0</v>
      </c>
      <c r="I360" t="b">
        <f t="shared" si="31"/>
        <v>0</v>
      </c>
    </row>
    <row r="361" spans="2:9" x14ac:dyDescent="0.25">
      <c r="B361" s="1">
        <v>41997</v>
      </c>
      <c r="C361">
        <v>113</v>
      </c>
      <c r="D361">
        <f t="shared" si="33"/>
        <v>3.39</v>
      </c>
      <c r="E361">
        <f t="shared" si="34"/>
        <v>5.085</v>
      </c>
      <c r="F361">
        <f t="shared" si="35"/>
        <v>16.230000000000004</v>
      </c>
      <c r="G361">
        <f t="shared" si="32"/>
        <v>9.6149999999999984</v>
      </c>
      <c r="H361">
        <f t="shared" si="30"/>
        <v>0</v>
      </c>
      <c r="I361" t="b">
        <f t="shared" si="31"/>
        <v>0</v>
      </c>
    </row>
    <row r="362" spans="2:9" x14ac:dyDescent="0.25">
      <c r="B362" s="1">
        <v>41998</v>
      </c>
      <c r="C362">
        <v>133</v>
      </c>
      <c r="D362">
        <f t="shared" si="33"/>
        <v>3.99</v>
      </c>
      <c r="E362">
        <f t="shared" si="34"/>
        <v>5.9850000000000003</v>
      </c>
      <c r="F362">
        <f t="shared" si="35"/>
        <v>12.240000000000004</v>
      </c>
      <c r="G362">
        <f t="shared" si="32"/>
        <v>3.6299999999999981</v>
      </c>
      <c r="H362">
        <f t="shared" si="30"/>
        <v>26.37</v>
      </c>
      <c r="I362">
        <f t="shared" si="31"/>
        <v>32.76</v>
      </c>
    </row>
    <row r="363" spans="2:9" x14ac:dyDescent="0.25">
      <c r="B363" s="1">
        <v>41999</v>
      </c>
      <c r="C363">
        <v>57</v>
      </c>
      <c r="D363">
        <f t="shared" si="33"/>
        <v>1.71</v>
      </c>
      <c r="E363">
        <f t="shared" si="34"/>
        <v>2.5649999999999999</v>
      </c>
      <c r="F363">
        <f t="shared" si="35"/>
        <v>43.290000000000006</v>
      </c>
      <c r="G363">
        <f t="shared" si="32"/>
        <v>27.434999999999999</v>
      </c>
      <c r="H363">
        <f t="shared" si="30"/>
        <v>0</v>
      </c>
      <c r="I363" t="b">
        <f t="shared" si="31"/>
        <v>0</v>
      </c>
    </row>
    <row r="364" spans="2:9" x14ac:dyDescent="0.25">
      <c r="B364" s="1">
        <v>42000</v>
      </c>
      <c r="C364">
        <v>27</v>
      </c>
      <c r="D364">
        <f t="shared" si="33"/>
        <v>1.62</v>
      </c>
      <c r="E364">
        <f t="shared" si="34"/>
        <v>2.4300000000000002</v>
      </c>
      <c r="F364">
        <f t="shared" si="35"/>
        <v>41.670000000000009</v>
      </c>
      <c r="G364">
        <f t="shared" si="32"/>
        <v>25.004999999999999</v>
      </c>
      <c r="H364">
        <f t="shared" si="30"/>
        <v>0</v>
      </c>
      <c r="I364" t="b">
        <f t="shared" si="31"/>
        <v>0</v>
      </c>
    </row>
    <row r="365" spans="2:9" x14ac:dyDescent="0.25">
      <c r="B365" s="1">
        <v>42001</v>
      </c>
      <c r="C365">
        <v>142</v>
      </c>
      <c r="D365">
        <f t="shared" si="33"/>
        <v>8.52</v>
      </c>
      <c r="E365">
        <f t="shared" si="34"/>
        <v>12.78</v>
      </c>
      <c r="F365">
        <f t="shared" si="35"/>
        <v>33.150000000000006</v>
      </c>
      <c r="G365">
        <f t="shared" si="32"/>
        <v>12.225</v>
      </c>
      <c r="H365">
        <f t="shared" si="30"/>
        <v>0</v>
      </c>
      <c r="I365" t="b">
        <f t="shared" si="31"/>
        <v>0</v>
      </c>
    </row>
    <row r="366" spans="2:9" x14ac:dyDescent="0.25">
      <c r="B366" s="1">
        <v>42002</v>
      </c>
      <c r="C366">
        <v>24</v>
      </c>
      <c r="D366">
        <f t="shared" si="33"/>
        <v>0.72</v>
      </c>
      <c r="E366">
        <f t="shared" si="34"/>
        <v>1.08</v>
      </c>
      <c r="F366">
        <f t="shared" si="35"/>
        <v>32.430000000000007</v>
      </c>
      <c r="G366">
        <f t="shared" si="32"/>
        <v>11.145</v>
      </c>
      <c r="H366">
        <f t="shared" si="30"/>
        <v>0</v>
      </c>
      <c r="I366" t="b">
        <f t="shared" si="31"/>
        <v>0</v>
      </c>
    </row>
    <row r="367" spans="2:9" x14ac:dyDescent="0.25">
      <c r="B367" s="1">
        <v>42003</v>
      </c>
      <c r="C367">
        <v>156</v>
      </c>
      <c r="D367">
        <f t="shared" si="33"/>
        <v>4.68</v>
      </c>
      <c r="E367">
        <f t="shared" si="34"/>
        <v>7.02</v>
      </c>
      <c r="F367">
        <f t="shared" si="35"/>
        <v>27.750000000000007</v>
      </c>
      <c r="G367">
        <f t="shared" si="32"/>
        <v>4.125</v>
      </c>
      <c r="H367">
        <f t="shared" si="30"/>
        <v>25.875</v>
      </c>
      <c r="I367" t="b">
        <f t="shared" si="31"/>
        <v>0</v>
      </c>
    </row>
    <row r="368" spans="2:9" x14ac:dyDescent="0.25">
      <c r="B368" s="1">
        <v>42004</v>
      </c>
      <c r="C368">
        <v>141</v>
      </c>
      <c r="D368">
        <f t="shared" si="33"/>
        <v>4.2300000000000004</v>
      </c>
      <c r="E368">
        <f t="shared" si="34"/>
        <v>6.3449999999999998</v>
      </c>
      <c r="F368">
        <f t="shared" si="35"/>
        <v>23.520000000000007</v>
      </c>
      <c r="G368">
        <f t="shared" si="32"/>
        <v>23.655000000000001</v>
      </c>
      <c r="H368">
        <f t="shared" si="30"/>
        <v>0</v>
      </c>
      <c r="I368" t="b">
        <f t="shared" si="31"/>
        <v>0</v>
      </c>
    </row>
    <row r="369" spans="7:9" x14ac:dyDescent="0.25">
      <c r="H369">
        <f>SUM(H2:H368)</f>
        <v>1876.8600000000004</v>
      </c>
      <c r="I369">
        <f>SUM(I2:I368)</f>
        <v>1222.7100000000003</v>
      </c>
    </row>
    <row r="370" spans="7:9" x14ac:dyDescent="0.25">
      <c r="G370" t="s">
        <v>41</v>
      </c>
      <c r="H370" s="2">
        <f>H369*2.29</f>
        <v>4298.0094000000008</v>
      </c>
      <c r="I370" s="2">
        <f>I369*4.99</f>
        <v>6101.3229000000019</v>
      </c>
    </row>
    <row r="371" spans="7:9" x14ac:dyDescent="0.25">
      <c r="G371" t="s">
        <v>42</v>
      </c>
      <c r="H371">
        <v>1600</v>
      </c>
      <c r="I371">
        <v>0</v>
      </c>
    </row>
    <row r="372" spans="7:9" x14ac:dyDescent="0.25">
      <c r="H372" s="6">
        <f>SUM(H370:H371)</f>
        <v>5898.0094000000008</v>
      </c>
      <c r="I372" s="6">
        <f>SUM(I370:I371)</f>
        <v>6101.3229000000019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7D57-676D-45CA-B6D4-12B9D2452056}">
  <dimension ref="A2:H162"/>
  <sheetViews>
    <sheetView workbookViewId="0">
      <selection activeCell="E11" sqref="E11"/>
    </sheetView>
  </sheetViews>
  <sheetFormatPr defaultRowHeight="15" x14ac:dyDescent="0.25"/>
  <cols>
    <col min="1" max="1" width="11.28515625" bestFit="1" customWidth="1"/>
    <col min="4" max="4" width="10.140625" bestFit="1" customWidth="1"/>
  </cols>
  <sheetData>
    <row r="2" spans="1:8" x14ac:dyDescent="0.25">
      <c r="A2" t="s">
        <v>50</v>
      </c>
      <c r="B2" t="s">
        <v>26</v>
      </c>
      <c r="C2" s="2" t="s">
        <v>45</v>
      </c>
      <c r="D2" t="s">
        <v>46</v>
      </c>
      <c r="E2" t="s">
        <v>49</v>
      </c>
      <c r="G2" t="s">
        <v>43</v>
      </c>
      <c r="H2">
        <v>600</v>
      </c>
    </row>
    <row r="3" spans="1:8" x14ac:dyDescent="0.25">
      <c r="B3" s="7">
        <v>45770</v>
      </c>
      <c r="C3" s="2">
        <f>$H$3*$H$2</f>
        <v>300</v>
      </c>
      <c r="D3">
        <f>ROUNDDOWN(C3/6,0)</f>
        <v>50</v>
      </c>
      <c r="G3" t="s">
        <v>44</v>
      </c>
      <c r="H3">
        <v>0.5</v>
      </c>
    </row>
    <row r="4" spans="1:8" x14ac:dyDescent="0.25">
      <c r="B4" s="7">
        <v>45771</v>
      </c>
      <c r="C4" s="2">
        <f t="shared" ref="C4:C9" si="0">$H$3*$H$2</f>
        <v>300</v>
      </c>
      <c r="D4" t="s">
        <v>48</v>
      </c>
    </row>
    <row r="5" spans="1:8" x14ac:dyDescent="0.25">
      <c r="B5" s="7">
        <v>45772</v>
      </c>
      <c r="C5" s="2">
        <f t="shared" si="0"/>
        <v>300</v>
      </c>
      <c r="D5" t="s">
        <v>47</v>
      </c>
    </row>
    <row r="6" spans="1:8" x14ac:dyDescent="0.25">
      <c r="B6" s="7">
        <v>45773</v>
      </c>
      <c r="C6" s="2">
        <f t="shared" si="0"/>
        <v>300</v>
      </c>
      <c r="D6" t="s">
        <v>47</v>
      </c>
    </row>
    <row r="7" spans="1:8" x14ac:dyDescent="0.25">
      <c r="B7" s="7">
        <v>45774</v>
      </c>
      <c r="C7" s="2">
        <f t="shared" si="0"/>
        <v>300</v>
      </c>
      <c r="D7" t="s">
        <v>47</v>
      </c>
    </row>
    <row r="8" spans="1:8" x14ac:dyDescent="0.25">
      <c r="B8" s="7">
        <v>45775</v>
      </c>
      <c r="C8" s="2">
        <f t="shared" si="0"/>
        <v>300</v>
      </c>
      <c r="D8" t="s">
        <v>47</v>
      </c>
    </row>
    <row r="9" spans="1:8" x14ac:dyDescent="0.25">
      <c r="B9" s="7">
        <v>45776</v>
      </c>
      <c r="C9" s="2">
        <f t="shared" si="0"/>
        <v>300</v>
      </c>
    </row>
    <row r="10" spans="1:8" x14ac:dyDescent="0.25">
      <c r="B10" s="7">
        <v>45777</v>
      </c>
      <c r="C10" s="2">
        <f>C9*1.04</f>
        <v>312</v>
      </c>
    </row>
    <row r="11" spans="1:8" x14ac:dyDescent="0.25">
      <c r="B11" s="7">
        <v>45778</v>
      </c>
      <c r="C11" s="2">
        <f>C10</f>
        <v>312</v>
      </c>
    </row>
    <row r="12" spans="1:8" x14ac:dyDescent="0.25">
      <c r="B12" s="7">
        <v>45779</v>
      </c>
      <c r="C12" s="2">
        <f t="shared" ref="C12:C15" si="1">C11</f>
        <v>312</v>
      </c>
    </row>
    <row r="13" spans="1:8" x14ac:dyDescent="0.25">
      <c r="B13" s="7">
        <v>45780</v>
      </c>
      <c r="C13" s="2">
        <f t="shared" si="1"/>
        <v>312</v>
      </c>
    </row>
    <row r="14" spans="1:8" x14ac:dyDescent="0.25">
      <c r="B14" s="7">
        <v>45781</v>
      </c>
      <c r="C14" s="2">
        <f t="shared" si="1"/>
        <v>312</v>
      </c>
    </row>
    <row r="15" spans="1:8" x14ac:dyDescent="0.25">
      <c r="B15" s="7">
        <v>45782</v>
      </c>
      <c r="C15" s="2">
        <f t="shared" si="1"/>
        <v>312</v>
      </c>
    </row>
    <row r="16" spans="1:8" x14ac:dyDescent="0.25">
      <c r="B16" s="7">
        <v>45783</v>
      </c>
      <c r="C16" s="2">
        <f>C15*1.04</f>
        <v>324.48</v>
      </c>
    </row>
    <row r="17" spans="2:3" x14ac:dyDescent="0.25">
      <c r="B17" s="7">
        <v>45784</v>
      </c>
      <c r="C17" s="2">
        <f t="shared" ref="C17:C80" si="2">C16</f>
        <v>324.48</v>
      </c>
    </row>
    <row r="18" spans="2:3" x14ac:dyDescent="0.25">
      <c r="B18" s="7">
        <v>45785</v>
      </c>
      <c r="C18" s="2">
        <f t="shared" si="2"/>
        <v>324.48</v>
      </c>
    </row>
    <row r="19" spans="2:3" x14ac:dyDescent="0.25">
      <c r="B19" s="7">
        <v>45786</v>
      </c>
      <c r="C19" s="2">
        <f t="shared" si="2"/>
        <v>324.48</v>
      </c>
    </row>
    <row r="20" spans="2:3" x14ac:dyDescent="0.25">
      <c r="B20" s="7">
        <v>45787</v>
      </c>
      <c r="C20" s="2">
        <f t="shared" si="2"/>
        <v>324.48</v>
      </c>
    </row>
    <row r="21" spans="2:3" x14ac:dyDescent="0.25">
      <c r="B21" s="7">
        <v>45788</v>
      </c>
      <c r="C21" s="2">
        <f t="shared" si="2"/>
        <v>324.48</v>
      </c>
    </row>
    <row r="22" spans="2:3" x14ac:dyDescent="0.25">
      <c r="B22" s="7">
        <v>45789</v>
      </c>
      <c r="C22" s="2">
        <f t="shared" ref="C22:C53" si="3">C21*1.04</f>
        <v>337.45920000000001</v>
      </c>
    </row>
    <row r="23" spans="2:3" x14ac:dyDescent="0.25">
      <c r="B23" s="7">
        <v>45790</v>
      </c>
      <c r="C23" s="2">
        <f t="shared" ref="C23:C54" si="4">C22</f>
        <v>337.45920000000001</v>
      </c>
    </row>
    <row r="24" spans="2:3" x14ac:dyDescent="0.25">
      <c r="B24" s="7">
        <v>45791</v>
      </c>
      <c r="C24" s="2">
        <f t="shared" si="2"/>
        <v>337.45920000000001</v>
      </c>
    </row>
    <row r="25" spans="2:3" x14ac:dyDescent="0.25">
      <c r="B25" s="7">
        <v>45792</v>
      </c>
      <c r="C25" s="2">
        <f t="shared" si="2"/>
        <v>337.45920000000001</v>
      </c>
    </row>
    <row r="26" spans="2:3" x14ac:dyDescent="0.25">
      <c r="B26" s="7">
        <v>45793</v>
      </c>
      <c r="C26" s="2">
        <f t="shared" si="2"/>
        <v>337.45920000000001</v>
      </c>
    </row>
    <row r="27" spans="2:3" x14ac:dyDescent="0.25">
      <c r="B27" s="7">
        <v>45794</v>
      </c>
      <c r="C27" s="2">
        <f t="shared" si="2"/>
        <v>337.45920000000001</v>
      </c>
    </row>
    <row r="28" spans="2:3" x14ac:dyDescent="0.25">
      <c r="B28" s="7">
        <v>45795</v>
      </c>
      <c r="C28" s="2">
        <f t="shared" ref="C28:C59" si="5">C27*1.04</f>
        <v>350.95756800000004</v>
      </c>
    </row>
    <row r="29" spans="2:3" x14ac:dyDescent="0.25">
      <c r="B29" s="7">
        <v>45796</v>
      </c>
      <c r="C29" s="2">
        <f t="shared" ref="C29:C60" si="6">C28</f>
        <v>350.95756800000004</v>
      </c>
    </row>
    <row r="30" spans="2:3" x14ac:dyDescent="0.25">
      <c r="B30" s="7">
        <v>45797</v>
      </c>
      <c r="C30" s="2">
        <f t="shared" si="2"/>
        <v>350.95756800000004</v>
      </c>
    </row>
    <row r="31" spans="2:3" x14ac:dyDescent="0.25">
      <c r="B31" s="7">
        <v>45798</v>
      </c>
      <c r="C31" s="2">
        <f t="shared" si="2"/>
        <v>350.95756800000004</v>
      </c>
    </row>
    <row r="32" spans="2:3" x14ac:dyDescent="0.25">
      <c r="B32" s="7">
        <v>45799</v>
      </c>
      <c r="C32" s="2">
        <f t="shared" si="2"/>
        <v>350.95756800000004</v>
      </c>
    </row>
    <row r="33" spans="2:3" x14ac:dyDescent="0.25">
      <c r="B33" s="7">
        <v>45800</v>
      </c>
      <c r="C33" s="2">
        <f t="shared" si="2"/>
        <v>350.95756800000004</v>
      </c>
    </row>
    <row r="34" spans="2:3" x14ac:dyDescent="0.25">
      <c r="B34" s="7">
        <v>45801</v>
      </c>
      <c r="C34" s="2">
        <f t="shared" ref="C34:C65" si="7">C33*1.04</f>
        <v>364.99587072000003</v>
      </c>
    </row>
    <row r="35" spans="2:3" x14ac:dyDescent="0.25">
      <c r="B35" s="7">
        <v>45802</v>
      </c>
      <c r="C35" s="2">
        <f t="shared" ref="C35:C66" si="8">C34</f>
        <v>364.99587072000003</v>
      </c>
    </row>
    <row r="36" spans="2:3" x14ac:dyDescent="0.25">
      <c r="B36" s="7">
        <v>45803</v>
      </c>
      <c r="C36" s="2">
        <f t="shared" si="2"/>
        <v>364.99587072000003</v>
      </c>
    </row>
    <row r="37" spans="2:3" x14ac:dyDescent="0.25">
      <c r="B37" s="7">
        <v>45804</v>
      </c>
      <c r="C37" s="2">
        <f t="shared" si="2"/>
        <v>364.99587072000003</v>
      </c>
    </row>
    <row r="38" spans="2:3" x14ac:dyDescent="0.25">
      <c r="B38" s="7">
        <v>45805</v>
      </c>
      <c r="C38" s="2">
        <f t="shared" si="2"/>
        <v>364.99587072000003</v>
      </c>
    </row>
    <row r="39" spans="2:3" x14ac:dyDescent="0.25">
      <c r="B39" s="7">
        <v>45806</v>
      </c>
      <c r="C39" s="2">
        <f t="shared" si="2"/>
        <v>364.99587072000003</v>
      </c>
    </row>
    <row r="40" spans="2:3" x14ac:dyDescent="0.25">
      <c r="B40" s="7">
        <v>45807</v>
      </c>
      <c r="C40" s="2">
        <f t="shared" ref="C40:C71" si="9">C39*1.04</f>
        <v>379.59570554880003</v>
      </c>
    </row>
    <row r="41" spans="2:3" x14ac:dyDescent="0.25">
      <c r="B41" s="7">
        <v>45808</v>
      </c>
      <c r="C41" s="2">
        <f t="shared" ref="C41:C72" si="10">C40</f>
        <v>379.59570554880003</v>
      </c>
    </row>
    <row r="42" spans="2:3" x14ac:dyDescent="0.25">
      <c r="B42" s="7">
        <v>45809</v>
      </c>
      <c r="C42" s="2">
        <f t="shared" si="2"/>
        <v>379.59570554880003</v>
      </c>
    </row>
    <row r="43" spans="2:3" x14ac:dyDescent="0.25">
      <c r="B43" s="7">
        <v>45810</v>
      </c>
      <c r="C43" s="2">
        <f t="shared" si="2"/>
        <v>379.59570554880003</v>
      </c>
    </row>
    <row r="44" spans="2:3" x14ac:dyDescent="0.25">
      <c r="B44" s="7">
        <v>45811</v>
      </c>
      <c r="C44" s="2">
        <f t="shared" si="2"/>
        <v>379.59570554880003</v>
      </c>
    </row>
    <row r="45" spans="2:3" x14ac:dyDescent="0.25">
      <c r="B45" s="7">
        <v>45812</v>
      </c>
      <c r="C45" s="2">
        <f t="shared" si="2"/>
        <v>379.59570554880003</v>
      </c>
    </row>
    <row r="46" spans="2:3" x14ac:dyDescent="0.25">
      <c r="B46" s="7">
        <v>45813</v>
      </c>
      <c r="C46" s="2">
        <f t="shared" ref="C46:C77" si="11">C45*1.04</f>
        <v>394.77953377075204</v>
      </c>
    </row>
    <row r="47" spans="2:3" x14ac:dyDescent="0.25">
      <c r="B47" s="7">
        <v>45814</v>
      </c>
      <c r="C47" s="2">
        <f t="shared" ref="C47:C78" si="12">C46</f>
        <v>394.77953377075204</v>
      </c>
    </row>
    <row r="48" spans="2:3" x14ac:dyDescent="0.25">
      <c r="B48" s="7">
        <v>45815</v>
      </c>
      <c r="C48" s="2">
        <f t="shared" si="2"/>
        <v>394.77953377075204</v>
      </c>
    </row>
    <row r="49" spans="2:3" x14ac:dyDescent="0.25">
      <c r="B49" s="7">
        <v>45816</v>
      </c>
      <c r="C49" s="2">
        <f t="shared" si="2"/>
        <v>394.77953377075204</v>
      </c>
    </row>
    <row r="50" spans="2:3" x14ac:dyDescent="0.25">
      <c r="B50" s="7">
        <v>45817</v>
      </c>
      <c r="C50" s="2">
        <f t="shared" si="2"/>
        <v>394.77953377075204</v>
      </c>
    </row>
    <row r="51" spans="2:3" x14ac:dyDescent="0.25">
      <c r="B51" s="7">
        <v>45818</v>
      </c>
      <c r="C51" s="2">
        <f t="shared" si="2"/>
        <v>394.77953377075204</v>
      </c>
    </row>
    <row r="52" spans="2:3" x14ac:dyDescent="0.25">
      <c r="B52" s="7">
        <v>45819</v>
      </c>
      <c r="C52" s="2">
        <f t="shared" ref="C52:C83" si="13">C51*1.04</f>
        <v>410.57071512158211</v>
      </c>
    </row>
    <row r="53" spans="2:3" x14ac:dyDescent="0.25">
      <c r="B53" s="7">
        <v>45820</v>
      </c>
      <c r="C53" s="2">
        <f t="shared" ref="C53:C84" si="14">C52</f>
        <v>410.57071512158211</v>
      </c>
    </row>
    <row r="54" spans="2:3" x14ac:dyDescent="0.25">
      <c r="B54" s="7">
        <v>45821</v>
      </c>
      <c r="C54" s="2">
        <f t="shared" si="2"/>
        <v>410.57071512158211</v>
      </c>
    </row>
    <row r="55" spans="2:3" x14ac:dyDescent="0.25">
      <c r="B55" s="7">
        <v>45822</v>
      </c>
      <c r="C55" s="2">
        <f t="shared" si="2"/>
        <v>410.57071512158211</v>
      </c>
    </row>
    <row r="56" spans="2:3" x14ac:dyDescent="0.25">
      <c r="B56" s="7">
        <v>45823</v>
      </c>
      <c r="C56" s="2">
        <f t="shared" si="2"/>
        <v>410.57071512158211</v>
      </c>
    </row>
    <row r="57" spans="2:3" x14ac:dyDescent="0.25">
      <c r="B57" s="7">
        <v>45824</v>
      </c>
      <c r="C57" s="2">
        <f t="shared" si="2"/>
        <v>410.57071512158211</v>
      </c>
    </row>
    <row r="58" spans="2:3" x14ac:dyDescent="0.25">
      <c r="B58" s="7">
        <v>45825</v>
      </c>
      <c r="C58" s="2">
        <f t="shared" ref="C58:C89" si="15">C57*1.04</f>
        <v>426.99354372644541</v>
      </c>
    </row>
    <row r="59" spans="2:3" x14ac:dyDescent="0.25">
      <c r="B59" s="7">
        <v>45826</v>
      </c>
      <c r="C59" s="2">
        <f t="shared" ref="C59:C90" si="16">C58</f>
        <v>426.99354372644541</v>
      </c>
    </row>
    <row r="60" spans="2:3" x14ac:dyDescent="0.25">
      <c r="B60" s="7">
        <v>45827</v>
      </c>
      <c r="C60" s="2">
        <f t="shared" si="2"/>
        <v>426.99354372644541</v>
      </c>
    </row>
    <row r="61" spans="2:3" x14ac:dyDescent="0.25">
      <c r="B61" s="7">
        <v>45828</v>
      </c>
      <c r="C61" s="2">
        <f t="shared" si="2"/>
        <v>426.99354372644541</v>
      </c>
    </row>
    <row r="62" spans="2:3" x14ac:dyDescent="0.25">
      <c r="B62" s="7">
        <v>45829</v>
      </c>
      <c r="C62" s="2">
        <f t="shared" si="2"/>
        <v>426.99354372644541</v>
      </c>
    </row>
    <row r="63" spans="2:3" x14ac:dyDescent="0.25">
      <c r="B63" s="7">
        <v>45830</v>
      </c>
      <c r="C63" s="2">
        <f t="shared" si="2"/>
        <v>426.99354372644541</v>
      </c>
    </row>
    <row r="64" spans="2:3" x14ac:dyDescent="0.25">
      <c r="B64" s="7">
        <v>45831</v>
      </c>
      <c r="C64" s="2">
        <f t="shared" ref="C64:C95" si="17">C63*1.04</f>
        <v>444.07328547550327</v>
      </c>
    </row>
    <row r="65" spans="2:3" x14ac:dyDescent="0.25">
      <c r="B65" s="7">
        <v>45832</v>
      </c>
      <c r="C65" s="2">
        <f t="shared" ref="C65:C96" si="18">C64</f>
        <v>444.07328547550327</v>
      </c>
    </row>
    <row r="66" spans="2:3" x14ac:dyDescent="0.25">
      <c r="B66" s="7">
        <v>45833</v>
      </c>
      <c r="C66" s="2">
        <f>C65*0.9</f>
        <v>399.66595692795295</v>
      </c>
    </row>
    <row r="67" spans="2:3" x14ac:dyDescent="0.25">
      <c r="B67" s="7">
        <v>45834</v>
      </c>
      <c r="C67" s="2">
        <f>C66</f>
        <v>399.66595692795295</v>
      </c>
    </row>
    <row r="68" spans="2:3" x14ac:dyDescent="0.25">
      <c r="B68" s="7">
        <v>45835</v>
      </c>
      <c r="C68" s="2">
        <f t="shared" ref="C68:C71" si="19">C67</f>
        <v>399.66595692795295</v>
      </c>
    </row>
    <row r="69" spans="2:3" x14ac:dyDescent="0.25">
      <c r="B69" s="7">
        <v>45836</v>
      </c>
      <c r="C69" s="2">
        <f t="shared" si="19"/>
        <v>399.66595692795295</v>
      </c>
    </row>
    <row r="70" spans="2:3" x14ac:dyDescent="0.25">
      <c r="B70" s="7">
        <v>45837</v>
      </c>
      <c r="C70" s="2">
        <f t="shared" si="19"/>
        <v>399.66595692795295</v>
      </c>
    </row>
    <row r="71" spans="2:3" x14ac:dyDescent="0.25">
      <c r="B71" s="7">
        <v>45838</v>
      </c>
      <c r="C71" s="2">
        <f t="shared" si="19"/>
        <v>399.66595692795295</v>
      </c>
    </row>
    <row r="72" spans="2:3" x14ac:dyDescent="0.25">
      <c r="B72" s="7">
        <v>45839</v>
      </c>
      <c r="C72" s="2">
        <f t="shared" ref="C72:C103" si="20">C71*0.9</f>
        <v>359.69936123515765</v>
      </c>
    </row>
    <row r="73" spans="2:3" x14ac:dyDescent="0.25">
      <c r="B73" s="7">
        <v>45840</v>
      </c>
      <c r="C73" s="2">
        <f t="shared" ref="C73:C136" si="21">C72</f>
        <v>359.69936123515765</v>
      </c>
    </row>
    <row r="74" spans="2:3" x14ac:dyDescent="0.25">
      <c r="B74" s="7">
        <v>45841</v>
      </c>
      <c r="C74" s="2">
        <f t="shared" si="21"/>
        <v>359.69936123515765</v>
      </c>
    </row>
    <row r="75" spans="2:3" x14ac:dyDescent="0.25">
      <c r="B75" s="7">
        <v>45842</v>
      </c>
      <c r="C75" s="2">
        <f t="shared" si="21"/>
        <v>359.69936123515765</v>
      </c>
    </row>
    <row r="76" spans="2:3" x14ac:dyDescent="0.25">
      <c r="B76" s="7">
        <v>45843</v>
      </c>
      <c r="C76" s="2">
        <f t="shared" si="21"/>
        <v>359.69936123515765</v>
      </c>
    </row>
    <row r="77" spans="2:3" x14ac:dyDescent="0.25">
      <c r="B77" s="7">
        <v>45844</v>
      </c>
      <c r="C77" s="2">
        <f t="shared" si="21"/>
        <v>359.69936123515765</v>
      </c>
    </row>
    <row r="78" spans="2:3" x14ac:dyDescent="0.25">
      <c r="B78" s="7">
        <v>45845</v>
      </c>
      <c r="C78" s="2">
        <f t="shared" ref="C78:C109" si="22">C77*0.9</f>
        <v>323.72942511164189</v>
      </c>
    </row>
    <row r="79" spans="2:3" x14ac:dyDescent="0.25">
      <c r="B79" s="7">
        <v>45846</v>
      </c>
      <c r="C79" s="2">
        <f t="shared" ref="C79:C110" si="23">C78</f>
        <v>323.72942511164189</v>
      </c>
    </row>
    <row r="80" spans="2:3" x14ac:dyDescent="0.25">
      <c r="B80" s="7">
        <v>45847</v>
      </c>
      <c r="C80" s="2">
        <f t="shared" si="21"/>
        <v>323.72942511164189</v>
      </c>
    </row>
    <row r="81" spans="2:3" x14ac:dyDescent="0.25">
      <c r="B81" s="7">
        <v>45848</v>
      </c>
      <c r="C81" s="2">
        <f t="shared" si="21"/>
        <v>323.72942511164189</v>
      </c>
    </row>
    <row r="82" spans="2:3" x14ac:dyDescent="0.25">
      <c r="B82" s="7">
        <v>45849</v>
      </c>
      <c r="C82" s="2">
        <f t="shared" si="21"/>
        <v>323.72942511164189</v>
      </c>
    </row>
    <row r="83" spans="2:3" x14ac:dyDescent="0.25">
      <c r="B83" s="7">
        <v>45850</v>
      </c>
      <c r="C83" s="2">
        <f t="shared" si="21"/>
        <v>323.72942511164189</v>
      </c>
    </row>
    <row r="84" spans="2:3" x14ac:dyDescent="0.25">
      <c r="B84" s="7">
        <v>45851</v>
      </c>
      <c r="C84" s="2">
        <f t="shared" ref="C84:C115" si="24">C83*0.9</f>
        <v>291.3564826004777</v>
      </c>
    </row>
    <row r="85" spans="2:3" x14ac:dyDescent="0.25">
      <c r="B85" s="7">
        <v>45852</v>
      </c>
      <c r="C85" s="2">
        <f t="shared" ref="C85:C116" si="25">C84</f>
        <v>291.3564826004777</v>
      </c>
    </row>
    <row r="86" spans="2:3" x14ac:dyDescent="0.25">
      <c r="B86" s="7">
        <v>45853</v>
      </c>
      <c r="C86" s="2">
        <f t="shared" si="21"/>
        <v>291.3564826004777</v>
      </c>
    </row>
    <row r="87" spans="2:3" x14ac:dyDescent="0.25">
      <c r="B87" s="7">
        <v>45854</v>
      </c>
      <c r="C87" s="2">
        <f t="shared" si="21"/>
        <v>291.3564826004777</v>
      </c>
    </row>
    <row r="88" spans="2:3" x14ac:dyDescent="0.25">
      <c r="B88" s="7">
        <v>45855</v>
      </c>
      <c r="C88" s="2">
        <f t="shared" si="21"/>
        <v>291.3564826004777</v>
      </c>
    </row>
    <row r="89" spans="2:3" x14ac:dyDescent="0.25">
      <c r="B89" s="7">
        <v>45856</v>
      </c>
      <c r="C89" s="2">
        <f t="shared" si="21"/>
        <v>291.3564826004777</v>
      </c>
    </row>
    <row r="90" spans="2:3" x14ac:dyDescent="0.25">
      <c r="B90" s="7">
        <v>45857</v>
      </c>
      <c r="C90" s="2">
        <f t="shared" ref="C90:C121" si="26">C89*0.9</f>
        <v>262.22083434042992</v>
      </c>
    </row>
    <row r="91" spans="2:3" x14ac:dyDescent="0.25">
      <c r="B91" s="7">
        <v>45858</v>
      </c>
      <c r="C91" s="2">
        <f t="shared" ref="C91:C122" si="27">C90</f>
        <v>262.22083434042992</v>
      </c>
    </row>
    <row r="92" spans="2:3" x14ac:dyDescent="0.25">
      <c r="B92" s="7">
        <v>45859</v>
      </c>
      <c r="C92" s="2">
        <f t="shared" si="21"/>
        <v>262.22083434042992</v>
      </c>
    </row>
    <row r="93" spans="2:3" x14ac:dyDescent="0.25">
      <c r="B93" s="7">
        <v>45860</v>
      </c>
      <c r="C93" s="2">
        <f t="shared" si="21"/>
        <v>262.22083434042992</v>
      </c>
    </row>
    <row r="94" spans="2:3" x14ac:dyDescent="0.25">
      <c r="B94" s="7">
        <v>45861</v>
      </c>
      <c r="C94" s="2">
        <f t="shared" si="21"/>
        <v>262.22083434042992</v>
      </c>
    </row>
    <row r="95" spans="2:3" x14ac:dyDescent="0.25">
      <c r="B95" s="7">
        <v>45862</v>
      </c>
      <c r="C95" s="2">
        <f t="shared" si="21"/>
        <v>262.22083434042992</v>
      </c>
    </row>
    <row r="96" spans="2:3" x14ac:dyDescent="0.25">
      <c r="B96" s="7">
        <v>45863</v>
      </c>
      <c r="C96" s="2">
        <f t="shared" ref="C96:C127" si="28">C95*0.9</f>
        <v>235.99875090638693</v>
      </c>
    </row>
    <row r="97" spans="2:3" x14ac:dyDescent="0.25">
      <c r="B97" s="7">
        <v>45864</v>
      </c>
      <c r="C97" s="2">
        <f t="shared" ref="C97:C128" si="29">C96</f>
        <v>235.99875090638693</v>
      </c>
    </row>
    <row r="98" spans="2:3" x14ac:dyDescent="0.25">
      <c r="B98" s="7">
        <v>45865</v>
      </c>
      <c r="C98" s="2">
        <f t="shared" si="21"/>
        <v>235.99875090638693</v>
      </c>
    </row>
    <row r="99" spans="2:3" x14ac:dyDescent="0.25">
      <c r="B99" s="7">
        <v>45866</v>
      </c>
      <c r="C99" s="2">
        <f t="shared" si="21"/>
        <v>235.99875090638693</v>
      </c>
    </row>
    <row r="100" spans="2:3" x14ac:dyDescent="0.25">
      <c r="B100" s="7">
        <v>45867</v>
      </c>
      <c r="C100" s="2">
        <f t="shared" si="21"/>
        <v>235.99875090638693</v>
      </c>
    </row>
    <row r="101" spans="2:3" x14ac:dyDescent="0.25">
      <c r="B101" s="7">
        <v>45868</v>
      </c>
      <c r="C101" s="2">
        <f t="shared" si="21"/>
        <v>235.99875090638693</v>
      </c>
    </row>
    <row r="102" spans="2:3" x14ac:dyDescent="0.25">
      <c r="B102" s="7">
        <v>45869</v>
      </c>
      <c r="C102" s="2">
        <f t="shared" ref="C102:C133" si="30">C101*0.9</f>
        <v>212.39887581574826</v>
      </c>
    </row>
    <row r="103" spans="2:3" x14ac:dyDescent="0.25">
      <c r="B103" s="7">
        <v>45870</v>
      </c>
      <c r="C103" s="2">
        <f t="shared" ref="C103:C134" si="31">C102</f>
        <v>212.39887581574826</v>
      </c>
    </row>
    <row r="104" spans="2:3" x14ac:dyDescent="0.25">
      <c r="B104" s="7">
        <v>45871</v>
      </c>
      <c r="C104" s="2">
        <f t="shared" si="21"/>
        <v>212.39887581574826</v>
      </c>
    </row>
    <row r="105" spans="2:3" x14ac:dyDescent="0.25">
      <c r="B105" s="7">
        <v>45872</v>
      </c>
      <c r="C105" s="2">
        <f t="shared" si="21"/>
        <v>212.39887581574826</v>
      </c>
    </row>
    <row r="106" spans="2:3" x14ac:dyDescent="0.25">
      <c r="B106" s="7">
        <v>45873</v>
      </c>
      <c r="C106" s="2">
        <f t="shared" si="21"/>
        <v>212.39887581574826</v>
      </c>
    </row>
    <row r="107" spans="2:3" x14ac:dyDescent="0.25">
      <c r="B107" s="7">
        <v>45874</v>
      </c>
      <c r="C107" s="2">
        <f t="shared" si="21"/>
        <v>212.39887581574826</v>
      </c>
    </row>
    <row r="108" spans="2:3" x14ac:dyDescent="0.25">
      <c r="B108" s="7">
        <v>45875</v>
      </c>
      <c r="C108" s="2">
        <f t="shared" ref="C108:C139" si="32">C107*0.9</f>
        <v>191.15898823417342</v>
      </c>
    </row>
    <row r="109" spans="2:3" x14ac:dyDescent="0.25">
      <c r="B109" s="7">
        <v>45876</v>
      </c>
      <c r="C109" s="2">
        <f t="shared" ref="C109:C140" si="33">C108</f>
        <v>191.15898823417342</v>
      </c>
    </row>
    <row r="110" spans="2:3" x14ac:dyDescent="0.25">
      <c r="B110" s="7">
        <v>45877</v>
      </c>
      <c r="C110" s="2">
        <f t="shared" si="21"/>
        <v>191.15898823417342</v>
      </c>
    </row>
    <row r="111" spans="2:3" x14ac:dyDescent="0.25">
      <c r="B111" s="7">
        <v>45878</v>
      </c>
      <c r="C111" s="2">
        <f t="shared" si="21"/>
        <v>191.15898823417342</v>
      </c>
    </row>
    <row r="112" spans="2:3" x14ac:dyDescent="0.25">
      <c r="B112" s="7">
        <v>45879</v>
      </c>
      <c r="C112" s="2">
        <f t="shared" si="21"/>
        <v>191.15898823417342</v>
      </c>
    </row>
    <row r="113" spans="2:3" x14ac:dyDescent="0.25">
      <c r="B113" s="7">
        <v>45880</v>
      </c>
      <c r="C113" s="2">
        <f t="shared" si="21"/>
        <v>191.15898823417342</v>
      </c>
    </row>
    <row r="114" spans="2:3" x14ac:dyDescent="0.25">
      <c r="B114" s="7">
        <v>45881</v>
      </c>
      <c r="C114" s="2">
        <f t="shared" ref="C114:C145" si="34">C113*0.9</f>
        <v>172.0430894107561</v>
      </c>
    </row>
    <row r="115" spans="2:3" x14ac:dyDescent="0.25">
      <c r="B115" s="7">
        <v>45882</v>
      </c>
      <c r="C115" s="2">
        <f t="shared" ref="C115:C162" si="35">C114</f>
        <v>172.0430894107561</v>
      </c>
    </row>
    <row r="116" spans="2:3" x14ac:dyDescent="0.25">
      <c r="B116" s="7">
        <v>45883</v>
      </c>
      <c r="C116" s="2">
        <f t="shared" si="21"/>
        <v>172.0430894107561</v>
      </c>
    </row>
    <row r="117" spans="2:3" x14ac:dyDescent="0.25">
      <c r="B117" s="7">
        <v>45884</v>
      </c>
      <c r="C117" s="2">
        <f t="shared" si="21"/>
        <v>172.0430894107561</v>
      </c>
    </row>
    <row r="118" spans="2:3" x14ac:dyDescent="0.25">
      <c r="B118" s="7">
        <v>45885</v>
      </c>
      <c r="C118" s="2">
        <f t="shared" si="21"/>
        <v>172.0430894107561</v>
      </c>
    </row>
    <row r="119" spans="2:3" x14ac:dyDescent="0.25">
      <c r="B119" s="7">
        <v>45886</v>
      </c>
      <c r="C119" s="2">
        <f t="shared" si="21"/>
        <v>172.0430894107561</v>
      </c>
    </row>
    <row r="120" spans="2:3" x14ac:dyDescent="0.25">
      <c r="B120" s="7">
        <v>45887</v>
      </c>
      <c r="C120" s="2">
        <f t="shared" ref="C120:C162" si="36">C119*0.9</f>
        <v>154.8387804696805</v>
      </c>
    </row>
    <row r="121" spans="2:3" x14ac:dyDescent="0.25">
      <c r="B121" s="7">
        <v>45888</v>
      </c>
      <c r="C121" s="2">
        <f t="shared" ref="C121:C162" si="37">C120</f>
        <v>154.8387804696805</v>
      </c>
    </row>
    <row r="122" spans="2:3" x14ac:dyDescent="0.25">
      <c r="B122" s="7">
        <v>45889</v>
      </c>
      <c r="C122" s="2">
        <f t="shared" si="21"/>
        <v>154.8387804696805</v>
      </c>
    </row>
    <row r="123" spans="2:3" x14ac:dyDescent="0.25">
      <c r="B123" s="7">
        <v>45890</v>
      </c>
      <c r="C123" s="2">
        <f t="shared" si="21"/>
        <v>154.8387804696805</v>
      </c>
    </row>
    <row r="124" spans="2:3" x14ac:dyDescent="0.25">
      <c r="B124" s="7">
        <v>45891</v>
      </c>
      <c r="C124" s="2">
        <f t="shared" si="21"/>
        <v>154.8387804696805</v>
      </c>
    </row>
    <row r="125" spans="2:3" x14ac:dyDescent="0.25">
      <c r="B125" s="7">
        <v>45892</v>
      </c>
      <c r="C125" s="2">
        <f t="shared" si="21"/>
        <v>154.8387804696805</v>
      </c>
    </row>
    <row r="126" spans="2:3" x14ac:dyDescent="0.25">
      <c r="B126" s="7">
        <v>45893</v>
      </c>
      <c r="C126" s="2">
        <f t="shared" ref="C126:C162" si="38">C125*0.9</f>
        <v>139.35490242271246</v>
      </c>
    </row>
    <row r="127" spans="2:3" x14ac:dyDescent="0.25">
      <c r="B127" s="7">
        <v>45894</v>
      </c>
      <c r="C127" s="2">
        <f t="shared" ref="C127:C162" si="39">C126</f>
        <v>139.35490242271246</v>
      </c>
    </row>
    <row r="128" spans="2:3" x14ac:dyDescent="0.25">
      <c r="B128" s="7">
        <v>45895</v>
      </c>
      <c r="C128" s="2">
        <f t="shared" si="21"/>
        <v>139.35490242271246</v>
      </c>
    </row>
    <row r="129" spans="2:3" x14ac:dyDescent="0.25">
      <c r="B129" s="7">
        <v>45896</v>
      </c>
      <c r="C129" s="2">
        <f t="shared" si="21"/>
        <v>139.35490242271246</v>
      </c>
    </row>
    <row r="130" spans="2:3" x14ac:dyDescent="0.25">
      <c r="B130" s="7">
        <v>45897</v>
      </c>
      <c r="C130" s="2">
        <f t="shared" si="21"/>
        <v>139.35490242271246</v>
      </c>
    </row>
    <row r="131" spans="2:3" x14ac:dyDescent="0.25">
      <c r="B131" s="7">
        <v>45898</v>
      </c>
      <c r="C131" s="2">
        <f t="shared" si="21"/>
        <v>139.35490242271246</v>
      </c>
    </row>
    <row r="132" spans="2:3" x14ac:dyDescent="0.25">
      <c r="B132" s="7">
        <v>45899</v>
      </c>
      <c r="C132" s="2">
        <f t="shared" ref="C132:C162" si="40">C131*0.9</f>
        <v>125.41941218044121</v>
      </c>
    </row>
    <row r="133" spans="2:3" x14ac:dyDescent="0.25">
      <c r="B133" s="7">
        <v>45900</v>
      </c>
      <c r="C133" s="2">
        <f t="shared" ref="C133:C162" si="41">C132</f>
        <v>125.41941218044121</v>
      </c>
    </row>
    <row r="134" spans="2:3" x14ac:dyDescent="0.25">
      <c r="B134" s="7">
        <v>45901</v>
      </c>
      <c r="C134" s="2">
        <f t="shared" si="21"/>
        <v>125.41941218044121</v>
      </c>
    </row>
    <row r="135" spans="2:3" x14ac:dyDescent="0.25">
      <c r="B135" s="7">
        <v>45902</v>
      </c>
      <c r="C135" s="2">
        <f t="shared" si="21"/>
        <v>125.41941218044121</v>
      </c>
    </row>
    <row r="136" spans="2:3" x14ac:dyDescent="0.25">
      <c r="B136" s="7">
        <v>45903</v>
      </c>
      <c r="C136" s="2">
        <f t="shared" si="21"/>
        <v>125.41941218044121</v>
      </c>
    </row>
    <row r="137" spans="2:3" x14ac:dyDescent="0.25">
      <c r="B137" s="7">
        <v>45904</v>
      </c>
      <c r="C137" s="2">
        <f t="shared" ref="C137:C162" si="42">C136</f>
        <v>125.41941218044121</v>
      </c>
    </row>
    <row r="138" spans="2:3" x14ac:dyDescent="0.25">
      <c r="B138" s="7">
        <v>45905</v>
      </c>
      <c r="C138" s="2">
        <f t="shared" ref="C138:C162" si="43">C137*0.9</f>
        <v>112.8774709623971</v>
      </c>
    </row>
    <row r="139" spans="2:3" x14ac:dyDescent="0.25">
      <c r="B139" s="7">
        <v>45906</v>
      </c>
      <c r="C139" s="2">
        <f t="shared" ref="C139:C162" si="44">C138</f>
        <v>112.8774709623971</v>
      </c>
    </row>
    <row r="140" spans="2:3" x14ac:dyDescent="0.25">
      <c r="B140" s="7">
        <v>45907</v>
      </c>
      <c r="C140" s="2">
        <f t="shared" si="42"/>
        <v>112.8774709623971</v>
      </c>
    </row>
    <row r="141" spans="2:3" x14ac:dyDescent="0.25">
      <c r="B141" s="7">
        <v>45908</v>
      </c>
      <c r="C141" s="2">
        <f t="shared" si="42"/>
        <v>112.8774709623971</v>
      </c>
    </row>
    <row r="142" spans="2:3" x14ac:dyDescent="0.25">
      <c r="B142" s="7">
        <v>45909</v>
      </c>
      <c r="C142" s="2">
        <f t="shared" si="42"/>
        <v>112.8774709623971</v>
      </c>
    </row>
    <row r="143" spans="2:3" x14ac:dyDescent="0.25">
      <c r="B143" s="7">
        <v>45910</v>
      </c>
      <c r="C143" s="2">
        <f t="shared" si="42"/>
        <v>112.8774709623971</v>
      </c>
    </row>
    <row r="144" spans="2:3" x14ac:dyDescent="0.25">
      <c r="B144" s="7">
        <v>45911</v>
      </c>
      <c r="C144" s="2">
        <f t="shared" ref="C144:C162" si="45">C143*0.9</f>
        <v>101.58972386615739</v>
      </c>
    </row>
    <row r="145" spans="2:3" x14ac:dyDescent="0.25">
      <c r="B145" s="7">
        <v>45912</v>
      </c>
      <c r="C145" s="2">
        <f t="shared" ref="C145:C162" si="46">C144</f>
        <v>101.58972386615739</v>
      </c>
    </row>
    <row r="146" spans="2:3" x14ac:dyDescent="0.25">
      <c r="B146" s="7">
        <v>45913</v>
      </c>
      <c r="C146" s="2">
        <f t="shared" si="42"/>
        <v>101.58972386615739</v>
      </c>
    </row>
    <row r="147" spans="2:3" x14ac:dyDescent="0.25">
      <c r="B147" s="7">
        <v>45914</v>
      </c>
      <c r="C147" s="2">
        <f t="shared" si="42"/>
        <v>101.58972386615739</v>
      </c>
    </row>
    <row r="148" spans="2:3" x14ac:dyDescent="0.25">
      <c r="B148" s="7">
        <v>45915</v>
      </c>
      <c r="C148" s="2">
        <f t="shared" si="42"/>
        <v>101.58972386615739</v>
      </c>
    </row>
    <row r="149" spans="2:3" x14ac:dyDescent="0.25">
      <c r="B149" s="7">
        <v>45916</v>
      </c>
      <c r="C149" s="2">
        <f t="shared" si="42"/>
        <v>101.58972386615739</v>
      </c>
    </row>
    <row r="150" spans="2:3" x14ac:dyDescent="0.25">
      <c r="B150" s="7">
        <v>45917</v>
      </c>
      <c r="C150" s="2">
        <f t="shared" ref="C150:C162" si="47">C149*0.9</f>
        <v>91.430751479541655</v>
      </c>
    </row>
    <row r="151" spans="2:3" x14ac:dyDescent="0.25">
      <c r="B151" s="7">
        <v>45918</v>
      </c>
      <c r="C151" s="2">
        <f t="shared" ref="C151:C162" si="48">C150</f>
        <v>91.430751479541655</v>
      </c>
    </row>
    <row r="152" spans="2:3" x14ac:dyDescent="0.25">
      <c r="B152" s="7">
        <v>45919</v>
      </c>
      <c r="C152" s="2">
        <f t="shared" si="42"/>
        <v>91.430751479541655</v>
      </c>
    </row>
    <row r="153" spans="2:3" x14ac:dyDescent="0.25">
      <c r="B153" s="7">
        <v>45920</v>
      </c>
      <c r="C153" s="2">
        <f t="shared" si="42"/>
        <v>91.430751479541655</v>
      </c>
    </row>
    <row r="154" spans="2:3" x14ac:dyDescent="0.25">
      <c r="B154" s="7">
        <v>45921</v>
      </c>
      <c r="C154" s="2">
        <f t="shared" si="42"/>
        <v>91.430751479541655</v>
      </c>
    </row>
    <row r="155" spans="2:3" x14ac:dyDescent="0.25">
      <c r="B155" s="7">
        <v>45922</v>
      </c>
      <c r="C155" s="2">
        <f t="shared" si="42"/>
        <v>91.430751479541655</v>
      </c>
    </row>
    <row r="156" spans="2:3" x14ac:dyDescent="0.25">
      <c r="B156" s="7">
        <v>45923</v>
      </c>
      <c r="C156" s="2">
        <f t="shared" ref="C156:C162" si="49">C155*0.9</f>
        <v>82.287676331587491</v>
      </c>
    </row>
    <row r="157" spans="2:3" x14ac:dyDescent="0.25">
      <c r="B157" s="7">
        <v>45924</v>
      </c>
      <c r="C157" s="2">
        <f t="shared" ref="C157:C162" si="50">C156</f>
        <v>82.287676331587491</v>
      </c>
    </row>
    <row r="158" spans="2:3" x14ac:dyDescent="0.25">
      <c r="B158" s="7">
        <v>45925</v>
      </c>
      <c r="C158" s="2">
        <f t="shared" si="42"/>
        <v>82.287676331587491</v>
      </c>
    </row>
    <row r="159" spans="2:3" x14ac:dyDescent="0.25">
      <c r="B159" s="7">
        <v>45926</v>
      </c>
      <c r="C159" s="2">
        <f t="shared" si="42"/>
        <v>82.287676331587491</v>
      </c>
    </row>
    <row r="160" spans="2:3" x14ac:dyDescent="0.25">
      <c r="B160" s="7">
        <v>45927</v>
      </c>
      <c r="C160" s="2">
        <f t="shared" si="42"/>
        <v>82.287676331587491</v>
      </c>
    </row>
    <row r="161" spans="2:3" x14ac:dyDescent="0.25">
      <c r="B161" s="7">
        <v>45928</v>
      </c>
      <c r="C161" s="2">
        <f t="shared" si="42"/>
        <v>82.287676331587491</v>
      </c>
    </row>
    <row r="162" spans="2:3" x14ac:dyDescent="0.25">
      <c r="B162" s="7">
        <v>45929</v>
      </c>
      <c r="C162" s="2">
        <f t="shared" ref="C162" si="51">C161*0.9</f>
        <v>74.058908698428738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A0AB-4DBF-4A59-8A07-8FBDF9BF8C1A}">
  <dimension ref="B2:AA35"/>
  <sheetViews>
    <sheetView tabSelected="1" workbookViewId="0">
      <selection activeCell="J29" sqref="J29"/>
    </sheetView>
  </sheetViews>
  <sheetFormatPr defaultRowHeight="15" x14ac:dyDescent="0.25"/>
  <cols>
    <col min="2" max="2" width="9.5703125" bestFit="1" customWidth="1"/>
    <col min="3" max="3" width="7" bestFit="1" customWidth="1"/>
    <col min="4" max="4" width="6" bestFit="1" customWidth="1"/>
    <col min="5" max="5" width="6.7109375" bestFit="1" customWidth="1"/>
    <col min="6" max="6" width="7" bestFit="1" customWidth="1"/>
    <col min="7" max="7" width="6.7109375" bestFit="1" customWidth="1"/>
    <col min="8" max="8" width="12.85546875" bestFit="1" customWidth="1"/>
    <col min="9" max="13" width="11.28515625" bestFit="1" customWidth="1"/>
    <col min="14" max="14" width="11.28515625" customWidth="1"/>
    <col min="15" max="15" width="20" bestFit="1" customWidth="1"/>
    <col min="16" max="20" width="12.5703125" bestFit="1" customWidth="1"/>
    <col min="22" max="22" width="18" bestFit="1" customWidth="1"/>
    <col min="23" max="23" width="11.5703125" bestFit="1" customWidth="1"/>
    <col min="24" max="27" width="11.140625" bestFit="1" customWidth="1"/>
  </cols>
  <sheetData>
    <row r="2" spans="2:27" x14ac:dyDescent="0.25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O2" t="s">
        <v>90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V2" t="s">
        <v>91</v>
      </c>
      <c r="W2" t="s">
        <v>85</v>
      </c>
      <c r="X2" t="s">
        <v>86</v>
      </c>
      <c r="Y2" t="s">
        <v>87</v>
      </c>
      <c r="Z2" t="s">
        <v>88</v>
      </c>
      <c r="AA2" t="s">
        <v>89</v>
      </c>
    </row>
    <row r="3" spans="2:27" x14ac:dyDescent="0.25">
      <c r="B3" t="s">
        <v>51</v>
      </c>
      <c r="C3">
        <v>26573</v>
      </c>
      <c r="D3">
        <v>13009</v>
      </c>
      <c r="E3">
        <v>19177</v>
      </c>
      <c r="F3">
        <v>26574</v>
      </c>
      <c r="G3">
        <v>9656</v>
      </c>
      <c r="H3">
        <f>SUM(C3:G3)</f>
        <v>94989</v>
      </c>
      <c r="I3" s="8">
        <f>C3/$H3</f>
        <v>0.27974818136836899</v>
      </c>
      <c r="J3" s="8">
        <f t="shared" ref="J3:M3" si="0">D3/$H3</f>
        <v>0.13695269978629104</v>
      </c>
      <c r="K3" s="8">
        <f t="shared" si="0"/>
        <v>0.2018865342302793</v>
      </c>
      <c r="L3" s="8">
        <f t="shared" si="0"/>
        <v>0.27975870890313614</v>
      </c>
      <c r="M3" s="8">
        <f t="shared" si="0"/>
        <v>0.10165387571192454</v>
      </c>
      <c r="N3" s="8"/>
      <c r="P3" s="10">
        <f>I3*20</f>
        <v>5.5949636273673793</v>
      </c>
      <c r="Q3" s="10">
        <f t="shared" ref="Q3:S3" si="1">J3*20</f>
        <v>2.7390539957258211</v>
      </c>
      <c r="R3" s="10">
        <f t="shared" si="1"/>
        <v>4.0377306846055863</v>
      </c>
      <c r="S3" s="10">
        <f t="shared" si="1"/>
        <v>5.5951741780627229</v>
      </c>
      <c r="T3" s="10">
        <f>M3*20</f>
        <v>2.0330775142384909</v>
      </c>
      <c r="V3" t="s">
        <v>92</v>
      </c>
      <c r="W3" s="10">
        <f>I26*100</f>
        <v>27.253040327192601</v>
      </c>
      <c r="X3" s="10">
        <f t="shared" ref="X3:AA3" si="2">J26*100</f>
        <v>13.258997660974043</v>
      </c>
      <c r="Y3" s="10">
        <f t="shared" si="2"/>
        <v>21.830728242044469</v>
      </c>
      <c r="Z3" s="10">
        <f t="shared" si="2"/>
        <v>27.253311361486571</v>
      </c>
      <c r="AA3" s="10">
        <f t="shared" si="2"/>
        <v>10.403922408302323</v>
      </c>
    </row>
    <row r="4" spans="2:27" x14ac:dyDescent="0.25">
      <c r="B4" t="s">
        <v>52</v>
      </c>
      <c r="C4">
        <v>24574</v>
      </c>
      <c r="D4">
        <v>10394</v>
      </c>
      <c r="E4">
        <v>9756</v>
      </c>
      <c r="F4">
        <v>13299</v>
      </c>
      <c r="G4">
        <v>3464</v>
      </c>
      <c r="H4">
        <f t="shared" ref="H4:H22" si="3">SUM(C4:G4)</f>
        <v>61487</v>
      </c>
      <c r="I4" s="8">
        <f t="shared" ref="I4:I22" si="4">C4/$H4</f>
        <v>0.39966171711093401</v>
      </c>
      <c r="J4" s="8">
        <f t="shared" ref="J4:J22" si="5">D4/$H4</f>
        <v>0.16904386293037552</v>
      </c>
      <c r="K4" s="8">
        <f t="shared" ref="K4:K22" si="6">E4/$H4</f>
        <v>0.15866768585229399</v>
      </c>
      <c r="L4" s="8">
        <f t="shared" ref="L4:L22" si="7">F4/$H4</f>
        <v>0.21628962219656186</v>
      </c>
      <c r="M4" s="8">
        <f t="shared" ref="M4:M22" si="8">G4/$H4</f>
        <v>5.6337111909834599E-2</v>
      </c>
      <c r="N4" s="8"/>
      <c r="P4" s="10">
        <f t="shared" ref="P4:P22" si="9">I4*20</f>
        <v>7.9932343422186802</v>
      </c>
      <c r="Q4" s="10">
        <f t="shared" ref="Q4:Q22" si="10">J4*20</f>
        <v>3.3808772586075104</v>
      </c>
      <c r="R4" s="10">
        <f t="shared" ref="R4:R22" si="11">K4*20</f>
        <v>3.1733537170458797</v>
      </c>
      <c r="S4" s="10">
        <f t="shared" ref="S4:S22" si="12">L4*20</f>
        <v>4.3257924439312374</v>
      </c>
      <c r="T4" s="10">
        <f t="shared" ref="T4:T22" si="13">M4*20</f>
        <v>1.1267422381966921</v>
      </c>
      <c r="V4" t="s">
        <v>93</v>
      </c>
      <c r="W4" s="10">
        <f t="shared" ref="W4:W6" si="14">I27*100</f>
        <v>19.911729805560853</v>
      </c>
      <c r="X4" s="10">
        <f t="shared" ref="X4:X6" si="15">J27*100</f>
        <v>13.364596879526266</v>
      </c>
      <c r="Y4" s="10">
        <f t="shared" ref="Y4:Y6" si="16">K27*100</f>
        <v>23.302819125777912</v>
      </c>
      <c r="Z4" s="10">
        <f t="shared" ref="Z4:Z6" si="17">L27*100</f>
        <v>34.824612074975597</v>
      </c>
      <c r="AA4" s="10">
        <f t="shared" ref="AA4:AA6" si="18">M27*100</f>
        <v>8.5962421141593701</v>
      </c>
    </row>
    <row r="5" spans="2:27" x14ac:dyDescent="0.25">
      <c r="B5" t="s">
        <v>53</v>
      </c>
      <c r="C5">
        <v>12834</v>
      </c>
      <c r="D5">
        <v>11062</v>
      </c>
      <c r="E5">
        <v>10107</v>
      </c>
      <c r="F5">
        <v>24727</v>
      </c>
      <c r="G5">
        <v>8448</v>
      </c>
      <c r="H5">
        <f t="shared" si="3"/>
        <v>67178</v>
      </c>
      <c r="I5" s="8">
        <f t="shared" si="4"/>
        <v>0.19104468724880169</v>
      </c>
      <c r="J5" s="8">
        <f t="shared" si="5"/>
        <v>0.16466700407871623</v>
      </c>
      <c r="K5" s="8">
        <f t="shared" si="6"/>
        <v>0.15045104051921759</v>
      </c>
      <c r="L5" s="8">
        <f t="shared" si="7"/>
        <v>0.36808181249813926</v>
      </c>
      <c r="M5" s="8">
        <f t="shared" si="8"/>
        <v>0.12575545565512519</v>
      </c>
      <c r="N5" s="8"/>
      <c r="P5" s="10">
        <f t="shared" si="9"/>
        <v>3.8208937449760336</v>
      </c>
      <c r="Q5" s="10">
        <f t="shared" si="10"/>
        <v>3.2933400815743248</v>
      </c>
      <c r="R5" s="10">
        <f t="shared" si="11"/>
        <v>3.0090208103843521</v>
      </c>
      <c r="S5" s="10">
        <f t="shared" si="12"/>
        <v>7.3616362499627854</v>
      </c>
      <c r="T5" s="10">
        <f t="shared" si="13"/>
        <v>2.5151091131025041</v>
      </c>
      <c r="V5" t="s">
        <v>94</v>
      </c>
      <c r="W5" s="10">
        <f t="shared" si="14"/>
        <v>25.895177690747566</v>
      </c>
      <c r="X5" s="10">
        <f t="shared" si="15"/>
        <v>15.062203425648175</v>
      </c>
      <c r="Y5" s="10">
        <f t="shared" si="16"/>
        <v>18.184038708013031</v>
      </c>
      <c r="Z5" s="10">
        <f t="shared" si="17"/>
        <v>32.725616065032973</v>
      </c>
      <c r="AA5" s="10">
        <f t="shared" si="18"/>
        <v>8.1329641105582517</v>
      </c>
    </row>
    <row r="6" spans="2:27" x14ac:dyDescent="0.25">
      <c r="B6" t="s">
        <v>54</v>
      </c>
      <c r="C6">
        <v>23071</v>
      </c>
      <c r="D6">
        <v>5757</v>
      </c>
      <c r="E6">
        <v>16048</v>
      </c>
      <c r="F6">
        <v>16622</v>
      </c>
      <c r="G6">
        <v>8820</v>
      </c>
      <c r="H6">
        <f t="shared" si="3"/>
        <v>70318</v>
      </c>
      <c r="I6" s="8">
        <f t="shared" si="4"/>
        <v>0.32809522455132401</v>
      </c>
      <c r="J6" s="8">
        <f t="shared" si="5"/>
        <v>8.1870929207315341E-2</v>
      </c>
      <c r="K6" s="8">
        <f t="shared" si="6"/>
        <v>0.22822037031769959</v>
      </c>
      <c r="L6" s="8">
        <f t="shared" si="7"/>
        <v>0.23638328735174494</v>
      </c>
      <c r="M6" s="8">
        <f t="shared" si="8"/>
        <v>0.12543018857191615</v>
      </c>
      <c r="N6" s="8"/>
      <c r="P6" s="10">
        <f t="shared" si="9"/>
        <v>6.5619044910264801</v>
      </c>
      <c r="Q6" s="10">
        <f t="shared" si="10"/>
        <v>1.6374185841463067</v>
      </c>
      <c r="R6" s="10">
        <f t="shared" si="11"/>
        <v>4.5644074063539914</v>
      </c>
      <c r="S6" s="10">
        <f t="shared" si="12"/>
        <v>4.7276657470348988</v>
      </c>
      <c r="T6" s="10">
        <f t="shared" si="13"/>
        <v>2.5086037714383229</v>
      </c>
      <c r="V6" t="s">
        <v>95</v>
      </c>
      <c r="W6" s="10">
        <f t="shared" si="14"/>
        <v>23.57627203462987</v>
      </c>
      <c r="X6" s="10">
        <f t="shared" si="15"/>
        <v>15.43518784952021</v>
      </c>
      <c r="Y6" s="10">
        <f t="shared" si="16"/>
        <v>18.885976654864823</v>
      </c>
      <c r="Z6" s="10">
        <f t="shared" si="17"/>
        <v>30.649873015475848</v>
      </c>
      <c r="AA6" s="10">
        <f t="shared" si="18"/>
        <v>11.452690445509251</v>
      </c>
    </row>
    <row r="7" spans="2:27" x14ac:dyDescent="0.25">
      <c r="B7" t="s">
        <v>55</v>
      </c>
      <c r="C7">
        <v>13500</v>
      </c>
      <c r="D7">
        <v>8698</v>
      </c>
      <c r="E7">
        <v>25458</v>
      </c>
      <c r="F7">
        <v>19331</v>
      </c>
      <c r="G7">
        <v>7998</v>
      </c>
      <c r="H7">
        <f t="shared" si="3"/>
        <v>74985</v>
      </c>
      <c r="I7" s="8">
        <f t="shared" si="4"/>
        <v>0.18003600720144028</v>
      </c>
      <c r="J7" s="8">
        <f t="shared" si="5"/>
        <v>0.1159965326398613</v>
      </c>
      <c r="K7" s="8">
        <f t="shared" si="6"/>
        <v>0.33950790158031607</v>
      </c>
      <c r="L7" s="8">
        <f t="shared" si="7"/>
        <v>0.25779822631192906</v>
      </c>
      <c r="M7" s="8">
        <f t="shared" si="8"/>
        <v>0.10666133226645329</v>
      </c>
      <c r="N7" s="8"/>
      <c r="P7" s="10">
        <f t="shared" si="9"/>
        <v>3.6007201440288057</v>
      </c>
      <c r="Q7" s="10">
        <f t="shared" si="10"/>
        <v>2.3199306527972259</v>
      </c>
      <c r="R7" s="10">
        <f t="shared" si="11"/>
        <v>6.790158031606321</v>
      </c>
      <c r="S7" s="10">
        <f t="shared" si="12"/>
        <v>5.1559645262385807</v>
      </c>
      <c r="T7" s="10">
        <f t="shared" si="13"/>
        <v>2.1332266453290658</v>
      </c>
    </row>
    <row r="8" spans="2:27" x14ac:dyDescent="0.25">
      <c r="B8" t="s">
        <v>56</v>
      </c>
      <c r="C8">
        <v>12389</v>
      </c>
      <c r="D8">
        <v>12086</v>
      </c>
      <c r="E8">
        <v>18732</v>
      </c>
      <c r="F8">
        <v>19761</v>
      </c>
      <c r="G8">
        <v>9219</v>
      </c>
      <c r="H8">
        <f t="shared" si="3"/>
        <v>72187</v>
      </c>
      <c r="I8" s="8">
        <f t="shared" si="4"/>
        <v>0.17162369955809217</v>
      </c>
      <c r="J8" s="8">
        <f t="shared" si="5"/>
        <v>0.16742626788756979</v>
      </c>
      <c r="K8" s="8">
        <f t="shared" si="6"/>
        <v>0.25949270644298833</v>
      </c>
      <c r="L8" s="8">
        <f t="shared" si="7"/>
        <v>0.27374735063100003</v>
      </c>
      <c r="M8" s="8">
        <f t="shared" si="8"/>
        <v>0.12770997548034965</v>
      </c>
      <c r="N8" s="8"/>
      <c r="P8" s="10">
        <f t="shared" si="9"/>
        <v>3.4324739911618436</v>
      </c>
      <c r="Q8" s="10">
        <f t="shared" si="10"/>
        <v>3.3485253577513956</v>
      </c>
      <c r="R8" s="10">
        <f t="shared" si="11"/>
        <v>5.1898541288597668</v>
      </c>
      <c r="S8" s="10">
        <f t="shared" si="12"/>
        <v>5.4749470126200004</v>
      </c>
      <c r="T8" s="10">
        <f t="shared" si="13"/>
        <v>2.5541995096069932</v>
      </c>
    </row>
    <row r="9" spans="2:27" x14ac:dyDescent="0.25">
      <c r="B9" t="s">
        <v>57</v>
      </c>
      <c r="C9">
        <v>21947</v>
      </c>
      <c r="D9">
        <v>6307</v>
      </c>
      <c r="E9">
        <v>11418</v>
      </c>
      <c r="F9">
        <v>28864</v>
      </c>
      <c r="G9">
        <v>3414</v>
      </c>
      <c r="H9">
        <f t="shared" si="3"/>
        <v>71950</v>
      </c>
      <c r="I9" s="8">
        <f t="shared" si="4"/>
        <v>0.30503127171646977</v>
      </c>
      <c r="J9" s="8">
        <f t="shared" si="5"/>
        <v>8.765809589993051E-2</v>
      </c>
      <c r="K9" s="8">
        <f t="shared" si="6"/>
        <v>0.15869353717859624</v>
      </c>
      <c r="L9" s="8">
        <f t="shared" si="7"/>
        <v>0.40116747741487147</v>
      </c>
      <c r="M9" s="8">
        <f t="shared" si="8"/>
        <v>4.7449617790132036E-2</v>
      </c>
      <c r="N9" s="8"/>
      <c r="P9" s="10">
        <f t="shared" si="9"/>
        <v>6.1006254343293955</v>
      </c>
      <c r="Q9" s="10">
        <f t="shared" si="10"/>
        <v>1.7531619179986102</v>
      </c>
      <c r="R9" s="10">
        <f t="shared" si="11"/>
        <v>3.1738707435719249</v>
      </c>
      <c r="S9" s="10">
        <f t="shared" si="12"/>
        <v>8.0233495482974284</v>
      </c>
      <c r="T9" s="10">
        <f t="shared" si="13"/>
        <v>0.94899235580264074</v>
      </c>
    </row>
    <row r="10" spans="2:27" x14ac:dyDescent="0.25">
      <c r="B10" t="s">
        <v>58</v>
      </c>
      <c r="C10">
        <v>9873</v>
      </c>
      <c r="D10">
        <v>10663</v>
      </c>
      <c r="E10">
        <v>17500</v>
      </c>
      <c r="F10">
        <v>20081</v>
      </c>
      <c r="G10">
        <v>4796</v>
      </c>
      <c r="H10">
        <f t="shared" si="3"/>
        <v>62913</v>
      </c>
      <c r="I10" s="8">
        <f t="shared" si="4"/>
        <v>0.1569309999523151</v>
      </c>
      <c r="J10" s="8">
        <f t="shared" si="5"/>
        <v>0.1694880231430706</v>
      </c>
      <c r="K10" s="8">
        <f t="shared" si="6"/>
        <v>0.27816190612433045</v>
      </c>
      <c r="L10" s="8">
        <f t="shared" si="7"/>
        <v>0.31918681353615308</v>
      </c>
      <c r="M10" s="8">
        <f t="shared" si="8"/>
        <v>7.6232257244130783E-2</v>
      </c>
      <c r="N10" s="8"/>
      <c r="P10" s="10">
        <f t="shared" si="9"/>
        <v>3.138619999046302</v>
      </c>
      <c r="Q10" s="10">
        <f t="shared" si="10"/>
        <v>3.3897604628614122</v>
      </c>
      <c r="R10" s="10">
        <f t="shared" si="11"/>
        <v>5.5632381224866094</v>
      </c>
      <c r="S10" s="10">
        <f t="shared" si="12"/>
        <v>6.3837362707230616</v>
      </c>
      <c r="T10" s="10">
        <f t="shared" si="13"/>
        <v>1.5246451448826157</v>
      </c>
    </row>
    <row r="11" spans="2:27" x14ac:dyDescent="0.25">
      <c r="B11" t="s">
        <v>59</v>
      </c>
      <c r="C11">
        <v>12104</v>
      </c>
      <c r="D11">
        <v>5833</v>
      </c>
      <c r="E11">
        <v>14293</v>
      </c>
      <c r="F11">
        <v>28291</v>
      </c>
      <c r="G11">
        <v>8805</v>
      </c>
      <c r="H11">
        <f t="shared" si="3"/>
        <v>69326</v>
      </c>
      <c r="I11" s="8">
        <f t="shared" si="4"/>
        <v>0.17459538989700835</v>
      </c>
      <c r="J11" s="8">
        <f t="shared" si="5"/>
        <v>8.4138706978622732E-2</v>
      </c>
      <c r="K11" s="8">
        <f t="shared" si="6"/>
        <v>0.20617084499322044</v>
      </c>
      <c r="L11" s="8">
        <f t="shared" si="7"/>
        <v>0.40808643221879237</v>
      </c>
      <c r="M11" s="8">
        <f t="shared" si="8"/>
        <v>0.12700862591235612</v>
      </c>
      <c r="N11" s="8"/>
      <c r="P11" s="10">
        <f t="shared" si="9"/>
        <v>3.4919077979401667</v>
      </c>
      <c r="Q11" s="10">
        <f t="shared" si="10"/>
        <v>1.6827741395724547</v>
      </c>
      <c r="R11" s="10">
        <f t="shared" si="11"/>
        <v>4.1234168998644085</v>
      </c>
      <c r="S11" s="10">
        <f t="shared" si="12"/>
        <v>8.161728644375847</v>
      </c>
      <c r="T11" s="10">
        <f t="shared" si="13"/>
        <v>2.5401725182471226</v>
      </c>
    </row>
    <row r="12" spans="2:27" x14ac:dyDescent="0.25">
      <c r="B12" t="s">
        <v>60</v>
      </c>
      <c r="C12">
        <v>13661</v>
      </c>
      <c r="D12">
        <v>12077</v>
      </c>
      <c r="E12">
        <v>19948</v>
      </c>
      <c r="F12">
        <v>25384</v>
      </c>
      <c r="G12">
        <v>3975</v>
      </c>
      <c r="H12">
        <f t="shared" si="3"/>
        <v>75045</v>
      </c>
      <c r="I12" s="8">
        <f t="shared" si="4"/>
        <v>0.18203744420014659</v>
      </c>
      <c r="J12" s="8">
        <f t="shared" si="5"/>
        <v>0.16093010860150575</v>
      </c>
      <c r="K12" s="8">
        <f t="shared" si="6"/>
        <v>0.26581384502631755</v>
      </c>
      <c r="L12" s="8">
        <f t="shared" si="7"/>
        <v>0.33825038310347127</v>
      </c>
      <c r="M12" s="8">
        <f t="shared" si="8"/>
        <v>5.2968219068558864E-2</v>
      </c>
      <c r="N12" s="8"/>
      <c r="P12" s="10">
        <f t="shared" si="9"/>
        <v>3.6407488840029316</v>
      </c>
      <c r="Q12" s="10">
        <f t="shared" si="10"/>
        <v>3.2186021720301152</v>
      </c>
      <c r="R12" s="10">
        <f t="shared" si="11"/>
        <v>5.3162769005263506</v>
      </c>
      <c r="S12" s="10">
        <f t="shared" si="12"/>
        <v>6.7650076620694257</v>
      </c>
      <c r="T12" s="10">
        <f t="shared" si="13"/>
        <v>1.0593643813711773</v>
      </c>
    </row>
    <row r="13" spans="2:27" x14ac:dyDescent="0.25">
      <c r="B13" t="s">
        <v>61</v>
      </c>
      <c r="C13">
        <v>20008</v>
      </c>
      <c r="D13">
        <v>10768</v>
      </c>
      <c r="E13">
        <v>17403</v>
      </c>
      <c r="F13">
        <v>26808</v>
      </c>
      <c r="G13">
        <v>4748</v>
      </c>
      <c r="H13">
        <f t="shared" si="3"/>
        <v>79735</v>
      </c>
      <c r="I13" s="8">
        <f t="shared" si="4"/>
        <v>0.25093120963190568</v>
      </c>
      <c r="J13" s="8">
        <f t="shared" si="5"/>
        <v>0.13504734432808679</v>
      </c>
      <c r="K13" s="8">
        <f t="shared" si="6"/>
        <v>0.21826048786605631</v>
      </c>
      <c r="L13" s="8">
        <f t="shared" si="7"/>
        <v>0.33621370790744343</v>
      </c>
      <c r="M13" s="8">
        <f t="shared" si="8"/>
        <v>5.9547250266507805E-2</v>
      </c>
      <c r="N13" s="8"/>
      <c r="P13" s="10">
        <f t="shared" si="9"/>
        <v>5.0186241926381134</v>
      </c>
      <c r="Q13" s="10">
        <f t="shared" si="10"/>
        <v>2.7009468865617361</v>
      </c>
      <c r="R13" s="10">
        <f t="shared" si="11"/>
        <v>4.3652097573211259</v>
      </c>
      <c r="S13" s="10">
        <f t="shared" si="12"/>
        <v>6.7242741581488685</v>
      </c>
      <c r="T13" s="10">
        <f t="shared" si="13"/>
        <v>1.190945005330156</v>
      </c>
    </row>
    <row r="14" spans="2:27" x14ac:dyDescent="0.25">
      <c r="B14" t="s">
        <v>62</v>
      </c>
      <c r="C14">
        <v>16299</v>
      </c>
      <c r="D14">
        <v>11979</v>
      </c>
      <c r="E14">
        <v>12843</v>
      </c>
      <c r="F14">
        <v>28541</v>
      </c>
      <c r="G14">
        <v>4013</v>
      </c>
      <c r="H14">
        <f t="shared" si="3"/>
        <v>73675</v>
      </c>
      <c r="I14" s="8">
        <f t="shared" si="4"/>
        <v>0.22122836783169325</v>
      </c>
      <c r="J14" s="8">
        <f t="shared" si="5"/>
        <v>0.1625924669155073</v>
      </c>
      <c r="K14" s="8">
        <f t="shared" si="6"/>
        <v>0.17431964709874448</v>
      </c>
      <c r="L14" s="8">
        <f t="shared" si="7"/>
        <v>0.38739056667797761</v>
      </c>
      <c r="M14" s="8">
        <f t="shared" si="8"/>
        <v>5.4468951476077367E-2</v>
      </c>
      <c r="N14" s="8"/>
      <c r="P14" s="10">
        <f t="shared" si="9"/>
        <v>4.4245673566338652</v>
      </c>
      <c r="Q14" s="10">
        <f t="shared" si="10"/>
        <v>3.2518493383101461</v>
      </c>
      <c r="R14" s="10">
        <f t="shared" si="11"/>
        <v>3.4863929419748896</v>
      </c>
      <c r="S14" s="10">
        <f t="shared" si="12"/>
        <v>7.747811333559552</v>
      </c>
      <c r="T14" s="10">
        <f t="shared" si="13"/>
        <v>1.0893790295215473</v>
      </c>
    </row>
    <row r="15" spans="2:27" x14ac:dyDescent="0.25">
      <c r="B15" t="s">
        <v>63</v>
      </c>
      <c r="C15">
        <v>24337</v>
      </c>
      <c r="D15">
        <v>6726</v>
      </c>
      <c r="E15">
        <v>10752</v>
      </c>
      <c r="F15">
        <v>15075</v>
      </c>
      <c r="G15">
        <v>8861</v>
      </c>
      <c r="H15">
        <f t="shared" si="3"/>
        <v>65751</v>
      </c>
      <c r="I15" s="8">
        <f t="shared" si="4"/>
        <v>0.37013885720369272</v>
      </c>
      <c r="J15" s="8">
        <f t="shared" si="5"/>
        <v>0.10229502212894101</v>
      </c>
      <c r="K15" s="8">
        <f t="shared" si="6"/>
        <v>0.16352603002235708</v>
      </c>
      <c r="L15" s="8">
        <f t="shared" si="7"/>
        <v>0.22927407948168088</v>
      </c>
      <c r="M15" s="8">
        <f t="shared" si="8"/>
        <v>0.13476601116332831</v>
      </c>
      <c r="N15" s="8"/>
      <c r="P15" s="10">
        <f t="shared" si="9"/>
        <v>7.4027771440738546</v>
      </c>
      <c r="Q15" s="10">
        <f t="shared" si="10"/>
        <v>2.0459004425788203</v>
      </c>
      <c r="R15" s="10">
        <f t="shared" si="11"/>
        <v>3.2705206004471417</v>
      </c>
      <c r="S15" s="10">
        <f t="shared" si="12"/>
        <v>4.5854815896336181</v>
      </c>
      <c r="T15" s="10">
        <f t="shared" si="13"/>
        <v>2.6953202232665663</v>
      </c>
    </row>
    <row r="16" spans="2:27" x14ac:dyDescent="0.25">
      <c r="B16" t="s">
        <v>64</v>
      </c>
      <c r="C16">
        <v>12936</v>
      </c>
      <c r="D16">
        <v>11635</v>
      </c>
      <c r="E16">
        <v>15914</v>
      </c>
      <c r="F16">
        <v>23313</v>
      </c>
      <c r="G16">
        <v>5534</v>
      </c>
      <c r="H16">
        <f t="shared" si="3"/>
        <v>69332</v>
      </c>
      <c r="I16" s="8">
        <f t="shared" si="4"/>
        <v>0.18658051116367622</v>
      </c>
      <c r="J16" s="8">
        <f t="shared" si="5"/>
        <v>0.16781572722552357</v>
      </c>
      <c r="K16" s="8">
        <f t="shared" si="6"/>
        <v>0.2295332602550049</v>
      </c>
      <c r="L16" s="8">
        <f t="shared" si="7"/>
        <v>0.33625165868574397</v>
      </c>
      <c r="M16" s="8">
        <f t="shared" si="8"/>
        <v>7.9818842670051349E-2</v>
      </c>
      <c r="N16" s="8"/>
      <c r="P16" s="10">
        <f t="shared" si="9"/>
        <v>3.7316102232735244</v>
      </c>
      <c r="Q16" s="10">
        <f t="shared" si="10"/>
        <v>3.3563145445104716</v>
      </c>
      <c r="R16" s="10">
        <f t="shared" si="11"/>
        <v>4.5906652051000982</v>
      </c>
      <c r="S16" s="10">
        <f t="shared" si="12"/>
        <v>6.7250331737148796</v>
      </c>
      <c r="T16" s="10">
        <f t="shared" si="13"/>
        <v>1.596376853401027</v>
      </c>
    </row>
    <row r="17" spans="2:20" x14ac:dyDescent="0.25">
      <c r="B17" t="s">
        <v>65</v>
      </c>
      <c r="C17">
        <v>20774</v>
      </c>
      <c r="D17">
        <v>13774</v>
      </c>
      <c r="E17">
        <v>9345</v>
      </c>
      <c r="F17">
        <v>25505</v>
      </c>
      <c r="G17">
        <v>6478</v>
      </c>
      <c r="H17">
        <f t="shared" si="3"/>
        <v>75876</v>
      </c>
      <c r="I17" s="8">
        <f t="shared" si="4"/>
        <v>0.27378881332700722</v>
      </c>
      <c r="J17" s="8">
        <f t="shared" si="5"/>
        <v>0.18153302757130055</v>
      </c>
      <c r="K17" s="8">
        <f t="shared" si="6"/>
        <v>0.12316147398386841</v>
      </c>
      <c r="L17" s="8">
        <f t="shared" si="7"/>
        <v>0.33614054509989982</v>
      </c>
      <c r="M17" s="8">
        <f t="shared" si="8"/>
        <v>8.5376140017923985E-2</v>
      </c>
      <c r="N17" s="8"/>
      <c r="P17" s="10">
        <f t="shared" si="9"/>
        <v>5.4757762665401444</v>
      </c>
      <c r="Q17" s="10">
        <f t="shared" si="10"/>
        <v>3.6306605514260109</v>
      </c>
      <c r="R17" s="10">
        <f t="shared" si="11"/>
        <v>2.4632294796773682</v>
      </c>
      <c r="S17" s="10">
        <f t="shared" si="12"/>
        <v>6.7228109019979962</v>
      </c>
      <c r="T17" s="10">
        <f t="shared" si="13"/>
        <v>1.7075228003584797</v>
      </c>
    </row>
    <row r="18" spans="2:20" x14ac:dyDescent="0.25">
      <c r="B18" t="s">
        <v>66</v>
      </c>
      <c r="C18">
        <v>20068</v>
      </c>
      <c r="D18">
        <v>8556</v>
      </c>
      <c r="E18">
        <v>10233</v>
      </c>
      <c r="F18">
        <v>25511</v>
      </c>
      <c r="G18">
        <v>9212</v>
      </c>
      <c r="H18">
        <f t="shared" si="3"/>
        <v>73580</v>
      </c>
      <c r="I18" s="8">
        <f t="shared" si="4"/>
        <v>0.27273715683609678</v>
      </c>
      <c r="J18" s="8">
        <f t="shared" si="5"/>
        <v>0.11628159826039684</v>
      </c>
      <c r="K18" s="8">
        <f t="shared" si="6"/>
        <v>0.13907311769502581</v>
      </c>
      <c r="L18" s="8">
        <f t="shared" si="7"/>
        <v>0.34671106278880132</v>
      </c>
      <c r="M18" s="8">
        <f t="shared" si="8"/>
        <v>0.12519706441967926</v>
      </c>
      <c r="N18" s="8"/>
      <c r="P18" s="10">
        <f t="shared" si="9"/>
        <v>5.4547431367219357</v>
      </c>
      <c r="Q18" s="10">
        <f t="shared" si="10"/>
        <v>2.3256319652079367</v>
      </c>
      <c r="R18" s="10">
        <f t="shared" si="11"/>
        <v>2.7814623539005163</v>
      </c>
      <c r="S18" s="10">
        <f t="shared" si="12"/>
        <v>6.9342212557760261</v>
      </c>
      <c r="T18" s="10">
        <f t="shared" si="13"/>
        <v>2.5039412883935852</v>
      </c>
    </row>
    <row r="19" spans="2:20" x14ac:dyDescent="0.25">
      <c r="B19" t="s">
        <v>67</v>
      </c>
      <c r="C19">
        <v>19977</v>
      </c>
      <c r="D19">
        <v>8262</v>
      </c>
      <c r="E19">
        <v>18223</v>
      </c>
      <c r="F19">
        <v>20535</v>
      </c>
      <c r="G19">
        <v>4405</v>
      </c>
      <c r="H19">
        <f t="shared" si="3"/>
        <v>71402</v>
      </c>
      <c r="I19" s="8">
        <f t="shared" si="4"/>
        <v>0.27978207893336321</v>
      </c>
      <c r="J19" s="8">
        <f t="shared" si="5"/>
        <v>0.11571104450855718</v>
      </c>
      <c r="K19" s="8">
        <f t="shared" si="6"/>
        <v>0.25521694070194112</v>
      </c>
      <c r="L19" s="8">
        <f t="shared" si="7"/>
        <v>0.28759698607882134</v>
      </c>
      <c r="M19" s="8">
        <f t="shared" si="8"/>
        <v>6.1692949777317159E-2</v>
      </c>
      <c r="N19" s="8"/>
      <c r="P19" s="10">
        <f t="shared" si="9"/>
        <v>5.595641578667264</v>
      </c>
      <c r="Q19" s="10">
        <f t="shared" si="10"/>
        <v>2.3142208901711436</v>
      </c>
      <c r="R19" s="10">
        <f t="shared" si="11"/>
        <v>5.1043388140388224</v>
      </c>
      <c r="S19" s="10">
        <f t="shared" si="12"/>
        <v>5.7519397215764272</v>
      </c>
      <c r="T19" s="10">
        <f t="shared" si="13"/>
        <v>1.2338589955463433</v>
      </c>
    </row>
    <row r="20" spans="2:20" x14ac:dyDescent="0.25">
      <c r="B20" t="s">
        <v>68</v>
      </c>
      <c r="C20">
        <v>8636</v>
      </c>
      <c r="D20">
        <v>10458</v>
      </c>
      <c r="E20">
        <v>12488</v>
      </c>
      <c r="F20">
        <v>21366</v>
      </c>
      <c r="G20">
        <v>7198</v>
      </c>
      <c r="H20">
        <f t="shared" si="3"/>
        <v>60146</v>
      </c>
      <c r="I20" s="8">
        <f t="shared" si="4"/>
        <v>0.14358394573205199</v>
      </c>
      <c r="J20" s="8">
        <f t="shared" si="5"/>
        <v>0.17387689954444185</v>
      </c>
      <c r="K20" s="8">
        <f t="shared" si="6"/>
        <v>0.20762810494463471</v>
      </c>
      <c r="L20" s="8">
        <f t="shared" si="7"/>
        <v>0.35523559338941907</v>
      </c>
      <c r="M20" s="8">
        <f t="shared" si="8"/>
        <v>0.11967545638945233</v>
      </c>
      <c r="N20" s="8"/>
      <c r="P20" s="10">
        <f t="shared" si="9"/>
        <v>2.87167891464104</v>
      </c>
      <c r="Q20" s="10">
        <f t="shared" si="10"/>
        <v>3.4775379908888371</v>
      </c>
      <c r="R20" s="10">
        <f t="shared" si="11"/>
        <v>4.1525620988926946</v>
      </c>
      <c r="S20" s="10">
        <f t="shared" si="12"/>
        <v>7.1047118677883816</v>
      </c>
      <c r="T20" s="10">
        <f t="shared" si="13"/>
        <v>2.3935091277890468</v>
      </c>
    </row>
    <row r="21" spans="2:20" x14ac:dyDescent="0.25">
      <c r="B21" t="s">
        <v>69</v>
      </c>
      <c r="C21">
        <v>16272</v>
      </c>
      <c r="D21">
        <v>11040</v>
      </c>
      <c r="E21">
        <v>8011</v>
      </c>
      <c r="F21">
        <v>19971</v>
      </c>
      <c r="G21">
        <v>7940</v>
      </c>
      <c r="H21">
        <f t="shared" si="3"/>
        <v>63234</v>
      </c>
      <c r="I21" s="8">
        <f t="shared" si="4"/>
        <v>0.25732991744947337</v>
      </c>
      <c r="J21" s="8">
        <f t="shared" si="5"/>
        <v>0.17458961950849228</v>
      </c>
      <c r="K21" s="8">
        <f t="shared" si="6"/>
        <v>0.12668817408356264</v>
      </c>
      <c r="L21" s="8">
        <f t="shared" si="7"/>
        <v>0.31582692855109595</v>
      </c>
      <c r="M21" s="8">
        <f t="shared" si="8"/>
        <v>0.12556536040737579</v>
      </c>
      <c r="N21" s="8"/>
      <c r="P21" s="10">
        <f t="shared" si="9"/>
        <v>5.1465983489894676</v>
      </c>
      <c r="Q21" s="10">
        <f t="shared" si="10"/>
        <v>3.4917923901698456</v>
      </c>
      <c r="R21" s="10">
        <f t="shared" si="11"/>
        <v>2.5337634816712526</v>
      </c>
      <c r="S21" s="10">
        <f t="shared" si="12"/>
        <v>6.3165385710219191</v>
      </c>
      <c r="T21" s="10">
        <f t="shared" si="13"/>
        <v>2.5113072081475156</v>
      </c>
    </row>
    <row r="22" spans="2:20" x14ac:dyDescent="0.25">
      <c r="B22" t="s">
        <v>70</v>
      </c>
      <c r="C22">
        <v>10426</v>
      </c>
      <c r="D22">
        <v>11034</v>
      </c>
      <c r="E22">
        <v>11428</v>
      </c>
      <c r="F22">
        <v>10612</v>
      </c>
      <c r="G22">
        <v>7862</v>
      </c>
      <c r="H22">
        <f t="shared" si="3"/>
        <v>51362</v>
      </c>
      <c r="I22" s="8">
        <f t="shared" si="4"/>
        <v>0.20299053775164519</v>
      </c>
      <c r="J22" s="8">
        <f t="shared" si="5"/>
        <v>0.21482808301857403</v>
      </c>
      <c r="K22" s="8">
        <f t="shared" si="6"/>
        <v>0.22249912386589307</v>
      </c>
      <c r="L22" s="8">
        <f t="shared" si="7"/>
        <v>0.20661189206027802</v>
      </c>
      <c r="M22" s="8">
        <f t="shared" si="8"/>
        <v>0.15307036330360968</v>
      </c>
      <c r="N22" s="8"/>
      <c r="P22" s="10">
        <f t="shared" si="9"/>
        <v>4.0598107550329035</v>
      </c>
      <c r="Q22" s="10">
        <f t="shared" si="10"/>
        <v>4.2965616603714807</v>
      </c>
      <c r="R22" s="10">
        <f t="shared" si="11"/>
        <v>4.4499824773178611</v>
      </c>
      <c r="S22" s="10">
        <f t="shared" si="12"/>
        <v>4.1322378412055603</v>
      </c>
      <c r="T22" s="10">
        <f t="shared" si="13"/>
        <v>3.0614072660721936</v>
      </c>
    </row>
    <row r="23" spans="2:20" x14ac:dyDescent="0.25">
      <c r="H23" t="s">
        <v>83</v>
      </c>
      <c r="I23" s="9">
        <f>MAX(I3:I22)</f>
        <v>0.39966171711093401</v>
      </c>
      <c r="J23" s="9">
        <f t="shared" ref="J23:M23" si="19">MAX(J3:J22)</f>
        <v>0.21482808301857403</v>
      </c>
      <c r="K23" s="9">
        <f t="shared" si="19"/>
        <v>0.33950790158031607</v>
      </c>
      <c r="L23" s="9">
        <f t="shared" si="19"/>
        <v>0.40808643221879237</v>
      </c>
      <c r="M23" s="9">
        <f t="shared" si="19"/>
        <v>0.15307036330360968</v>
      </c>
      <c r="N23" s="9"/>
    </row>
    <row r="24" spans="2:20" x14ac:dyDescent="0.25">
      <c r="H24" t="s">
        <v>84</v>
      </c>
      <c r="I24" t="s">
        <v>52</v>
      </c>
      <c r="J24" t="s">
        <v>70</v>
      </c>
      <c r="K24" t="s">
        <v>55</v>
      </c>
      <c r="L24" t="s">
        <v>59</v>
      </c>
      <c r="M24" t="s">
        <v>70</v>
      </c>
    </row>
    <row r="26" spans="2:20" x14ac:dyDescent="0.25">
      <c r="B26" t="s">
        <v>96</v>
      </c>
      <c r="C26">
        <f>SUM(C3:C7)</f>
        <v>100552</v>
      </c>
      <c r="D26">
        <f t="shared" ref="D26:G26" si="20">SUM(D3:D7)</f>
        <v>48920</v>
      </c>
      <c r="E26">
        <f t="shared" si="20"/>
        <v>80546</v>
      </c>
      <c r="F26">
        <f t="shared" si="20"/>
        <v>100553</v>
      </c>
      <c r="G26">
        <f t="shared" si="20"/>
        <v>38386</v>
      </c>
      <c r="H26">
        <f>SUM(C26:G26)</f>
        <v>368957</v>
      </c>
      <c r="I26" s="8">
        <f>C26/$H26</f>
        <v>0.27253040327192601</v>
      </c>
      <c r="J26" s="8">
        <f t="shared" ref="J26:M26" si="21">D26/$H26</f>
        <v>0.13258997660974042</v>
      </c>
      <c r="K26" s="8">
        <f t="shared" si="21"/>
        <v>0.21830728242044467</v>
      </c>
      <c r="L26" s="8">
        <f t="shared" si="21"/>
        <v>0.27253311361486571</v>
      </c>
      <c r="M26" s="8">
        <f t="shared" si="21"/>
        <v>0.10403922408302323</v>
      </c>
    </row>
    <row r="27" spans="2:20" x14ac:dyDescent="0.25">
      <c r="B27" t="s">
        <v>97</v>
      </c>
      <c r="C27">
        <f>SUM(C8:C12)</f>
        <v>69974</v>
      </c>
      <c r="D27">
        <f t="shared" ref="D27:G27" si="22">SUM(D8:D12)</f>
        <v>46966</v>
      </c>
      <c r="E27">
        <f t="shared" si="22"/>
        <v>81891</v>
      </c>
      <c r="F27">
        <f t="shared" si="22"/>
        <v>122381</v>
      </c>
      <c r="G27">
        <f t="shared" si="22"/>
        <v>30209</v>
      </c>
      <c r="H27">
        <f t="shared" ref="H27:H29" si="23">SUM(C27:G27)</f>
        <v>351421</v>
      </c>
      <c r="I27" s="8">
        <f t="shared" ref="I27:I29" si="24">C27/$H27</f>
        <v>0.19911729805560852</v>
      </c>
      <c r="J27" s="8">
        <f t="shared" ref="J27:J29" si="25">D27/$H27</f>
        <v>0.13364596879526267</v>
      </c>
      <c r="K27" s="8">
        <f t="shared" ref="K27:K29" si="26">E27/$H27</f>
        <v>0.23302819125777913</v>
      </c>
      <c r="L27" s="8">
        <f t="shared" ref="L27:L29" si="27">F27/$H27</f>
        <v>0.34824612074975597</v>
      </c>
      <c r="M27" s="8">
        <f t="shared" ref="M27:M29" si="28">G27/$H27</f>
        <v>8.5962421141593706E-2</v>
      </c>
    </row>
    <row r="28" spans="2:20" x14ac:dyDescent="0.25">
      <c r="B28" t="s">
        <v>98</v>
      </c>
      <c r="C28">
        <f>SUM(C13:C17)</f>
        <v>94354</v>
      </c>
      <c r="D28">
        <f t="shared" ref="D28:G28" si="29">SUM(D13:D17)</f>
        <v>54882</v>
      </c>
      <c r="E28">
        <f t="shared" si="29"/>
        <v>66257</v>
      </c>
      <c r="F28">
        <f t="shared" si="29"/>
        <v>119242</v>
      </c>
      <c r="G28">
        <f t="shared" si="29"/>
        <v>29634</v>
      </c>
      <c r="H28">
        <f t="shared" si="23"/>
        <v>364369</v>
      </c>
      <c r="I28" s="8">
        <f t="shared" si="24"/>
        <v>0.25895177690747567</v>
      </c>
      <c r="J28" s="8">
        <f t="shared" si="25"/>
        <v>0.15062203425648174</v>
      </c>
      <c r="K28" s="8">
        <f t="shared" si="26"/>
        <v>0.18184038708013031</v>
      </c>
      <c r="L28" s="8">
        <f t="shared" si="27"/>
        <v>0.32725616065032975</v>
      </c>
      <c r="M28" s="8">
        <f t="shared" si="28"/>
        <v>8.1329641105582523E-2</v>
      </c>
    </row>
    <row r="29" spans="2:20" x14ac:dyDescent="0.25">
      <c r="B29" t="s">
        <v>99</v>
      </c>
      <c r="C29">
        <f>SUM(C18:C22)</f>
        <v>75379</v>
      </c>
      <c r="D29">
        <f t="shared" ref="D29:G29" si="30">SUM(D18:D22)</f>
        <v>49350</v>
      </c>
      <c r="E29">
        <f t="shared" si="30"/>
        <v>60383</v>
      </c>
      <c r="F29">
        <f t="shared" si="30"/>
        <v>97995</v>
      </c>
      <c r="G29">
        <f t="shared" si="30"/>
        <v>36617</v>
      </c>
      <c r="H29">
        <f t="shared" si="23"/>
        <v>319724</v>
      </c>
      <c r="I29" s="8">
        <f t="shared" si="24"/>
        <v>0.23576272034629869</v>
      </c>
      <c r="J29" s="8">
        <f t="shared" si="25"/>
        <v>0.1543518784952021</v>
      </c>
      <c r="K29" s="8">
        <f t="shared" si="26"/>
        <v>0.18885976654864822</v>
      </c>
      <c r="L29" s="8">
        <f t="shared" si="27"/>
        <v>0.30649873015475848</v>
      </c>
      <c r="M29" s="8">
        <f t="shared" si="28"/>
        <v>0.11452690445509252</v>
      </c>
    </row>
    <row r="32" spans="2:20" x14ac:dyDescent="0.25">
      <c r="C32" t="s">
        <v>100</v>
      </c>
      <c r="D32" t="s">
        <v>101</v>
      </c>
      <c r="G32" t="s">
        <v>102</v>
      </c>
      <c r="H32" t="s">
        <v>103</v>
      </c>
    </row>
    <row r="33" spans="2:4" x14ac:dyDescent="0.25">
      <c r="B33" t="s">
        <v>104</v>
      </c>
      <c r="C33">
        <v>50000</v>
      </c>
      <c r="D33">
        <v>50000</v>
      </c>
    </row>
    <row r="34" spans="2:4" x14ac:dyDescent="0.25">
      <c r="B34" t="s">
        <v>105</v>
      </c>
    </row>
    <row r="35" spans="2:4" x14ac:dyDescent="0.25">
      <c r="B35" t="s">
        <v>106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Zadanie 82 Piraci</vt:lpstr>
      <vt:lpstr>Zadanie 83 Wilki i zające</vt:lpstr>
      <vt:lpstr>Zadanie 84 LPG</vt:lpstr>
      <vt:lpstr>Zadanie 85 Oscypki</vt:lpstr>
      <vt:lpstr>Zadanie 86 Wybory</vt:lpstr>
      <vt:lpstr>'Zadanie 86 Wybory'!dane_wybory</vt:lpstr>
      <vt:lpstr>'Zadanie 84 LPG'!lpg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Stosio</dc:creator>
  <cp:lastModifiedBy>Stosio Arkadiusz (STUD)</cp:lastModifiedBy>
  <dcterms:created xsi:type="dcterms:W3CDTF">2015-06-05T18:19:34Z</dcterms:created>
  <dcterms:modified xsi:type="dcterms:W3CDTF">2025-03-05T18:21:53Z</dcterms:modified>
</cp:coreProperties>
</file>