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g\Stock-ed\stock-trading-platform\backend\"/>
    </mc:Choice>
  </mc:AlternateContent>
  <xr:revisionPtr revIDLastSave="0" documentId="13_ncr:1_{F3095716-7420-45FF-A134-A3066E4567B8}" xr6:coauthVersionLast="36" xr6:coauthVersionMax="36" xr10:uidLastSave="{00000000-0000-0000-0000-000000000000}"/>
  <bookViews>
    <workbookView xWindow="0" yWindow="0" windowWidth="19200" windowHeight="6880" xr2:uid="{00000000-000D-0000-FFFF-FFFF00000000}"/>
  </bookViews>
  <sheets>
    <sheet name="財富管理實務" sheetId="1" r:id="rId1"/>
  </sheets>
  <calcPr calcId="191029"/>
</workbook>
</file>

<file path=xl/calcChain.xml><?xml version="1.0" encoding="utf-8"?>
<calcChain xmlns="http://schemas.openxmlformats.org/spreadsheetml/2006/main">
  <c r="L150" i="1" l="1"/>
  <c r="L147" i="1" l="1"/>
  <c r="L149" i="1"/>
  <c r="L152" i="1"/>
  <c r="L151" i="1"/>
  <c r="L1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I159" i="1"/>
  <c r="I158" i="1"/>
  <c r="I157" i="1"/>
</calcChain>
</file>

<file path=xl/sharedStrings.xml><?xml version="1.0" encoding="utf-8"?>
<sst xmlns="http://schemas.openxmlformats.org/spreadsheetml/2006/main" count="236" uniqueCount="203">
  <si>
    <t>名次</t>
  </si>
  <si>
    <t>學號</t>
  </si>
  <si>
    <t>4106044048</t>
  </si>
  <si>
    <t>4106051049</t>
  </si>
  <si>
    <t>4107042049</t>
  </si>
  <si>
    <t>4108063043</t>
  </si>
  <si>
    <t>4107066039</t>
  </si>
  <si>
    <t>4106052047</t>
  </si>
  <si>
    <t>4106039018</t>
  </si>
  <si>
    <t>4106036052</t>
  </si>
  <si>
    <t>4107039032</t>
  </si>
  <si>
    <t>4106054013</t>
  </si>
  <si>
    <t>4107066047</t>
  </si>
  <si>
    <t>4109062048</t>
  </si>
  <si>
    <t>4108031028</t>
  </si>
  <si>
    <t>4106033002</t>
  </si>
  <si>
    <t>4106064114</t>
  </si>
  <si>
    <t>4107032010</t>
  </si>
  <si>
    <t>4108042031</t>
  </si>
  <si>
    <t>4107028046</t>
  </si>
  <si>
    <t>4107028036</t>
  </si>
  <si>
    <t>4108037038</t>
  </si>
  <si>
    <t>4106061140</t>
  </si>
  <si>
    <t>4108034005</t>
  </si>
  <si>
    <t>4106032030</t>
  </si>
  <si>
    <t>4106023011</t>
  </si>
  <si>
    <t>4107052031</t>
  </si>
  <si>
    <t>4106035032</t>
  </si>
  <si>
    <t>4107034022</t>
  </si>
  <si>
    <t>4108021015</t>
  </si>
  <si>
    <t>4107053137</t>
  </si>
  <si>
    <t>4108042024</t>
  </si>
  <si>
    <t>4108037054</t>
  </si>
  <si>
    <t>4106051021</t>
  </si>
  <si>
    <t>4108021012</t>
  </si>
  <si>
    <t>4106065049</t>
  </si>
  <si>
    <t>4108054028</t>
  </si>
  <si>
    <t>4108021022</t>
  </si>
  <si>
    <t>4106061033</t>
  </si>
  <si>
    <t>4107023063</t>
  </si>
  <si>
    <t>4106063041</t>
  </si>
  <si>
    <t>4108061028</t>
  </si>
  <si>
    <t>4107028037</t>
  </si>
  <si>
    <t>4106061027</t>
  </si>
  <si>
    <t>4106039039</t>
  </si>
  <si>
    <t>4108042002</t>
  </si>
  <si>
    <t>4106033111</t>
  </si>
  <si>
    <t>4106044028</t>
  </si>
  <si>
    <t>4106061128</t>
  </si>
  <si>
    <t>4107039033</t>
  </si>
  <si>
    <t>4109012064</t>
  </si>
  <si>
    <t>4108021054</t>
  </si>
  <si>
    <t>4106061010</t>
  </si>
  <si>
    <t>4106065020</t>
  </si>
  <si>
    <t>4107062041</t>
  </si>
  <si>
    <t>4109052014</t>
  </si>
  <si>
    <t>4106039037</t>
  </si>
  <si>
    <t>4107030315</t>
  </si>
  <si>
    <t>4108030217</t>
  </si>
  <si>
    <t>4108063038</t>
  </si>
  <si>
    <t>4107061132</t>
  </si>
  <si>
    <t>4106039060</t>
  </si>
  <si>
    <t>4106064122</t>
  </si>
  <si>
    <t>4106036006</t>
  </si>
  <si>
    <t>4108053016</t>
  </si>
  <si>
    <t>4106023012</t>
  </si>
  <si>
    <t>4106052126</t>
  </si>
  <si>
    <t>4106052051</t>
  </si>
  <si>
    <t>4108061035</t>
  </si>
  <si>
    <t>4107052105</t>
  </si>
  <si>
    <t>4108030208</t>
  </si>
  <si>
    <t>4107052014</t>
  </si>
  <si>
    <t>4106032047</t>
  </si>
  <si>
    <t>4106051051</t>
  </si>
  <si>
    <t>4109052125</t>
  </si>
  <si>
    <t>4108011020</t>
  </si>
  <si>
    <t>4108054112</t>
  </si>
  <si>
    <t>4106065037</t>
  </si>
  <si>
    <t>4108042035</t>
  </si>
  <si>
    <t>4107066036</t>
  </si>
  <si>
    <t>4105043034</t>
  </si>
  <si>
    <t>4106061113</t>
  </si>
  <si>
    <t>4106064145</t>
  </si>
  <si>
    <t>4109052042</t>
  </si>
  <si>
    <t>4108021052</t>
  </si>
  <si>
    <t>4108021041</t>
  </si>
  <si>
    <t>4106063007</t>
  </si>
  <si>
    <t>4108053027</t>
  </si>
  <si>
    <t>4107039034</t>
  </si>
  <si>
    <t>4107028026</t>
  </si>
  <si>
    <t>4106034067</t>
  </si>
  <si>
    <t>4108054020</t>
  </si>
  <si>
    <t>4106062041</t>
  </si>
  <si>
    <t>4107061137</t>
  </si>
  <si>
    <t>4106061106</t>
  </si>
  <si>
    <t>4106054122</t>
  </si>
  <si>
    <t>4106034040</t>
  </si>
  <si>
    <t>4106054117</t>
  </si>
  <si>
    <t>4106061049</t>
  </si>
  <si>
    <t>4107039041</t>
  </si>
  <si>
    <t>4108031030</t>
  </si>
  <si>
    <t>4106028016</t>
  </si>
  <si>
    <t>4108042050</t>
  </si>
  <si>
    <t>4107066002</t>
  </si>
  <si>
    <t>4107066012</t>
  </si>
  <si>
    <t>4107032033</t>
  </si>
  <si>
    <t>4107034011</t>
  </si>
  <si>
    <t>4107052116</t>
  </si>
  <si>
    <t>4106054102</t>
  </si>
  <si>
    <t>4106052014</t>
  </si>
  <si>
    <t>4106039049</t>
  </si>
  <si>
    <t>4106066054</t>
  </si>
  <si>
    <t>4106065011</t>
  </si>
  <si>
    <t>4106064128</t>
  </si>
  <si>
    <t>4107032041</t>
  </si>
  <si>
    <t>4106061026</t>
  </si>
  <si>
    <t>4106065017</t>
  </si>
  <si>
    <t>4106054007</t>
  </si>
  <si>
    <t>4108065059</t>
  </si>
  <si>
    <t>4106054030</t>
  </si>
  <si>
    <t>4106063024</t>
  </si>
  <si>
    <t>4106061051</t>
  </si>
  <si>
    <t>4107032037</t>
  </si>
  <si>
    <t>4108063052</t>
  </si>
  <si>
    <t>4106063043</t>
  </si>
  <si>
    <t>4108037039</t>
  </si>
  <si>
    <t>4108037001</t>
  </si>
  <si>
    <t>4107034054</t>
  </si>
  <si>
    <t>4106064149</t>
  </si>
  <si>
    <t>4109010005</t>
  </si>
  <si>
    <t>4106061005</t>
  </si>
  <si>
    <t>4106052151</t>
  </si>
  <si>
    <t>4106061035</t>
  </si>
  <si>
    <t>4106036013</t>
  </si>
  <si>
    <t>4108021028</t>
  </si>
  <si>
    <t>4108037012</t>
  </si>
  <si>
    <t>4106035038</t>
  </si>
  <si>
    <t>4106065028</t>
  </si>
  <si>
    <t>4108061117</t>
  </si>
  <si>
    <t>4106023028</t>
  </si>
  <si>
    <t>4107061129</t>
  </si>
  <si>
    <t>4107032008</t>
  </si>
  <si>
    <t>4108061013</t>
  </si>
  <si>
    <t>4108061026</t>
  </si>
  <si>
    <t/>
  </si>
  <si>
    <t>最高</t>
  </si>
  <si>
    <t>最低</t>
  </si>
  <si>
    <t>平均</t>
  </si>
  <si>
    <t>1875017.64</t>
  </si>
  <si>
    <t>1115355.80</t>
  </si>
  <si>
    <t>772819.72</t>
  </si>
  <si>
    <t>3</t>
  </si>
  <si>
    <t>47</t>
  </si>
  <si>
    <t>1</t>
  </si>
  <si>
    <t>-2.24</t>
  </si>
  <si>
    <t>中位數</t>
  </si>
  <si>
    <t>1915999.50</t>
  </si>
  <si>
    <t>1020298.50</t>
  </si>
  <si>
    <t>633010.00</t>
  </si>
  <si>
    <t>28</t>
  </si>
  <si>
    <t>0</t>
  </si>
  <si>
    <t>-2.25</t>
  </si>
  <si>
    <t>標準差</t>
  </si>
  <si>
    <t>591428.74</t>
  </si>
  <si>
    <t>765097.27</t>
  </si>
  <si>
    <t>717261.27</t>
  </si>
  <si>
    <t>5</t>
  </si>
  <si>
    <t>13.63</t>
  </si>
  <si>
    <t>團體分組</t>
    <phoneticPr fontId="1" type="noConversion"/>
  </si>
  <si>
    <t>排名</t>
    <phoneticPr fontId="1" type="noConversion"/>
  </si>
  <si>
    <t>組別</t>
    <phoneticPr fontId="1" type="noConversion"/>
  </si>
  <si>
    <t>投資報酬率(%)</t>
    <phoneticPr fontId="1" type="noConversion"/>
  </si>
  <si>
    <t>帳戶總價值</t>
    <phoneticPr fontId="1" type="noConversion"/>
  </si>
  <si>
    <t>帳戶餘額</t>
    <phoneticPr fontId="1" type="noConversion"/>
  </si>
  <si>
    <t>股票價值</t>
    <phoneticPr fontId="1" type="noConversion"/>
  </si>
  <si>
    <t>擁有股票數量</t>
    <phoneticPr fontId="1" type="noConversion"/>
  </si>
  <si>
    <t>交易總次數</t>
    <phoneticPr fontId="1" type="noConversion"/>
  </si>
  <si>
    <t>留言數</t>
    <phoneticPr fontId="1" type="noConversion"/>
  </si>
  <si>
    <t>炒股幣</t>
    <phoneticPr fontId="1" type="noConversion"/>
  </si>
  <si>
    <t>個人排名</t>
    <phoneticPr fontId="1" type="noConversion"/>
  </si>
  <si>
    <t>可加分的留言</t>
    <phoneticPr fontId="1" type="noConversion"/>
  </si>
  <si>
    <t>全班</t>
    <phoneticPr fontId="1" type="noConversion"/>
  </si>
  <si>
    <t>18+1</t>
    <phoneticPr fontId="1" type="noConversion"/>
  </si>
  <si>
    <t>1+2</t>
    <phoneticPr fontId="1" type="noConversion"/>
  </si>
  <si>
    <t>3+1</t>
    <phoneticPr fontId="1" type="noConversion"/>
  </si>
  <si>
    <t>2+2</t>
    <phoneticPr fontId="1" type="noConversion"/>
  </si>
  <si>
    <t>炒股幣+可加分留言</t>
    <phoneticPr fontId="1" type="noConversion"/>
  </si>
  <si>
    <t>0+1</t>
    <phoneticPr fontId="1" type="noConversion"/>
  </si>
  <si>
    <t>23+1</t>
    <phoneticPr fontId="1" type="noConversion"/>
  </si>
  <si>
    <t>1+1</t>
    <phoneticPr fontId="1" type="noConversion"/>
  </si>
  <si>
    <t>60+2</t>
    <phoneticPr fontId="1" type="noConversion"/>
  </si>
  <si>
    <t>0+2</t>
    <phoneticPr fontId="1" type="noConversion"/>
  </si>
  <si>
    <t>2+1</t>
    <phoneticPr fontId="1" type="noConversion"/>
  </si>
  <si>
    <t>3+2</t>
    <phoneticPr fontId="1" type="noConversion"/>
  </si>
  <si>
    <t>報酬率區間</t>
    <phoneticPr fontId="1" type="noConversion"/>
  </si>
  <si>
    <t>報酬率積分</t>
    <phoneticPr fontId="1" type="noConversion"/>
  </si>
  <si>
    <t>積分</t>
    <phoneticPr fontId="1" type="noConversion"/>
  </si>
  <si>
    <t>第一組
4106028016 杜佳玲
4106033002 蘇芳禾
4106051021 王品溱
4106051051 黃品瑄</t>
    <phoneticPr fontId="1" type="noConversion"/>
  </si>
  <si>
    <t>第二組
4106052151 林靖瑀
4106054007 羅喬彥
4106061140 陳佑嘉
4106052014 陳妍媛
4106064149 林彥岑</t>
    <phoneticPr fontId="1" type="noConversion"/>
  </si>
  <si>
    <t>第三組
4107023063 裴氏翠銀
4107028037 張雅筑
4107032010 王慶文
4107039033 黃皓鉦</t>
    <phoneticPr fontId="1" type="noConversion"/>
  </si>
  <si>
    <t>第四組
4107052014 周昀韋
4107052105 曾偉哲
4107053137 魏愷宏
4107062041 陳宥嘉</t>
    <phoneticPr fontId="1" type="noConversion"/>
  </si>
  <si>
    <t>第五組
4108030217 羅葆竣
4106052047 李冠毅
4108031028 黃于庭</t>
    <phoneticPr fontId="1" type="noConversion"/>
  </si>
  <si>
    <t xml:space="preserve">第六組
4108042002 宏偉寧
4108042024 林建偉
4108042050 周華語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</si>
</sst>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/>
    <xf numFmtId="2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/>
    <xf numFmtId="0" fontId="2" fillId="2" borderId="0" xfId="0" applyNumberFormat="1" applyFont="1" applyFill="1"/>
    <xf numFmtId="0" fontId="0" fillId="0" borderId="3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1" fontId="0" fillId="0" borderId="12" xfId="0" applyNumberFormat="1" applyBorder="1"/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9"/>
  <sheetViews>
    <sheetView tabSelected="1" topLeftCell="A103" workbookViewId="0">
      <selection activeCell="A154" sqref="A154"/>
    </sheetView>
  </sheetViews>
  <sheetFormatPr defaultRowHeight="17" x14ac:dyDescent="0.4"/>
  <cols>
    <col min="1" max="1" width="9.90625" customWidth="1"/>
    <col min="2" max="2" width="22.453125" customWidth="1"/>
    <col min="3" max="3" width="12.36328125" customWidth="1"/>
    <col min="4" max="4" width="12.453125" customWidth="1"/>
    <col min="5" max="5" width="13.36328125" customWidth="1"/>
    <col min="6" max="6" width="14.54296875" customWidth="1"/>
    <col min="7" max="7" width="11.6328125" customWidth="1"/>
    <col min="8" max="8" width="9.54296875" customWidth="1"/>
    <col min="9" max="9" width="14.08984375" customWidth="1"/>
    <col min="10" max="10" width="21.1796875" customWidth="1"/>
    <col min="11" max="11" width="17" customWidth="1"/>
    <col min="12" max="12" width="12.453125" style="21" customWidth="1"/>
    <col min="14" max="14" width="12.7265625" style="21" customWidth="1"/>
    <col min="15" max="15" width="12.453125" style="21" customWidth="1"/>
    <col min="16" max="16" width="10.7265625" customWidth="1"/>
  </cols>
  <sheetData>
    <row r="1" spans="1:15" ht="17.5" thickBot="1" x14ac:dyDescent="0.45">
      <c r="A1" s="16" t="s">
        <v>179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5"/>
    </row>
    <row r="2" spans="1:15" ht="17.5" thickBot="1" x14ac:dyDescent="0.45">
      <c r="A2" s="14" t="s">
        <v>0</v>
      </c>
      <c r="B2" s="14" t="s">
        <v>1</v>
      </c>
      <c r="C2" s="14" t="s">
        <v>172</v>
      </c>
      <c r="D2" s="14" t="s">
        <v>173</v>
      </c>
      <c r="E2" s="14" t="s">
        <v>174</v>
      </c>
      <c r="F2" s="14" t="s">
        <v>175</v>
      </c>
      <c r="G2" s="14" t="s">
        <v>176</v>
      </c>
      <c r="H2" s="14" t="s">
        <v>177</v>
      </c>
      <c r="I2" s="14" t="s">
        <v>180</v>
      </c>
      <c r="J2" s="14" t="s">
        <v>186</v>
      </c>
      <c r="K2" s="13" t="s">
        <v>171</v>
      </c>
      <c r="L2" s="14" t="s">
        <v>195</v>
      </c>
      <c r="N2" s="30" t="s">
        <v>194</v>
      </c>
      <c r="O2" s="30" t="s">
        <v>196</v>
      </c>
    </row>
    <row r="3" spans="1:15" x14ac:dyDescent="0.4">
      <c r="A3" s="8">
        <v>1</v>
      </c>
      <c r="B3" s="8" t="s">
        <v>2</v>
      </c>
      <c r="C3" s="8">
        <v>3290931</v>
      </c>
      <c r="D3" s="8">
        <v>143931</v>
      </c>
      <c r="E3" s="8">
        <v>3147000</v>
      </c>
      <c r="F3" s="8">
        <v>4</v>
      </c>
      <c r="G3" s="8">
        <v>19</v>
      </c>
      <c r="H3" s="8">
        <v>0</v>
      </c>
      <c r="I3" s="2">
        <v>0</v>
      </c>
      <c r="J3" s="8">
        <v>1</v>
      </c>
      <c r="K3" s="25">
        <v>64.546549999999996</v>
      </c>
      <c r="L3" s="28">
        <f>VLOOKUP(K3,$N$3:$O$14,2,TRUE)</f>
        <v>98</v>
      </c>
      <c r="N3" s="22">
        <v>-50</v>
      </c>
      <c r="O3" s="18">
        <v>76</v>
      </c>
    </row>
    <row r="4" spans="1:15" x14ac:dyDescent="0.4">
      <c r="A4" s="9">
        <v>2</v>
      </c>
      <c r="B4" s="9" t="s">
        <v>3</v>
      </c>
      <c r="C4" s="9">
        <v>2901647</v>
      </c>
      <c r="D4" s="9">
        <v>935947</v>
      </c>
      <c r="E4" s="9">
        <v>1965700</v>
      </c>
      <c r="F4" s="9">
        <v>2</v>
      </c>
      <c r="G4" s="9">
        <v>6</v>
      </c>
      <c r="H4" s="9">
        <v>0</v>
      </c>
      <c r="I4" s="2">
        <v>0</v>
      </c>
      <c r="J4" s="9">
        <v>0</v>
      </c>
      <c r="K4" s="26">
        <v>45.082349999999998</v>
      </c>
      <c r="L4" s="28">
        <f>VLOOKUP(K4,$N$3:$O$14,2,TRUE)</f>
        <v>94</v>
      </c>
      <c r="N4" s="23">
        <v>-40</v>
      </c>
      <c r="O4" s="19">
        <v>78</v>
      </c>
    </row>
    <row r="5" spans="1:15" x14ac:dyDescent="0.4">
      <c r="A5" s="9">
        <v>3</v>
      </c>
      <c r="B5" s="9" t="s">
        <v>4</v>
      </c>
      <c r="C5" s="9">
        <v>2844603</v>
      </c>
      <c r="D5" s="9">
        <v>794453</v>
      </c>
      <c r="E5" s="9">
        <v>2050150</v>
      </c>
      <c r="F5" s="9">
        <v>4</v>
      </c>
      <c r="G5" s="9">
        <v>31</v>
      </c>
      <c r="H5" s="9">
        <v>0</v>
      </c>
      <c r="I5" s="2">
        <v>0</v>
      </c>
      <c r="J5" s="9">
        <v>0</v>
      </c>
      <c r="K5" s="26">
        <v>42.230150000000002</v>
      </c>
      <c r="L5" s="28">
        <f>VLOOKUP(K5,$N$3:$O$14,2,TRUE)</f>
        <v>94</v>
      </c>
      <c r="N5" s="23">
        <v>-30</v>
      </c>
      <c r="O5" s="19">
        <v>80</v>
      </c>
    </row>
    <row r="6" spans="1:15" x14ac:dyDescent="0.4">
      <c r="A6" s="9">
        <v>4</v>
      </c>
      <c r="B6" s="9" t="s">
        <v>5</v>
      </c>
      <c r="C6" s="9">
        <v>2783566</v>
      </c>
      <c r="D6" s="9">
        <v>2783566</v>
      </c>
      <c r="E6" s="9">
        <v>0</v>
      </c>
      <c r="F6" s="9">
        <v>0</v>
      </c>
      <c r="G6" s="9">
        <v>110</v>
      </c>
      <c r="H6" s="9">
        <v>3</v>
      </c>
      <c r="I6" s="2">
        <v>1</v>
      </c>
      <c r="J6" s="9" t="s">
        <v>182</v>
      </c>
      <c r="K6" s="26">
        <v>39.1783</v>
      </c>
      <c r="L6" s="28">
        <f>VLOOKUP(K6,$N$3:$O$14,2,TRUE)</f>
        <v>92</v>
      </c>
      <c r="N6" s="23">
        <v>-20</v>
      </c>
      <c r="O6" s="19">
        <v>82</v>
      </c>
    </row>
    <row r="7" spans="1:15" x14ac:dyDescent="0.4">
      <c r="A7" s="9">
        <v>5</v>
      </c>
      <c r="B7" s="9" t="s">
        <v>6</v>
      </c>
      <c r="C7" s="9">
        <v>2782666</v>
      </c>
      <c r="D7" s="9">
        <v>413916</v>
      </c>
      <c r="E7" s="9">
        <v>2368750</v>
      </c>
      <c r="F7" s="9">
        <v>6</v>
      </c>
      <c r="G7" s="9">
        <v>152</v>
      </c>
      <c r="H7" s="9">
        <v>4</v>
      </c>
      <c r="I7" s="2">
        <v>2</v>
      </c>
      <c r="J7" s="9" t="s">
        <v>183</v>
      </c>
      <c r="K7" s="26">
        <v>39.133299999999998</v>
      </c>
      <c r="L7" s="28">
        <f>VLOOKUP(K7,$N$3:$O$14,2,TRUE)</f>
        <v>92</v>
      </c>
      <c r="N7" s="23">
        <v>-10</v>
      </c>
      <c r="O7" s="19">
        <v>84</v>
      </c>
    </row>
    <row r="8" spans="1:15" x14ac:dyDescent="0.4">
      <c r="A8" s="9">
        <v>6</v>
      </c>
      <c r="B8" s="9" t="s">
        <v>7</v>
      </c>
      <c r="C8" s="9">
        <v>1264165</v>
      </c>
      <c r="D8" s="9">
        <v>922465</v>
      </c>
      <c r="E8" s="9">
        <v>341700</v>
      </c>
      <c r="F8" s="9">
        <v>4</v>
      </c>
      <c r="G8" s="9">
        <v>64</v>
      </c>
      <c r="H8" s="9">
        <v>0</v>
      </c>
      <c r="I8" s="2">
        <v>0</v>
      </c>
      <c r="J8" s="9">
        <v>0</v>
      </c>
      <c r="K8" s="26">
        <v>26.416499999999999</v>
      </c>
      <c r="L8" s="28">
        <f>VLOOKUP(K8,$N$3:$O$14,2,TRUE)</f>
        <v>90</v>
      </c>
      <c r="N8" s="23">
        <v>0</v>
      </c>
      <c r="O8" s="19">
        <v>86</v>
      </c>
    </row>
    <row r="9" spans="1:15" x14ac:dyDescent="0.4">
      <c r="A9" s="9">
        <v>7</v>
      </c>
      <c r="B9" s="9" t="s">
        <v>8</v>
      </c>
      <c r="C9" s="9">
        <v>2408295</v>
      </c>
      <c r="D9" s="9">
        <v>1168545</v>
      </c>
      <c r="E9" s="9">
        <v>1239750</v>
      </c>
      <c r="F9" s="9">
        <v>5</v>
      </c>
      <c r="G9" s="9">
        <v>53</v>
      </c>
      <c r="H9" s="9">
        <v>1</v>
      </c>
      <c r="I9" s="2">
        <v>1</v>
      </c>
      <c r="J9" s="9" t="s">
        <v>184</v>
      </c>
      <c r="K9" s="26">
        <v>20.414750000000002</v>
      </c>
      <c r="L9" s="28">
        <f>VLOOKUP(K9,$N$3:$O$14,2,TRUE)</f>
        <v>90</v>
      </c>
      <c r="N9" s="23">
        <v>10</v>
      </c>
      <c r="O9" s="19">
        <v>88</v>
      </c>
    </row>
    <row r="10" spans="1:15" x14ac:dyDescent="0.4">
      <c r="A10" s="9">
        <v>8</v>
      </c>
      <c r="B10" s="9" t="s">
        <v>9</v>
      </c>
      <c r="C10" s="9">
        <v>2335389</v>
      </c>
      <c r="D10" s="9">
        <v>166289</v>
      </c>
      <c r="E10" s="9">
        <v>2169100</v>
      </c>
      <c r="F10" s="9">
        <v>3</v>
      </c>
      <c r="G10" s="9">
        <v>17</v>
      </c>
      <c r="H10" s="9">
        <v>0</v>
      </c>
      <c r="I10" s="2">
        <v>0</v>
      </c>
      <c r="J10" s="9">
        <v>8</v>
      </c>
      <c r="K10" s="26">
        <v>16.769449999999999</v>
      </c>
      <c r="L10" s="28">
        <f>VLOOKUP(K10,$N$3:$O$14,2,TRUE)</f>
        <v>88</v>
      </c>
      <c r="N10" s="23">
        <v>20</v>
      </c>
      <c r="O10" s="19">
        <v>90</v>
      </c>
    </row>
    <row r="11" spans="1:15" x14ac:dyDescent="0.4">
      <c r="A11" s="9">
        <v>9</v>
      </c>
      <c r="B11" s="9" t="s">
        <v>10</v>
      </c>
      <c r="C11" s="9">
        <v>2331318</v>
      </c>
      <c r="D11" s="9">
        <v>2331318</v>
      </c>
      <c r="E11" s="9">
        <v>0</v>
      </c>
      <c r="F11" s="9">
        <v>0</v>
      </c>
      <c r="G11" s="9">
        <v>15</v>
      </c>
      <c r="H11" s="9">
        <v>0</v>
      </c>
      <c r="I11" s="2">
        <v>0</v>
      </c>
      <c r="J11" s="9">
        <v>0</v>
      </c>
      <c r="K11" s="26">
        <v>16.565899999999999</v>
      </c>
      <c r="L11" s="28">
        <f>VLOOKUP(K11,$N$3:$O$14,2,TRUE)</f>
        <v>88</v>
      </c>
      <c r="N11" s="23">
        <v>30</v>
      </c>
      <c r="O11" s="19">
        <v>92</v>
      </c>
    </row>
    <row r="12" spans="1:15" x14ac:dyDescent="0.4">
      <c r="A12" s="9">
        <v>10</v>
      </c>
      <c r="B12" s="9" t="s">
        <v>11</v>
      </c>
      <c r="C12" s="9">
        <v>2295863</v>
      </c>
      <c r="D12" s="9">
        <v>1847863</v>
      </c>
      <c r="E12" s="9">
        <v>448000</v>
      </c>
      <c r="F12" s="9">
        <v>1</v>
      </c>
      <c r="G12" s="9">
        <v>27</v>
      </c>
      <c r="H12" s="9">
        <v>0</v>
      </c>
      <c r="I12" s="2">
        <v>0</v>
      </c>
      <c r="J12" s="9">
        <v>0</v>
      </c>
      <c r="K12" s="26">
        <v>14.793149999999999</v>
      </c>
      <c r="L12" s="28">
        <f>VLOOKUP(K12,$N$3:$O$14,2,TRUE)</f>
        <v>88</v>
      </c>
      <c r="N12" s="23">
        <v>40</v>
      </c>
      <c r="O12" s="19">
        <v>94</v>
      </c>
    </row>
    <row r="13" spans="1:15" x14ac:dyDescent="0.4">
      <c r="A13" s="9">
        <v>11</v>
      </c>
      <c r="B13" s="9" t="s">
        <v>12</v>
      </c>
      <c r="C13" s="9">
        <v>2248415</v>
      </c>
      <c r="D13" s="9">
        <v>1838815</v>
      </c>
      <c r="E13" s="9">
        <v>409600</v>
      </c>
      <c r="F13" s="9">
        <v>1</v>
      </c>
      <c r="G13" s="9">
        <v>121</v>
      </c>
      <c r="H13" s="9">
        <v>5</v>
      </c>
      <c r="I13" s="2">
        <v>2</v>
      </c>
      <c r="J13" s="9" t="s">
        <v>185</v>
      </c>
      <c r="K13" s="26">
        <v>12.42075</v>
      </c>
      <c r="L13" s="28">
        <f>VLOOKUP(K13,$N$3:$O$14,2,TRUE)</f>
        <v>88</v>
      </c>
      <c r="N13" s="23">
        <v>50</v>
      </c>
      <c r="O13" s="19">
        <v>96</v>
      </c>
    </row>
    <row r="14" spans="1:15" ht="17.5" thickBot="1" x14ac:dyDescent="0.45">
      <c r="A14" s="9">
        <v>12</v>
      </c>
      <c r="B14" s="9" t="s">
        <v>13</v>
      </c>
      <c r="C14" s="9">
        <v>2245506</v>
      </c>
      <c r="D14" s="9">
        <v>1168506</v>
      </c>
      <c r="E14" s="9">
        <v>1077000</v>
      </c>
      <c r="F14" s="9">
        <v>2</v>
      </c>
      <c r="G14" s="9">
        <v>21</v>
      </c>
      <c r="H14" s="9">
        <v>0</v>
      </c>
      <c r="I14" s="2">
        <v>0</v>
      </c>
      <c r="J14" s="9">
        <v>0</v>
      </c>
      <c r="K14" s="26">
        <v>12.2753</v>
      </c>
      <c r="L14" s="28">
        <f>VLOOKUP(K14,$N$3:$O$14,2,TRUE)</f>
        <v>88</v>
      </c>
      <c r="N14" s="24">
        <v>60</v>
      </c>
      <c r="O14" s="20">
        <v>98</v>
      </c>
    </row>
    <row r="15" spans="1:15" x14ac:dyDescent="0.4">
      <c r="A15" s="9">
        <v>13</v>
      </c>
      <c r="B15" s="9" t="s">
        <v>14</v>
      </c>
      <c r="C15" s="9">
        <v>1122707</v>
      </c>
      <c r="D15" s="9">
        <v>295157</v>
      </c>
      <c r="E15" s="9">
        <v>827550</v>
      </c>
      <c r="F15" s="9">
        <v>9</v>
      </c>
      <c r="G15" s="9">
        <v>28</v>
      </c>
      <c r="H15" s="9">
        <v>0</v>
      </c>
      <c r="I15" s="2">
        <v>0</v>
      </c>
      <c r="J15" s="9">
        <v>0</v>
      </c>
      <c r="K15" s="26">
        <v>12.2707</v>
      </c>
      <c r="L15" s="28">
        <f>VLOOKUP(K15,$N$3:$O$14,2,TRUE)</f>
        <v>88</v>
      </c>
    </row>
    <row r="16" spans="1:15" x14ac:dyDescent="0.4">
      <c r="A16" s="9">
        <v>14</v>
      </c>
      <c r="B16" s="9" t="s">
        <v>15</v>
      </c>
      <c r="C16" s="9">
        <v>1113946</v>
      </c>
      <c r="D16" s="9">
        <v>411246</v>
      </c>
      <c r="E16" s="9">
        <v>702700</v>
      </c>
      <c r="F16" s="9">
        <v>3</v>
      </c>
      <c r="G16" s="9">
        <v>23</v>
      </c>
      <c r="H16" s="9">
        <v>0</v>
      </c>
      <c r="I16" s="2">
        <v>0</v>
      </c>
      <c r="J16" s="9">
        <v>0</v>
      </c>
      <c r="K16" s="26">
        <v>11.394600000000001</v>
      </c>
      <c r="L16" s="28">
        <f>VLOOKUP(K16,$N$3:$O$14,2,TRUE)</f>
        <v>88</v>
      </c>
    </row>
    <row r="17" spans="1:12" x14ac:dyDescent="0.4">
      <c r="A17" s="9">
        <v>15</v>
      </c>
      <c r="B17" s="9" t="s">
        <v>16</v>
      </c>
      <c r="C17" s="9">
        <v>2223418</v>
      </c>
      <c r="D17" s="9">
        <v>891718</v>
      </c>
      <c r="E17" s="9">
        <v>1331700</v>
      </c>
      <c r="F17" s="9">
        <v>9</v>
      </c>
      <c r="G17" s="9">
        <v>28</v>
      </c>
      <c r="H17" s="9">
        <v>2</v>
      </c>
      <c r="I17" s="2">
        <v>1</v>
      </c>
      <c r="J17" s="9" t="s">
        <v>187</v>
      </c>
      <c r="K17" s="26">
        <v>11.1709</v>
      </c>
      <c r="L17" s="28">
        <f>VLOOKUP(K17,$N$3:$O$14,2,TRUE)</f>
        <v>88</v>
      </c>
    </row>
    <row r="18" spans="1:12" x14ac:dyDescent="0.4">
      <c r="A18" s="9">
        <v>16</v>
      </c>
      <c r="B18" s="9" t="s">
        <v>17</v>
      </c>
      <c r="C18" s="9">
        <v>1108996</v>
      </c>
      <c r="D18" s="9">
        <v>625746</v>
      </c>
      <c r="E18" s="9">
        <v>483250</v>
      </c>
      <c r="F18" s="9">
        <v>3</v>
      </c>
      <c r="G18" s="9">
        <v>69</v>
      </c>
      <c r="H18" s="9">
        <v>0</v>
      </c>
      <c r="I18" s="2">
        <v>0</v>
      </c>
      <c r="J18" s="9">
        <v>0</v>
      </c>
      <c r="K18" s="26">
        <v>10.8996</v>
      </c>
      <c r="L18" s="28">
        <f>VLOOKUP(K18,$N$3:$O$14,2,TRUE)</f>
        <v>88</v>
      </c>
    </row>
    <row r="19" spans="1:12" x14ac:dyDescent="0.4">
      <c r="A19" s="9">
        <v>17</v>
      </c>
      <c r="B19" s="9" t="s">
        <v>18</v>
      </c>
      <c r="C19" s="9">
        <v>2203840</v>
      </c>
      <c r="D19" s="9">
        <v>2203840</v>
      </c>
      <c r="E19" s="9">
        <v>0</v>
      </c>
      <c r="F19" s="9">
        <v>0</v>
      </c>
      <c r="G19" s="9">
        <v>22</v>
      </c>
      <c r="H19" s="9">
        <v>0</v>
      </c>
      <c r="I19" s="2">
        <v>0</v>
      </c>
      <c r="J19" s="9">
        <v>0</v>
      </c>
      <c r="K19" s="26">
        <v>10.192</v>
      </c>
      <c r="L19" s="28">
        <f>VLOOKUP(K19,$N$3:$O$14,2,TRUE)</f>
        <v>88</v>
      </c>
    </row>
    <row r="20" spans="1:12" x14ac:dyDescent="0.4">
      <c r="A20" s="9">
        <v>18</v>
      </c>
      <c r="B20" s="9" t="s">
        <v>19</v>
      </c>
      <c r="C20" s="9">
        <v>2201615</v>
      </c>
      <c r="D20" s="9">
        <v>241615</v>
      </c>
      <c r="E20" s="9">
        <v>1960000</v>
      </c>
      <c r="F20" s="9">
        <v>10</v>
      </c>
      <c r="G20" s="9">
        <v>96</v>
      </c>
      <c r="H20" s="9">
        <v>0</v>
      </c>
      <c r="I20" s="2">
        <v>0</v>
      </c>
      <c r="J20" s="9">
        <v>0</v>
      </c>
      <c r="K20" s="26">
        <v>10.08075</v>
      </c>
      <c r="L20" s="28">
        <f>VLOOKUP(K20,$N$3:$O$14,2,TRUE)</f>
        <v>88</v>
      </c>
    </row>
    <row r="21" spans="1:12" x14ac:dyDescent="0.4">
      <c r="A21" s="9">
        <v>19</v>
      </c>
      <c r="B21" s="9" t="s">
        <v>20</v>
      </c>
      <c r="C21" s="9">
        <v>2195266</v>
      </c>
      <c r="D21" s="9">
        <v>2172166</v>
      </c>
      <c r="E21" s="9">
        <v>23100</v>
      </c>
      <c r="F21" s="9">
        <v>1</v>
      </c>
      <c r="G21" s="9">
        <v>80</v>
      </c>
      <c r="H21" s="9">
        <v>0</v>
      </c>
      <c r="I21" s="2">
        <v>0</v>
      </c>
      <c r="J21" s="9">
        <v>0</v>
      </c>
      <c r="K21" s="26">
        <v>9.7632999999999992</v>
      </c>
      <c r="L21" s="28">
        <f>VLOOKUP(K21,$N$3:$O$14,2,TRUE)</f>
        <v>86</v>
      </c>
    </row>
    <row r="22" spans="1:12" x14ac:dyDescent="0.4">
      <c r="A22" s="9">
        <v>20</v>
      </c>
      <c r="B22" s="9" t="s">
        <v>21</v>
      </c>
      <c r="C22" s="9">
        <v>2180750</v>
      </c>
      <c r="D22" s="9">
        <v>1597250</v>
      </c>
      <c r="E22" s="9">
        <v>583500</v>
      </c>
      <c r="F22" s="9">
        <v>2</v>
      </c>
      <c r="G22" s="9">
        <v>67</v>
      </c>
      <c r="H22" s="9">
        <v>0</v>
      </c>
      <c r="I22" s="2">
        <v>0</v>
      </c>
      <c r="J22" s="9">
        <v>0</v>
      </c>
      <c r="K22" s="26">
        <v>9.0374999999999996</v>
      </c>
      <c r="L22" s="28">
        <f>VLOOKUP(K22,$N$3:$O$14,2,TRUE)</f>
        <v>86</v>
      </c>
    </row>
    <row r="23" spans="1:12" x14ac:dyDescent="0.4">
      <c r="A23" s="9">
        <v>21</v>
      </c>
      <c r="B23" s="9" t="s">
        <v>22</v>
      </c>
      <c r="C23" s="9">
        <v>1074419</v>
      </c>
      <c r="D23" s="9">
        <v>1074419</v>
      </c>
      <c r="E23" s="9">
        <v>0</v>
      </c>
      <c r="F23" s="9">
        <v>0</v>
      </c>
      <c r="G23" s="9">
        <v>25</v>
      </c>
      <c r="H23" s="9">
        <v>0</v>
      </c>
      <c r="I23" s="2">
        <v>0</v>
      </c>
      <c r="J23" s="9">
        <v>0</v>
      </c>
      <c r="K23" s="26">
        <v>7.4418999999999995</v>
      </c>
      <c r="L23" s="28">
        <f>VLOOKUP(K23,$N$3:$O$14,2,TRUE)</f>
        <v>86</v>
      </c>
    </row>
    <row r="24" spans="1:12" x14ac:dyDescent="0.4">
      <c r="A24" s="9">
        <v>22</v>
      </c>
      <c r="B24" s="9" t="s">
        <v>23</v>
      </c>
      <c r="C24" s="9">
        <v>2142085</v>
      </c>
      <c r="D24" s="9">
        <v>2142085</v>
      </c>
      <c r="E24" s="9">
        <v>0</v>
      </c>
      <c r="F24" s="9">
        <v>0</v>
      </c>
      <c r="G24" s="9">
        <v>252</v>
      </c>
      <c r="H24" s="9">
        <v>7</v>
      </c>
      <c r="I24" s="2">
        <v>1</v>
      </c>
      <c r="J24" s="9" t="s">
        <v>188</v>
      </c>
      <c r="K24" s="26">
        <v>7.1042499999999995</v>
      </c>
      <c r="L24" s="28">
        <f>VLOOKUP(K24,$N$3:$O$14,2,TRUE)</f>
        <v>86</v>
      </c>
    </row>
    <row r="25" spans="1:12" x14ac:dyDescent="0.4">
      <c r="A25" s="9">
        <v>23</v>
      </c>
      <c r="B25" s="9" t="s">
        <v>24</v>
      </c>
      <c r="C25" s="9">
        <v>2129869</v>
      </c>
      <c r="D25" s="9">
        <v>1306919</v>
      </c>
      <c r="E25" s="9">
        <v>822950</v>
      </c>
      <c r="F25" s="9">
        <v>7</v>
      </c>
      <c r="G25" s="9">
        <v>15</v>
      </c>
      <c r="H25" s="9">
        <v>0</v>
      </c>
      <c r="I25" s="2">
        <v>0</v>
      </c>
      <c r="J25" s="9">
        <v>0</v>
      </c>
      <c r="K25" s="26">
        <v>6.4934500000000011</v>
      </c>
      <c r="L25" s="28">
        <f>VLOOKUP(K25,$N$3:$O$14,2,TRUE)</f>
        <v>86</v>
      </c>
    </row>
    <row r="26" spans="1:12" x14ac:dyDescent="0.4">
      <c r="A26" s="9">
        <v>24</v>
      </c>
      <c r="B26" s="9" t="s">
        <v>25</v>
      </c>
      <c r="C26" s="9">
        <v>2123581</v>
      </c>
      <c r="D26" s="9">
        <v>102271</v>
      </c>
      <c r="E26" s="9">
        <v>2021310</v>
      </c>
      <c r="F26" s="9">
        <v>25</v>
      </c>
      <c r="G26" s="9">
        <v>177</v>
      </c>
      <c r="H26" s="9">
        <v>0</v>
      </c>
      <c r="I26" s="2">
        <v>0</v>
      </c>
      <c r="J26" s="9">
        <v>0</v>
      </c>
      <c r="K26" s="26">
        <v>6.1790500000000002</v>
      </c>
      <c r="L26" s="28">
        <f>VLOOKUP(K26,$N$3:$O$14,2,TRUE)</f>
        <v>86</v>
      </c>
    </row>
    <row r="27" spans="1:12" x14ac:dyDescent="0.4">
      <c r="A27" s="9">
        <v>25</v>
      </c>
      <c r="B27" s="9" t="s">
        <v>26</v>
      </c>
      <c r="C27" s="9">
        <v>2110894</v>
      </c>
      <c r="D27" s="9">
        <v>2110894</v>
      </c>
      <c r="E27" s="9">
        <v>0</v>
      </c>
      <c r="F27" s="9">
        <v>0</v>
      </c>
      <c r="G27" s="9">
        <v>67</v>
      </c>
      <c r="H27" s="9">
        <v>0</v>
      </c>
      <c r="I27" s="2">
        <v>0</v>
      </c>
      <c r="J27" s="9">
        <v>0</v>
      </c>
      <c r="K27" s="26">
        <v>5.5447000000000006</v>
      </c>
      <c r="L27" s="28">
        <f>VLOOKUP(K27,$N$3:$O$14,2,TRUE)</f>
        <v>86</v>
      </c>
    </row>
    <row r="28" spans="1:12" x14ac:dyDescent="0.4">
      <c r="A28" s="9">
        <v>26</v>
      </c>
      <c r="B28" s="9" t="s">
        <v>27</v>
      </c>
      <c r="C28" s="9">
        <v>2099289</v>
      </c>
      <c r="D28" s="9">
        <v>2099289</v>
      </c>
      <c r="E28" s="9">
        <v>0</v>
      </c>
      <c r="F28" s="9">
        <v>0</v>
      </c>
      <c r="G28" s="9">
        <v>10</v>
      </c>
      <c r="H28" s="9">
        <v>0</v>
      </c>
      <c r="I28" s="2">
        <v>0</v>
      </c>
      <c r="J28" s="9">
        <v>0</v>
      </c>
      <c r="K28" s="26">
        <v>4.9644500000000003</v>
      </c>
      <c r="L28" s="28">
        <f>VLOOKUP(K28,$N$3:$O$14,2,TRUE)</f>
        <v>86</v>
      </c>
    </row>
    <row r="29" spans="1:12" x14ac:dyDescent="0.4">
      <c r="A29" s="9">
        <v>27</v>
      </c>
      <c r="B29" s="9" t="s">
        <v>28</v>
      </c>
      <c r="C29" s="9">
        <v>2098021</v>
      </c>
      <c r="D29" s="9">
        <v>1700521</v>
      </c>
      <c r="E29" s="9">
        <v>397500</v>
      </c>
      <c r="F29" s="9">
        <v>3</v>
      </c>
      <c r="G29" s="9">
        <v>41</v>
      </c>
      <c r="H29" s="9">
        <v>1</v>
      </c>
      <c r="I29" s="2">
        <v>0</v>
      </c>
      <c r="J29" s="9">
        <v>0</v>
      </c>
      <c r="K29" s="26">
        <v>4.9010499999999997</v>
      </c>
      <c r="L29" s="28">
        <f>VLOOKUP(K29,$N$3:$O$14,2,TRUE)</f>
        <v>86</v>
      </c>
    </row>
    <row r="30" spans="1:12" x14ac:dyDescent="0.4">
      <c r="A30" s="9">
        <v>28</v>
      </c>
      <c r="B30" s="9" t="s">
        <v>29</v>
      </c>
      <c r="C30" s="9">
        <v>2094455</v>
      </c>
      <c r="D30" s="9">
        <v>807005</v>
      </c>
      <c r="E30" s="9">
        <v>1287450</v>
      </c>
      <c r="F30" s="9">
        <v>5</v>
      </c>
      <c r="G30" s="9">
        <v>76</v>
      </c>
      <c r="H30" s="9">
        <v>0</v>
      </c>
      <c r="I30" s="2">
        <v>0</v>
      </c>
      <c r="J30" s="9">
        <v>6</v>
      </c>
      <c r="K30" s="26">
        <v>4.7227499999999996</v>
      </c>
      <c r="L30" s="28">
        <f>VLOOKUP(K30,$N$3:$O$14,2,TRUE)</f>
        <v>86</v>
      </c>
    </row>
    <row r="31" spans="1:12" x14ac:dyDescent="0.4">
      <c r="A31" s="9">
        <v>29</v>
      </c>
      <c r="B31" s="9" t="s">
        <v>30</v>
      </c>
      <c r="C31" s="9">
        <v>1043388</v>
      </c>
      <c r="D31" s="9">
        <v>1043388</v>
      </c>
      <c r="E31" s="9">
        <v>0</v>
      </c>
      <c r="F31" s="9">
        <v>0</v>
      </c>
      <c r="G31" s="9">
        <v>10</v>
      </c>
      <c r="H31" s="9">
        <v>0</v>
      </c>
      <c r="I31" s="2">
        <v>0</v>
      </c>
      <c r="J31" s="9">
        <v>0</v>
      </c>
      <c r="K31" s="26">
        <v>4.3388</v>
      </c>
      <c r="L31" s="28">
        <f>VLOOKUP(K31,$N$3:$O$14,2,TRUE)</f>
        <v>86</v>
      </c>
    </row>
    <row r="32" spans="1:12" x14ac:dyDescent="0.4">
      <c r="A32" s="9">
        <v>30</v>
      </c>
      <c r="B32" s="9" t="s">
        <v>31</v>
      </c>
      <c r="C32" s="9">
        <v>1041341</v>
      </c>
      <c r="D32" s="9">
        <v>1041341</v>
      </c>
      <c r="E32" s="9">
        <v>0</v>
      </c>
      <c r="F32" s="9">
        <v>0</v>
      </c>
      <c r="G32" s="9">
        <v>104</v>
      </c>
      <c r="H32" s="9">
        <v>0</v>
      </c>
      <c r="I32" s="2">
        <v>0</v>
      </c>
      <c r="J32" s="9">
        <v>1</v>
      </c>
      <c r="K32" s="26">
        <v>4.1341000000000001</v>
      </c>
      <c r="L32" s="28">
        <f>VLOOKUP(K32,$N$3:$O$14,2,TRUE)</f>
        <v>86</v>
      </c>
    </row>
    <row r="33" spans="1:12" x14ac:dyDescent="0.4">
      <c r="A33" s="9">
        <v>31</v>
      </c>
      <c r="B33" s="9" t="s">
        <v>32</v>
      </c>
      <c r="C33" s="9">
        <v>2062997</v>
      </c>
      <c r="D33" s="9">
        <v>69497</v>
      </c>
      <c r="E33" s="9">
        <v>1993500</v>
      </c>
      <c r="F33" s="9">
        <v>5</v>
      </c>
      <c r="G33" s="9">
        <v>32</v>
      </c>
      <c r="H33" s="9">
        <v>1</v>
      </c>
      <c r="I33" s="2">
        <v>1</v>
      </c>
      <c r="J33" s="9" t="s">
        <v>187</v>
      </c>
      <c r="K33" s="26">
        <v>3.1498499999999998</v>
      </c>
      <c r="L33" s="28">
        <f>VLOOKUP(K33,$N$3:$O$14,2,TRUE)</f>
        <v>86</v>
      </c>
    </row>
    <row r="34" spans="1:12" x14ac:dyDescent="0.4">
      <c r="A34" s="9">
        <v>32</v>
      </c>
      <c r="B34" s="9" t="s">
        <v>33</v>
      </c>
      <c r="C34" s="9">
        <v>1025983</v>
      </c>
      <c r="D34" s="9">
        <v>636552</v>
      </c>
      <c r="E34" s="9">
        <v>389431</v>
      </c>
      <c r="F34" s="9">
        <v>12</v>
      </c>
      <c r="G34" s="9">
        <v>122</v>
      </c>
      <c r="H34" s="9">
        <v>1</v>
      </c>
      <c r="I34" s="2">
        <v>0</v>
      </c>
      <c r="J34" s="9">
        <v>1</v>
      </c>
      <c r="K34" s="26">
        <v>2.5983000000000001</v>
      </c>
      <c r="L34" s="28">
        <f>VLOOKUP(K34,$N$3:$O$14,2,TRUE)</f>
        <v>86</v>
      </c>
    </row>
    <row r="35" spans="1:12" x14ac:dyDescent="0.4">
      <c r="A35" s="9">
        <v>33</v>
      </c>
      <c r="B35" s="9" t="s">
        <v>34</v>
      </c>
      <c r="C35" s="9">
        <v>2050571</v>
      </c>
      <c r="D35" s="9">
        <v>1980771</v>
      </c>
      <c r="E35" s="9">
        <v>69800</v>
      </c>
      <c r="F35" s="9">
        <v>1</v>
      </c>
      <c r="G35" s="9">
        <v>30</v>
      </c>
      <c r="H35" s="9">
        <v>0</v>
      </c>
      <c r="I35" s="2">
        <v>0</v>
      </c>
      <c r="J35" s="9">
        <v>0</v>
      </c>
      <c r="K35" s="26">
        <v>2.5285500000000001</v>
      </c>
      <c r="L35" s="28">
        <f>VLOOKUP(K35,$N$3:$O$14,2,TRUE)</f>
        <v>86</v>
      </c>
    </row>
    <row r="36" spans="1:12" x14ac:dyDescent="0.4">
      <c r="A36" s="9">
        <v>34</v>
      </c>
      <c r="B36" s="9" t="s">
        <v>35</v>
      </c>
      <c r="C36" s="9">
        <v>2041130</v>
      </c>
      <c r="D36" s="9">
        <v>1990930</v>
      </c>
      <c r="E36" s="9">
        <v>50200</v>
      </c>
      <c r="F36" s="9">
        <v>2</v>
      </c>
      <c r="G36" s="9">
        <v>52</v>
      </c>
      <c r="H36" s="9">
        <v>0</v>
      </c>
      <c r="I36" s="2">
        <v>0</v>
      </c>
      <c r="J36" s="9">
        <v>0</v>
      </c>
      <c r="K36" s="26">
        <v>2.0564999999999998</v>
      </c>
      <c r="L36" s="28">
        <f>VLOOKUP(K36,$N$3:$O$14,2,TRUE)</f>
        <v>86</v>
      </c>
    </row>
    <row r="37" spans="1:12" x14ac:dyDescent="0.4">
      <c r="A37" s="9">
        <v>35</v>
      </c>
      <c r="B37" s="9" t="s">
        <v>36</v>
      </c>
      <c r="C37" s="9">
        <v>2039256</v>
      </c>
      <c r="D37" s="9">
        <v>1827756</v>
      </c>
      <c r="E37" s="9">
        <v>211500</v>
      </c>
      <c r="F37" s="9">
        <v>1</v>
      </c>
      <c r="G37" s="9">
        <v>5</v>
      </c>
      <c r="H37" s="9">
        <v>1</v>
      </c>
      <c r="I37" s="2">
        <v>0</v>
      </c>
      <c r="J37" s="9">
        <v>2</v>
      </c>
      <c r="K37" s="26">
        <v>1.9627999999999999</v>
      </c>
      <c r="L37" s="28">
        <f>VLOOKUP(K37,$N$3:$O$14,2,TRUE)</f>
        <v>86</v>
      </c>
    </row>
    <row r="38" spans="1:12" x14ac:dyDescent="0.4">
      <c r="A38" s="9">
        <v>36</v>
      </c>
      <c r="B38" s="9" t="s">
        <v>37</v>
      </c>
      <c r="C38" s="9">
        <v>2038567</v>
      </c>
      <c r="D38" s="9">
        <v>852717</v>
      </c>
      <c r="E38" s="9">
        <v>1185850</v>
      </c>
      <c r="F38" s="9">
        <v>8</v>
      </c>
      <c r="G38" s="9">
        <v>128</v>
      </c>
      <c r="H38" s="9">
        <v>1</v>
      </c>
      <c r="I38" s="2">
        <v>1</v>
      </c>
      <c r="J38" s="9" t="s">
        <v>189</v>
      </c>
      <c r="K38" s="26">
        <v>1.9283499999999998</v>
      </c>
      <c r="L38" s="28">
        <f>VLOOKUP(K38,$N$3:$O$14,2,TRUE)</f>
        <v>86</v>
      </c>
    </row>
    <row r="39" spans="1:12" x14ac:dyDescent="0.4">
      <c r="A39" s="9">
        <v>37</v>
      </c>
      <c r="B39" s="9" t="s">
        <v>38</v>
      </c>
      <c r="C39" s="9">
        <v>2031466</v>
      </c>
      <c r="D39" s="9">
        <v>1532266</v>
      </c>
      <c r="E39" s="9">
        <v>499200</v>
      </c>
      <c r="F39" s="9">
        <v>3</v>
      </c>
      <c r="G39" s="9">
        <v>69</v>
      </c>
      <c r="H39" s="9">
        <v>0</v>
      </c>
      <c r="I39" s="2">
        <v>0</v>
      </c>
      <c r="J39" s="9">
        <v>0</v>
      </c>
      <c r="K39" s="26">
        <v>1.5733000000000001</v>
      </c>
      <c r="L39" s="28">
        <f>VLOOKUP(K39,$N$3:$O$14,2,TRUE)</f>
        <v>86</v>
      </c>
    </row>
    <row r="40" spans="1:12" x14ac:dyDescent="0.4">
      <c r="A40" s="9">
        <v>38</v>
      </c>
      <c r="B40" s="9" t="s">
        <v>39</v>
      </c>
      <c r="C40" s="9">
        <v>1015581</v>
      </c>
      <c r="D40" s="9">
        <v>272831</v>
      </c>
      <c r="E40" s="9">
        <v>742750</v>
      </c>
      <c r="F40" s="9">
        <v>3</v>
      </c>
      <c r="G40" s="9">
        <v>32</v>
      </c>
      <c r="H40" s="9">
        <v>0</v>
      </c>
      <c r="I40" s="2">
        <v>0</v>
      </c>
      <c r="J40" s="9">
        <v>0</v>
      </c>
      <c r="K40" s="26">
        <v>1.5581</v>
      </c>
      <c r="L40" s="28">
        <f>VLOOKUP(K40,$N$3:$O$14,2,TRUE)</f>
        <v>86</v>
      </c>
    </row>
    <row r="41" spans="1:12" x14ac:dyDescent="0.4">
      <c r="A41" s="9">
        <v>39</v>
      </c>
      <c r="B41" s="9" t="s">
        <v>40</v>
      </c>
      <c r="C41" s="9">
        <v>2027654</v>
      </c>
      <c r="D41" s="9">
        <v>1711654</v>
      </c>
      <c r="E41" s="9">
        <v>316000</v>
      </c>
      <c r="F41" s="9">
        <v>2</v>
      </c>
      <c r="G41" s="9">
        <v>114</v>
      </c>
      <c r="H41" s="9">
        <v>1</v>
      </c>
      <c r="I41" s="2">
        <v>0</v>
      </c>
      <c r="J41" s="9">
        <v>2</v>
      </c>
      <c r="K41" s="26">
        <v>1.3827</v>
      </c>
      <c r="L41" s="28">
        <f>VLOOKUP(K41,$N$3:$O$14,2,TRUE)</f>
        <v>86</v>
      </c>
    </row>
    <row r="42" spans="1:12" x14ac:dyDescent="0.4">
      <c r="A42" s="9">
        <v>40</v>
      </c>
      <c r="B42" s="9" t="s">
        <v>41</v>
      </c>
      <c r="C42" s="9">
        <v>2023828</v>
      </c>
      <c r="D42" s="9">
        <v>2023828</v>
      </c>
      <c r="E42" s="9">
        <v>0</v>
      </c>
      <c r="F42" s="9">
        <v>0</v>
      </c>
      <c r="G42" s="9">
        <v>60</v>
      </c>
      <c r="H42" s="9">
        <v>0</v>
      </c>
      <c r="I42" s="2">
        <v>0</v>
      </c>
      <c r="J42" s="9">
        <v>0</v>
      </c>
      <c r="K42" s="26">
        <v>1.1914</v>
      </c>
      <c r="L42" s="28">
        <f>VLOOKUP(K42,$N$3:$O$14,2,TRUE)</f>
        <v>86</v>
      </c>
    </row>
    <row r="43" spans="1:12" x14ac:dyDescent="0.4">
      <c r="A43" s="9">
        <v>41</v>
      </c>
      <c r="B43" s="9" t="s">
        <v>42</v>
      </c>
      <c r="C43" s="9">
        <v>1011411</v>
      </c>
      <c r="D43" s="9">
        <v>675411</v>
      </c>
      <c r="E43" s="9">
        <v>336000</v>
      </c>
      <c r="F43" s="9">
        <v>4</v>
      </c>
      <c r="G43" s="9">
        <v>79</v>
      </c>
      <c r="H43" s="9">
        <v>0</v>
      </c>
      <c r="I43" s="2">
        <v>0</v>
      </c>
      <c r="J43" s="9">
        <v>0</v>
      </c>
      <c r="K43" s="26">
        <v>1.1411</v>
      </c>
      <c r="L43" s="28">
        <f>VLOOKUP(K43,$N$3:$O$14,2,TRUE)</f>
        <v>86</v>
      </c>
    </row>
    <row r="44" spans="1:12" x14ac:dyDescent="0.4">
      <c r="A44" s="9">
        <v>42</v>
      </c>
      <c r="B44" s="9" t="s">
        <v>43</v>
      </c>
      <c r="C44" s="9">
        <v>2015722</v>
      </c>
      <c r="D44" s="9">
        <v>1804222</v>
      </c>
      <c r="E44" s="9">
        <v>211500</v>
      </c>
      <c r="F44" s="9">
        <v>1</v>
      </c>
      <c r="G44" s="9">
        <v>1</v>
      </c>
      <c r="H44" s="9">
        <v>0</v>
      </c>
      <c r="I44" s="2">
        <v>0</v>
      </c>
      <c r="J44" s="9">
        <v>0</v>
      </c>
      <c r="K44" s="26">
        <v>0.78610000000000002</v>
      </c>
      <c r="L44" s="28">
        <f>VLOOKUP(K44,$N$3:$O$14,2,TRUE)</f>
        <v>86</v>
      </c>
    </row>
    <row r="45" spans="1:12" x14ac:dyDescent="0.4">
      <c r="A45" s="9">
        <v>43</v>
      </c>
      <c r="B45" s="9" t="s">
        <v>44</v>
      </c>
      <c r="C45" s="9">
        <v>2007191</v>
      </c>
      <c r="D45" s="9">
        <v>1986441</v>
      </c>
      <c r="E45" s="9">
        <v>20750</v>
      </c>
      <c r="F45" s="9">
        <v>1</v>
      </c>
      <c r="G45" s="9">
        <v>20</v>
      </c>
      <c r="H45" s="9">
        <v>0</v>
      </c>
      <c r="I45" s="2">
        <v>0</v>
      </c>
      <c r="J45" s="9">
        <v>0</v>
      </c>
      <c r="K45" s="26">
        <v>0.35955000000000004</v>
      </c>
      <c r="L45" s="28">
        <f>VLOOKUP(K45,$N$3:$O$14,2,TRUE)</f>
        <v>86</v>
      </c>
    </row>
    <row r="46" spans="1:12" x14ac:dyDescent="0.4">
      <c r="A46" s="9">
        <v>44</v>
      </c>
      <c r="B46" s="9" t="s">
        <v>45</v>
      </c>
      <c r="C46" s="9">
        <v>1002598</v>
      </c>
      <c r="D46" s="9">
        <v>925798</v>
      </c>
      <c r="E46" s="9">
        <v>76800</v>
      </c>
      <c r="F46" s="9">
        <v>1</v>
      </c>
      <c r="G46" s="9">
        <v>12</v>
      </c>
      <c r="H46" s="9">
        <v>0</v>
      </c>
      <c r="I46" s="2">
        <v>0</v>
      </c>
      <c r="J46" s="9">
        <v>0</v>
      </c>
      <c r="K46" s="26">
        <v>0.25980000000000003</v>
      </c>
      <c r="L46" s="28">
        <f>VLOOKUP(K46,$N$3:$O$14,2,TRUE)</f>
        <v>86</v>
      </c>
    </row>
    <row r="47" spans="1:12" x14ac:dyDescent="0.4">
      <c r="A47" s="9">
        <v>45</v>
      </c>
      <c r="B47" s="9" t="s">
        <v>46</v>
      </c>
      <c r="C47" s="9">
        <v>2001612</v>
      </c>
      <c r="D47" s="9">
        <v>1989267</v>
      </c>
      <c r="E47" s="9">
        <v>12345</v>
      </c>
      <c r="F47" s="9">
        <v>2</v>
      </c>
      <c r="G47" s="9">
        <v>13</v>
      </c>
      <c r="H47" s="9">
        <v>0</v>
      </c>
      <c r="I47" s="2">
        <v>0</v>
      </c>
      <c r="J47" s="9">
        <v>0</v>
      </c>
      <c r="K47" s="26">
        <v>8.0599999999999991E-2</v>
      </c>
      <c r="L47" s="28">
        <f>VLOOKUP(K47,$N$3:$O$14,2,TRUE)</f>
        <v>86</v>
      </c>
    </row>
    <row r="48" spans="1:12" x14ac:dyDescent="0.4">
      <c r="A48" s="9">
        <v>46</v>
      </c>
      <c r="B48" s="9" t="s">
        <v>47</v>
      </c>
      <c r="C48" s="9">
        <v>2000809</v>
      </c>
      <c r="D48" s="9">
        <v>2000809</v>
      </c>
      <c r="E48" s="9">
        <v>0</v>
      </c>
      <c r="F48" s="9">
        <v>0</v>
      </c>
      <c r="G48" s="9">
        <v>49</v>
      </c>
      <c r="H48" s="9">
        <v>0</v>
      </c>
      <c r="I48" s="2">
        <v>0</v>
      </c>
      <c r="J48" s="9">
        <v>0</v>
      </c>
      <c r="K48" s="26">
        <v>4.045E-2</v>
      </c>
      <c r="L48" s="28">
        <f>VLOOKUP(K48,$N$3:$O$14,2,TRUE)</f>
        <v>86</v>
      </c>
    </row>
    <row r="49" spans="1:12" x14ac:dyDescent="0.4">
      <c r="A49" s="9">
        <v>47</v>
      </c>
      <c r="B49" s="9" t="s">
        <v>48</v>
      </c>
      <c r="C49" s="9">
        <v>1999965</v>
      </c>
      <c r="D49" s="9">
        <v>1999046</v>
      </c>
      <c r="E49" s="9">
        <v>919</v>
      </c>
      <c r="F49" s="9">
        <v>5</v>
      </c>
      <c r="G49" s="9">
        <v>5</v>
      </c>
      <c r="H49" s="9">
        <v>0</v>
      </c>
      <c r="I49" s="2">
        <v>0</v>
      </c>
      <c r="J49" s="9">
        <v>0</v>
      </c>
      <c r="K49" s="26">
        <v>-1.7499999999999998E-3</v>
      </c>
      <c r="L49" s="28">
        <f>VLOOKUP(K49,$N$3:$O$14,2,TRUE)</f>
        <v>84</v>
      </c>
    </row>
    <row r="50" spans="1:12" x14ac:dyDescent="0.4">
      <c r="A50" s="9">
        <v>48</v>
      </c>
      <c r="B50" s="9" t="s">
        <v>49</v>
      </c>
      <c r="C50" s="9">
        <v>999842</v>
      </c>
      <c r="D50" s="9">
        <v>999256</v>
      </c>
      <c r="E50" s="9">
        <v>586</v>
      </c>
      <c r="F50" s="9">
        <v>6</v>
      </c>
      <c r="G50" s="9">
        <v>19</v>
      </c>
      <c r="H50" s="9">
        <v>0</v>
      </c>
      <c r="I50" s="2">
        <v>0</v>
      </c>
      <c r="J50" s="9">
        <v>0</v>
      </c>
      <c r="K50" s="26">
        <v>-1.5799999999999998E-2</v>
      </c>
      <c r="L50" s="28">
        <f>VLOOKUP(K50,$N$3:$O$14,2,TRUE)</f>
        <v>84</v>
      </c>
    </row>
    <row r="51" spans="1:12" x14ac:dyDescent="0.4">
      <c r="A51" s="9">
        <v>49</v>
      </c>
      <c r="B51" s="9" t="s">
        <v>50</v>
      </c>
      <c r="C51" s="9">
        <v>1995391</v>
      </c>
      <c r="D51" s="9">
        <v>1995391</v>
      </c>
      <c r="E51" s="9">
        <v>0</v>
      </c>
      <c r="F51" s="9">
        <v>0</v>
      </c>
      <c r="G51" s="9">
        <v>2</v>
      </c>
      <c r="H51" s="9">
        <v>0</v>
      </c>
      <c r="I51" s="2">
        <v>0</v>
      </c>
      <c r="J51" s="9">
        <v>0</v>
      </c>
      <c r="K51" s="26">
        <v>-0.23045000000000002</v>
      </c>
      <c r="L51" s="28">
        <f>VLOOKUP(K51,$N$3:$O$14,2,TRUE)</f>
        <v>84</v>
      </c>
    </row>
    <row r="52" spans="1:12" x14ac:dyDescent="0.4">
      <c r="A52" s="9">
        <v>50</v>
      </c>
      <c r="B52" s="9" t="s">
        <v>51</v>
      </c>
      <c r="C52" s="9">
        <v>1990895</v>
      </c>
      <c r="D52" s="9">
        <v>422105</v>
      </c>
      <c r="E52" s="9">
        <v>1568790</v>
      </c>
      <c r="F52" s="9">
        <v>6</v>
      </c>
      <c r="G52" s="9">
        <v>24</v>
      </c>
      <c r="H52" s="9">
        <v>0</v>
      </c>
      <c r="I52" s="2">
        <v>0</v>
      </c>
      <c r="J52" s="9">
        <v>0</v>
      </c>
      <c r="K52" s="26">
        <v>-0.45524999999999999</v>
      </c>
      <c r="L52" s="28">
        <f>VLOOKUP(K52,$N$3:$O$14,2,TRUE)</f>
        <v>84</v>
      </c>
    </row>
    <row r="53" spans="1:12" x14ac:dyDescent="0.4">
      <c r="A53" s="9">
        <v>51</v>
      </c>
      <c r="B53" s="9" t="s">
        <v>52</v>
      </c>
      <c r="C53" s="9">
        <v>1990188</v>
      </c>
      <c r="D53" s="9">
        <v>1105488</v>
      </c>
      <c r="E53" s="9">
        <v>884700</v>
      </c>
      <c r="F53" s="9">
        <v>4</v>
      </c>
      <c r="G53" s="9">
        <v>12</v>
      </c>
      <c r="H53" s="9">
        <v>0</v>
      </c>
      <c r="I53" s="2">
        <v>0</v>
      </c>
      <c r="J53" s="9">
        <v>0</v>
      </c>
      <c r="K53" s="26">
        <v>-0.49059999999999998</v>
      </c>
      <c r="L53" s="28">
        <f>VLOOKUP(K53,$N$3:$O$14,2,TRUE)</f>
        <v>84</v>
      </c>
    </row>
    <row r="54" spans="1:12" x14ac:dyDescent="0.4">
      <c r="A54" s="9">
        <v>52</v>
      </c>
      <c r="B54" s="9" t="s">
        <v>53</v>
      </c>
      <c r="C54" s="9">
        <v>1984261</v>
      </c>
      <c r="D54" s="9">
        <v>1910511</v>
      </c>
      <c r="E54" s="9">
        <v>73750</v>
      </c>
      <c r="F54" s="9">
        <v>4</v>
      </c>
      <c r="G54" s="9">
        <v>37</v>
      </c>
      <c r="H54" s="9">
        <v>0</v>
      </c>
      <c r="I54" s="2">
        <v>0</v>
      </c>
      <c r="J54" s="9">
        <v>1</v>
      </c>
      <c r="K54" s="26">
        <v>-0.78694999999999993</v>
      </c>
      <c r="L54" s="28">
        <f>VLOOKUP(K54,$N$3:$O$14,2,TRUE)</f>
        <v>84</v>
      </c>
    </row>
    <row r="55" spans="1:12" x14ac:dyDescent="0.4">
      <c r="A55" s="9">
        <v>53</v>
      </c>
      <c r="B55" s="9" t="s">
        <v>54</v>
      </c>
      <c r="C55" s="9">
        <v>991844</v>
      </c>
      <c r="D55" s="9">
        <v>991844</v>
      </c>
      <c r="E55" s="9">
        <v>0</v>
      </c>
      <c r="F55" s="9">
        <v>0</v>
      </c>
      <c r="G55" s="9">
        <v>78</v>
      </c>
      <c r="H55" s="9">
        <v>5</v>
      </c>
      <c r="I55" s="2">
        <v>2</v>
      </c>
      <c r="J55" s="9" t="s">
        <v>190</v>
      </c>
      <c r="K55" s="26">
        <v>-0.81559999999999999</v>
      </c>
      <c r="L55" s="28">
        <f>VLOOKUP(K55,$N$3:$O$14,2,TRUE)</f>
        <v>84</v>
      </c>
    </row>
    <row r="56" spans="1:12" x14ac:dyDescent="0.4">
      <c r="A56" s="9">
        <v>54</v>
      </c>
      <c r="B56" s="9" t="s">
        <v>55</v>
      </c>
      <c r="C56" s="9">
        <v>1983579</v>
      </c>
      <c r="D56" s="9">
        <v>1610279</v>
      </c>
      <c r="E56" s="9">
        <v>373300</v>
      </c>
      <c r="F56" s="9">
        <v>3</v>
      </c>
      <c r="G56" s="9">
        <v>17</v>
      </c>
      <c r="H56" s="9">
        <v>0</v>
      </c>
      <c r="I56" s="2">
        <v>0</v>
      </c>
      <c r="J56" s="9">
        <v>0</v>
      </c>
      <c r="K56" s="26">
        <v>-0.82105000000000006</v>
      </c>
      <c r="L56" s="28">
        <f>VLOOKUP(K56,$N$3:$O$14,2,TRUE)</f>
        <v>84</v>
      </c>
    </row>
    <row r="57" spans="1:12" x14ac:dyDescent="0.4">
      <c r="A57" s="9">
        <v>55</v>
      </c>
      <c r="B57" s="9" t="s">
        <v>56</v>
      </c>
      <c r="C57" s="9">
        <v>1982161</v>
      </c>
      <c r="D57" s="9">
        <v>1422961</v>
      </c>
      <c r="E57" s="9">
        <v>559200</v>
      </c>
      <c r="F57" s="9">
        <v>4</v>
      </c>
      <c r="G57" s="9">
        <v>19</v>
      </c>
      <c r="H57" s="9">
        <v>0</v>
      </c>
      <c r="I57" s="2">
        <v>0</v>
      </c>
      <c r="J57" s="9">
        <v>0</v>
      </c>
      <c r="K57" s="26">
        <v>-0.89195000000000002</v>
      </c>
      <c r="L57" s="28">
        <f>VLOOKUP(K57,$N$3:$O$14,2,TRUE)</f>
        <v>84</v>
      </c>
    </row>
    <row r="58" spans="1:12" x14ac:dyDescent="0.4">
      <c r="A58" s="9">
        <v>56</v>
      </c>
      <c r="B58" s="9" t="s">
        <v>57</v>
      </c>
      <c r="C58" s="9">
        <v>1978904</v>
      </c>
      <c r="D58" s="9">
        <v>1691534</v>
      </c>
      <c r="E58" s="9">
        <v>287370</v>
      </c>
      <c r="F58" s="9">
        <v>2</v>
      </c>
      <c r="G58" s="9">
        <v>83</v>
      </c>
      <c r="H58" s="9">
        <v>3</v>
      </c>
      <c r="I58" s="2">
        <v>2</v>
      </c>
      <c r="J58" s="9" t="s">
        <v>191</v>
      </c>
      <c r="K58" s="26">
        <v>-1.0548</v>
      </c>
      <c r="L58" s="28">
        <f>VLOOKUP(K58,$N$3:$O$14,2,TRUE)</f>
        <v>84</v>
      </c>
    </row>
    <row r="59" spans="1:12" x14ac:dyDescent="0.4">
      <c r="A59" s="9">
        <v>57</v>
      </c>
      <c r="B59" s="9" t="s">
        <v>58</v>
      </c>
      <c r="C59" s="9">
        <v>988968</v>
      </c>
      <c r="D59" s="9">
        <v>295468</v>
      </c>
      <c r="E59" s="9">
        <v>693500</v>
      </c>
      <c r="F59" s="9">
        <v>2</v>
      </c>
      <c r="G59" s="9">
        <v>5</v>
      </c>
      <c r="H59" s="9">
        <v>0</v>
      </c>
      <c r="I59" s="2">
        <v>0</v>
      </c>
      <c r="J59" s="9">
        <v>0</v>
      </c>
      <c r="K59" s="26">
        <v>-1.1032</v>
      </c>
      <c r="L59" s="28">
        <f>VLOOKUP(K59,$N$3:$O$14,2,TRUE)</f>
        <v>84</v>
      </c>
    </row>
    <row r="60" spans="1:12" x14ac:dyDescent="0.4">
      <c r="A60" s="9">
        <v>58</v>
      </c>
      <c r="B60" s="9" t="s">
        <v>59</v>
      </c>
      <c r="C60" s="9">
        <v>1975642</v>
      </c>
      <c r="D60" s="9">
        <v>274642</v>
      </c>
      <c r="E60" s="9">
        <v>1701000</v>
      </c>
      <c r="F60" s="9">
        <v>4</v>
      </c>
      <c r="G60" s="9">
        <v>108</v>
      </c>
      <c r="H60" s="9">
        <v>0</v>
      </c>
      <c r="I60" s="2">
        <v>0</v>
      </c>
      <c r="J60" s="9">
        <v>2</v>
      </c>
      <c r="K60" s="26">
        <v>-1.2179</v>
      </c>
      <c r="L60" s="28">
        <f>VLOOKUP(K60,$N$3:$O$14,2,TRUE)</f>
        <v>84</v>
      </c>
    </row>
    <row r="61" spans="1:12" x14ac:dyDescent="0.4">
      <c r="A61" s="9">
        <v>59</v>
      </c>
      <c r="B61" s="9" t="s">
        <v>60</v>
      </c>
      <c r="C61" s="9">
        <v>1970267</v>
      </c>
      <c r="D61" s="9">
        <v>728517</v>
      </c>
      <c r="E61" s="9">
        <v>1241750</v>
      </c>
      <c r="F61" s="9">
        <v>13</v>
      </c>
      <c r="G61" s="9">
        <v>38</v>
      </c>
      <c r="H61" s="9">
        <v>0</v>
      </c>
      <c r="I61" s="2">
        <v>0</v>
      </c>
      <c r="J61" s="9">
        <v>1</v>
      </c>
      <c r="K61" s="26">
        <v>-1.48665</v>
      </c>
      <c r="L61" s="28">
        <f>VLOOKUP(K61,$N$3:$O$14,2,TRUE)</f>
        <v>84</v>
      </c>
    </row>
    <row r="62" spans="1:12" x14ac:dyDescent="0.4">
      <c r="A62" s="9">
        <v>60</v>
      </c>
      <c r="B62" s="9" t="s">
        <v>61</v>
      </c>
      <c r="C62" s="9">
        <v>1970036</v>
      </c>
      <c r="D62" s="9">
        <v>1594266</v>
      </c>
      <c r="E62" s="9">
        <v>375770</v>
      </c>
      <c r="F62" s="9">
        <v>6</v>
      </c>
      <c r="G62" s="9">
        <v>39</v>
      </c>
      <c r="H62" s="9">
        <v>0</v>
      </c>
      <c r="I62" s="2">
        <v>0</v>
      </c>
      <c r="J62" s="9">
        <v>0</v>
      </c>
      <c r="K62" s="26">
        <v>-1.4982</v>
      </c>
      <c r="L62" s="28">
        <f>VLOOKUP(K62,$N$3:$O$14,2,TRUE)</f>
        <v>84</v>
      </c>
    </row>
    <row r="63" spans="1:12" x14ac:dyDescent="0.4">
      <c r="A63" s="9">
        <v>61</v>
      </c>
      <c r="B63" s="9" t="s">
        <v>62</v>
      </c>
      <c r="C63" s="9">
        <v>1970026</v>
      </c>
      <c r="D63" s="9">
        <v>1509492</v>
      </c>
      <c r="E63" s="9">
        <v>460534</v>
      </c>
      <c r="F63" s="9">
        <v>5</v>
      </c>
      <c r="G63" s="9">
        <v>15</v>
      </c>
      <c r="H63" s="9">
        <v>0</v>
      </c>
      <c r="I63" s="2">
        <v>0</v>
      </c>
      <c r="J63" s="9">
        <v>0</v>
      </c>
      <c r="K63" s="26">
        <v>-1.4986999999999999</v>
      </c>
      <c r="L63" s="28">
        <f>VLOOKUP(K63,$N$3:$O$14,2,TRUE)</f>
        <v>84</v>
      </c>
    </row>
    <row r="64" spans="1:12" x14ac:dyDescent="0.4">
      <c r="A64" s="9">
        <v>62</v>
      </c>
      <c r="B64" s="9" t="s">
        <v>63</v>
      </c>
      <c r="C64" s="9">
        <v>1969885</v>
      </c>
      <c r="D64" s="9">
        <v>1739935</v>
      </c>
      <c r="E64" s="9">
        <v>229950</v>
      </c>
      <c r="F64" s="9">
        <v>4</v>
      </c>
      <c r="G64" s="9">
        <v>26</v>
      </c>
      <c r="H64" s="9">
        <v>0</v>
      </c>
      <c r="I64" s="2">
        <v>0</v>
      </c>
      <c r="J64" s="9">
        <v>0</v>
      </c>
      <c r="K64" s="26">
        <v>-1.5057499999999999</v>
      </c>
      <c r="L64" s="28">
        <f>VLOOKUP(K64,$N$3:$O$14,2,TRUE)</f>
        <v>84</v>
      </c>
    </row>
    <row r="65" spans="1:12" x14ac:dyDescent="0.4">
      <c r="A65" s="9">
        <v>63</v>
      </c>
      <c r="B65" s="9" t="s">
        <v>64</v>
      </c>
      <c r="C65" s="9">
        <v>1962419</v>
      </c>
      <c r="D65" s="9">
        <v>1311069</v>
      </c>
      <c r="E65" s="9">
        <v>651350</v>
      </c>
      <c r="F65" s="9">
        <v>3</v>
      </c>
      <c r="G65" s="9">
        <v>11</v>
      </c>
      <c r="H65" s="9">
        <v>0</v>
      </c>
      <c r="I65" s="2">
        <v>0</v>
      </c>
      <c r="J65" s="9">
        <v>0</v>
      </c>
      <c r="K65" s="26">
        <v>-1.8790500000000001</v>
      </c>
      <c r="L65" s="28">
        <f>VLOOKUP(K65,$N$3:$O$14,2,TRUE)</f>
        <v>84</v>
      </c>
    </row>
    <row r="66" spans="1:12" x14ac:dyDescent="0.4">
      <c r="A66" s="9">
        <v>64</v>
      </c>
      <c r="B66" s="9" t="s">
        <v>65</v>
      </c>
      <c r="C66" s="9">
        <v>1962233</v>
      </c>
      <c r="D66" s="9">
        <v>897733</v>
      </c>
      <c r="E66" s="9">
        <v>1064500</v>
      </c>
      <c r="F66" s="9">
        <v>2</v>
      </c>
      <c r="G66" s="9">
        <v>2</v>
      </c>
      <c r="H66" s="9">
        <v>0</v>
      </c>
      <c r="I66" s="2">
        <v>0</v>
      </c>
      <c r="J66" s="9">
        <v>0</v>
      </c>
      <c r="K66" s="26">
        <v>-1.8883500000000002</v>
      </c>
      <c r="L66" s="28">
        <f>VLOOKUP(K66,$N$3:$O$14,2,TRUE)</f>
        <v>84</v>
      </c>
    </row>
    <row r="67" spans="1:12" x14ac:dyDescent="0.4">
      <c r="A67" s="9">
        <v>65</v>
      </c>
      <c r="B67" s="9" t="s">
        <v>66</v>
      </c>
      <c r="C67" s="9">
        <v>1962013</v>
      </c>
      <c r="D67" s="9">
        <v>1962013</v>
      </c>
      <c r="E67" s="9">
        <v>0</v>
      </c>
      <c r="F67" s="9">
        <v>0</v>
      </c>
      <c r="G67" s="9">
        <v>98</v>
      </c>
      <c r="H67" s="9">
        <v>0</v>
      </c>
      <c r="I67" s="2">
        <v>0</v>
      </c>
      <c r="J67" s="9">
        <v>0</v>
      </c>
      <c r="K67" s="26">
        <v>-1.8993500000000001</v>
      </c>
      <c r="L67" s="28">
        <f>VLOOKUP(K67,$N$3:$O$14,2,TRUE)</f>
        <v>84</v>
      </c>
    </row>
    <row r="68" spans="1:12" x14ac:dyDescent="0.4">
      <c r="A68" s="9">
        <v>66</v>
      </c>
      <c r="B68" s="9" t="s">
        <v>67</v>
      </c>
      <c r="C68" s="9">
        <v>1959700</v>
      </c>
      <c r="D68" s="9">
        <v>2076</v>
      </c>
      <c r="E68" s="9">
        <v>1957624</v>
      </c>
      <c r="F68" s="9">
        <v>4</v>
      </c>
      <c r="G68" s="9">
        <v>29</v>
      </c>
      <c r="H68" s="9">
        <v>0</v>
      </c>
      <c r="I68" s="2">
        <v>0</v>
      </c>
      <c r="J68" s="9">
        <v>0</v>
      </c>
      <c r="K68" s="26">
        <v>-2.0150000000000001</v>
      </c>
      <c r="L68" s="28">
        <f>VLOOKUP(K68,$N$3:$O$14,2,TRUE)</f>
        <v>84</v>
      </c>
    </row>
    <row r="69" spans="1:12" x14ac:dyDescent="0.4">
      <c r="A69" s="9">
        <v>67</v>
      </c>
      <c r="B69" s="9" t="s">
        <v>68</v>
      </c>
      <c r="C69" s="9">
        <v>1957829</v>
      </c>
      <c r="D69" s="9">
        <v>8860</v>
      </c>
      <c r="E69" s="9">
        <v>1948969</v>
      </c>
      <c r="F69" s="9">
        <v>1</v>
      </c>
      <c r="G69" s="9">
        <v>5</v>
      </c>
      <c r="H69" s="9">
        <v>0</v>
      </c>
      <c r="I69" s="2">
        <v>0</v>
      </c>
      <c r="J69" s="9">
        <v>1</v>
      </c>
      <c r="K69" s="26">
        <v>-2.1085500000000001</v>
      </c>
      <c r="L69" s="28">
        <f>VLOOKUP(K69,$N$3:$O$14,2,TRUE)</f>
        <v>84</v>
      </c>
    </row>
    <row r="70" spans="1:12" x14ac:dyDescent="0.4">
      <c r="A70" s="9">
        <v>68</v>
      </c>
      <c r="B70" s="9" t="s">
        <v>69</v>
      </c>
      <c r="C70" s="9">
        <v>978743</v>
      </c>
      <c r="D70" s="9">
        <v>16798</v>
      </c>
      <c r="E70" s="9">
        <v>961945</v>
      </c>
      <c r="F70" s="9">
        <v>3</v>
      </c>
      <c r="G70" s="9">
        <v>3</v>
      </c>
      <c r="H70" s="9">
        <v>0</v>
      </c>
      <c r="I70" s="2">
        <v>0</v>
      </c>
      <c r="J70" s="9">
        <v>0</v>
      </c>
      <c r="K70" s="26">
        <v>-2.1257000000000001</v>
      </c>
      <c r="L70" s="28">
        <f>VLOOKUP(K70,$N$3:$O$14,2,TRUE)</f>
        <v>84</v>
      </c>
    </row>
    <row r="71" spans="1:12" x14ac:dyDescent="0.4">
      <c r="A71" s="9">
        <v>69</v>
      </c>
      <c r="B71" s="9" t="s">
        <v>70</v>
      </c>
      <c r="C71" s="9">
        <v>1955311</v>
      </c>
      <c r="D71" s="9">
        <v>112711</v>
      </c>
      <c r="E71" s="9">
        <v>1842600</v>
      </c>
      <c r="F71" s="9">
        <v>8</v>
      </c>
      <c r="G71" s="9">
        <v>48</v>
      </c>
      <c r="H71" s="9">
        <v>1</v>
      </c>
      <c r="I71" s="2">
        <v>0</v>
      </c>
      <c r="J71" s="9">
        <v>0</v>
      </c>
      <c r="K71" s="26">
        <v>-2.2344499999999998</v>
      </c>
      <c r="L71" s="28">
        <f>VLOOKUP(K71,$N$3:$O$14,2,TRUE)</f>
        <v>84</v>
      </c>
    </row>
    <row r="72" spans="1:12" x14ac:dyDescent="0.4">
      <c r="A72" s="9">
        <v>70</v>
      </c>
      <c r="B72" s="9" t="s">
        <v>71</v>
      </c>
      <c r="C72" s="9">
        <v>977280</v>
      </c>
      <c r="D72" s="9">
        <v>313130</v>
      </c>
      <c r="E72" s="9">
        <v>664150</v>
      </c>
      <c r="F72" s="9">
        <v>4</v>
      </c>
      <c r="G72" s="9">
        <v>14</v>
      </c>
      <c r="H72" s="9">
        <v>0</v>
      </c>
      <c r="I72" s="2">
        <v>0</v>
      </c>
      <c r="J72" s="9">
        <v>0</v>
      </c>
      <c r="K72" s="26">
        <v>-2.2720000000000002</v>
      </c>
      <c r="L72" s="28">
        <f>VLOOKUP(K72,$N$3:$O$14,2,TRUE)</f>
        <v>84</v>
      </c>
    </row>
    <row r="73" spans="1:12" x14ac:dyDescent="0.4">
      <c r="A73" s="9">
        <v>71</v>
      </c>
      <c r="B73" s="9" t="s">
        <v>72</v>
      </c>
      <c r="C73" s="9">
        <v>1952733</v>
      </c>
      <c r="D73" s="9">
        <v>1814333</v>
      </c>
      <c r="E73" s="9">
        <v>138400</v>
      </c>
      <c r="F73" s="9">
        <v>1</v>
      </c>
      <c r="G73" s="9">
        <v>26</v>
      </c>
      <c r="H73" s="9">
        <v>0</v>
      </c>
      <c r="I73" s="2">
        <v>0</v>
      </c>
      <c r="J73" s="9">
        <v>0</v>
      </c>
      <c r="K73" s="26">
        <v>-2.3633500000000001</v>
      </c>
      <c r="L73" s="28">
        <f>VLOOKUP(K73,$N$3:$O$14,2,TRUE)</f>
        <v>84</v>
      </c>
    </row>
    <row r="74" spans="1:12" x14ac:dyDescent="0.4">
      <c r="A74" s="9">
        <v>72</v>
      </c>
      <c r="B74" s="9" t="s">
        <v>73</v>
      </c>
      <c r="C74" s="9">
        <v>975731</v>
      </c>
      <c r="D74" s="9">
        <v>842206</v>
      </c>
      <c r="E74" s="9">
        <v>133525</v>
      </c>
      <c r="F74" s="9">
        <v>2</v>
      </c>
      <c r="G74" s="9">
        <v>17</v>
      </c>
      <c r="H74" s="9">
        <v>0</v>
      </c>
      <c r="I74" s="2">
        <v>0</v>
      </c>
      <c r="J74" s="9">
        <v>0</v>
      </c>
      <c r="K74" s="26">
        <v>-2.4268999999999998</v>
      </c>
      <c r="L74" s="28">
        <f>VLOOKUP(K74,$N$3:$O$14,2,TRUE)</f>
        <v>84</v>
      </c>
    </row>
    <row r="75" spans="1:12" x14ac:dyDescent="0.4">
      <c r="A75" s="9">
        <v>73</v>
      </c>
      <c r="B75" s="9" t="s">
        <v>74</v>
      </c>
      <c r="C75" s="9">
        <v>1947677</v>
      </c>
      <c r="D75" s="9">
        <v>1947677</v>
      </c>
      <c r="E75" s="9">
        <v>0</v>
      </c>
      <c r="F75" s="9">
        <v>0</v>
      </c>
      <c r="G75" s="9">
        <v>19</v>
      </c>
      <c r="H75" s="9">
        <v>0</v>
      </c>
      <c r="I75" s="2">
        <v>0</v>
      </c>
      <c r="J75" s="9">
        <v>0</v>
      </c>
      <c r="K75" s="26">
        <v>-2.6161500000000002</v>
      </c>
      <c r="L75" s="28">
        <f>VLOOKUP(K75,$N$3:$O$14,2,TRUE)</f>
        <v>84</v>
      </c>
    </row>
    <row r="76" spans="1:12" x14ac:dyDescent="0.4">
      <c r="A76" s="9">
        <v>74</v>
      </c>
      <c r="B76" s="9" t="s">
        <v>75</v>
      </c>
      <c r="C76" s="9">
        <v>1944870</v>
      </c>
      <c r="D76" s="9">
        <v>1944870</v>
      </c>
      <c r="E76" s="9">
        <v>0</v>
      </c>
      <c r="F76" s="9">
        <v>0</v>
      </c>
      <c r="G76" s="9">
        <v>29</v>
      </c>
      <c r="H76" s="9">
        <v>1</v>
      </c>
      <c r="I76" s="2">
        <v>1</v>
      </c>
      <c r="J76" s="9" t="s">
        <v>187</v>
      </c>
      <c r="K76" s="26">
        <v>-2.7565</v>
      </c>
      <c r="L76" s="28">
        <f>VLOOKUP(K76,$N$3:$O$14,2,TRUE)</f>
        <v>84</v>
      </c>
    </row>
    <row r="77" spans="1:12" x14ac:dyDescent="0.4">
      <c r="A77" s="9">
        <v>75</v>
      </c>
      <c r="B77" s="9" t="s">
        <v>76</v>
      </c>
      <c r="C77" s="9">
        <v>1944487</v>
      </c>
      <c r="D77" s="9">
        <v>1944487</v>
      </c>
      <c r="E77" s="9">
        <v>0</v>
      </c>
      <c r="F77" s="9">
        <v>0</v>
      </c>
      <c r="G77" s="9">
        <v>15</v>
      </c>
      <c r="H77" s="9">
        <v>0</v>
      </c>
      <c r="I77" s="2">
        <v>0</v>
      </c>
      <c r="J77" s="9">
        <v>0</v>
      </c>
      <c r="K77" s="26">
        <v>-2.7756500000000002</v>
      </c>
      <c r="L77" s="28">
        <f>VLOOKUP(K77,$N$3:$O$14,2,TRUE)</f>
        <v>84</v>
      </c>
    </row>
    <row r="78" spans="1:12" x14ac:dyDescent="0.4">
      <c r="A78" s="9">
        <v>76</v>
      </c>
      <c r="B78" s="9" t="s">
        <v>77</v>
      </c>
      <c r="C78" s="9">
        <v>1943976</v>
      </c>
      <c r="D78" s="9">
        <v>564226</v>
      </c>
      <c r="E78" s="9">
        <v>1379750</v>
      </c>
      <c r="F78" s="9">
        <v>4</v>
      </c>
      <c r="G78" s="9">
        <v>28</v>
      </c>
      <c r="H78" s="9">
        <v>1</v>
      </c>
      <c r="I78" s="2">
        <v>1</v>
      </c>
      <c r="J78" s="9" t="s">
        <v>192</v>
      </c>
      <c r="K78" s="26">
        <v>-2.8011999999999997</v>
      </c>
      <c r="L78" s="28">
        <f>VLOOKUP(K78,$N$3:$O$14,2,TRUE)</f>
        <v>84</v>
      </c>
    </row>
    <row r="79" spans="1:12" x14ac:dyDescent="0.4">
      <c r="A79" s="9">
        <v>77</v>
      </c>
      <c r="B79" s="9" t="s">
        <v>78</v>
      </c>
      <c r="C79" s="9">
        <v>1939128</v>
      </c>
      <c r="D79" s="9">
        <v>1939128</v>
      </c>
      <c r="E79" s="9">
        <v>0</v>
      </c>
      <c r="F79" s="9">
        <v>0</v>
      </c>
      <c r="G79" s="9">
        <v>72</v>
      </c>
      <c r="H79" s="9">
        <v>0</v>
      </c>
      <c r="I79" s="2">
        <v>0</v>
      </c>
      <c r="J79" s="9">
        <v>0</v>
      </c>
      <c r="K79" s="26">
        <v>-3.0436000000000001</v>
      </c>
      <c r="L79" s="28">
        <f>VLOOKUP(K79,$N$3:$O$14,2,TRUE)</f>
        <v>84</v>
      </c>
    </row>
    <row r="80" spans="1:12" x14ac:dyDescent="0.4">
      <c r="A80" s="9">
        <v>78</v>
      </c>
      <c r="B80" s="9" t="s">
        <v>79</v>
      </c>
      <c r="C80" s="9">
        <v>1937713</v>
      </c>
      <c r="D80" s="9">
        <v>1937713</v>
      </c>
      <c r="E80" s="9">
        <v>0</v>
      </c>
      <c r="F80" s="9">
        <v>0</v>
      </c>
      <c r="G80" s="9">
        <v>25</v>
      </c>
      <c r="H80" s="9">
        <v>1</v>
      </c>
      <c r="I80" s="2">
        <v>0</v>
      </c>
      <c r="J80" s="9">
        <v>0</v>
      </c>
      <c r="K80" s="26">
        <v>-3.11435</v>
      </c>
      <c r="L80" s="28">
        <f>VLOOKUP(K80,$N$3:$O$14,2,TRUE)</f>
        <v>84</v>
      </c>
    </row>
    <row r="81" spans="1:12" x14ac:dyDescent="0.4">
      <c r="A81" s="9">
        <v>79</v>
      </c>
      <c r="B81" s="9" t="s">
        <v>80</v>
      </c>
      <c r="C81" s="9">
        <v>1937226</v>
      </c>
      <c r="D81" s="9">
        <v>35626</v>
      </c>
      <c r="E81" s="9">
        <v>1901600</v>
      </c>
      <c r="F81" s="9">
        <v>3</v>
      </c>
      <c r="G81" s="9">
        <v>9</v>
      </c>
      <c r="H81" s="9">
        <v>0</v>
      </c>
      <c r="I81" s="2">
        <v>0</v>
      </c>
      <c r="J81" s="9">
        <v>2</v>
      </c>
      <c r="K81" s="26">
        <v>-3.1387</v>
      </c>
      <c r="L81" s="28">
        <f>VLOOKUP(K81,$N$3:$O$14,2,TRUE)</f>
        <v>84</v>
      </c>
    </row>
    <row r="82" spans="1:12" x14ac:dyDescent="0.4">
      <c r="A82" s="9">
        <v>80</v>
      </c>
      <c r="B82" s="9" t="s">
        <v>81</v>
      </c>
      <c r="C82" s="9">
        <v>1931529</v>
      </c>
      <c r="D82" s="9">
        <v>1688829</v>
      </c>
      <c r="E82" s="9">
        <v>242700</v>
      </c>
      <c r="F82" s="9">
        <v>2</v>
      </c>
      <c r="G82" s="9">
        <v>54</v>
      </c>
      <c r="H82" s="9">
        <v>0</v>
      </c>
      <c r="I82" s="2">
        <v>0</v>
      </c>
      <c r="J82" s="9">
        <v>0</v>
      </c>
      <c r="K82" s="26">
        <v>-3.4235500000000001</v>
      </c>
      <c r="L82" s="28">
        <f>VLOOKUP(K82,$N$3:$O$14,2,TRUE)</f>
        <v>84</v>
      </c>
    </row>
    <row r="83" spans="1:12" x14ac:dyDescent="0.4">
      <c r="A83" s="9">
        <v>81</v>
      </c>
      <c r="B83" s="9" t="s">
        <v>82</v>
      </c>
      <c r="C83" s="9">
        <v>1930193</v>
      </c>
      <c r="D83" s="9">
        <v>958968</v>
      </c>
      <c r="E83" s="9">
        <v>971225</v>
      </c>
      <c r="F83" s="9">
        <v>6</v>
      </c>
      <c r="G83" s="9">
        <v>32</v>
      </c>
      <c r="H83" s="9">
        <v>0</v>
      </c>
      <c r="I83" s="2">
        <v>0</v>
      </c>
      <c r="J83" s="9">
        <v>0</v>
      </c>
      <c r="K83" s="26">
        <v>-3.4903499999999998</v>
      </c>
      <c r="L83" s="28">
        <f>VLOOKUP(K83,$N$3:$O$14,2,TRUE)</f>
        <v>84</v>
      </c>
    </row>
    <row r="84" spans="1:12" x14ac:dyDescent="0.4">
      <c r="A84" s="9">
        <v>82</v>
      </c>
      <c r="B84" s="9" t="s">
        <v>83</v>
      </c>
      <c r="C84" s="9">
        <v>1928845</v>
      </c>
      <c r="D84" s="9">
        <v>1129945</v>
      </c>
      <c r="E84" s="9">
        <v>798900</v>
      </c>
      <c r="F84" s="9">
        <v>4</v>
      </c>
      <c r="G84" s="9">
        <v>5</v>
      </c>
      <c r="H84" s="9">
        <v>0</v>
      </c>
      <c r="I84" s="2">
        <v>0</v>
      </c>
      <c r="J84" s="9">
        <v>0</v>
      </c>
      <c r="K84" s="26">
        <v>-3.55775</v>
      </c>
      <c r="L84" s="28">
        <f>VLOOKUP(K84,$N$3:$O$14,2,TRUE)</f>
        <v>84</v>
      </c>
    </row>
    <row r="85" spans="1:12" x14ac:dyDescent="0.4">
      <c r="A85" s="9">
        <v>83</v>
      </c>
      <c r="B85" s="9" t="s">
        <v>84</v>
      </c>
      <c r="C85" s="9">
        <v>1917882</v>
      </c>
      <c r="D85" s="9">
        <v>780582</v>
      </c>
      <c r="E85" s="9">
        <v>1137300</v>
      </c>
      <c r="F85" s="9">
        <v>4</v>
      </c>
      <c r="G85" s="9">
        <v>127</v>
      </c>
      <c r="H85" s="9">
        <v>4</v>
      </c>
      <c r="I85" s="2">
        <v>2</v>
      </c>
      <c r="J85" s="9" t="s">
        <v>193</v>
      </c>
      <c r="K85" s="26">
        <v>-4.1059000000000001</v>
      </c>
      <c r="L85" s="28">
        <f>VLOOKUP(K85,$N$3:$O$14,2,TRUE)</f>
        <v>84</v>
      </c>
    </row>
    <row r="86" spans="1:12" x14ac:dyDescent="0.4">
      <c r="A86" s="9">
        <v>84</v>
      </c>
      <c r="B86" s="9" t="s">
        <v>85</v>
      </c>
      <c r="C86" s="9">
        <v>1914117</v>
      </c>
      <c r="D86" s="9">
        <v>414117</v>
      </c>
      <c r="E86" s="9">
        <v>1500000</v>
      </c>
      <c r="F86" s="9">
        <v>1</v>
      </c>
      <c r="G86" s="9">
        <v>5</v>
      </c>
      <c r="H86" s="9">
        <v>0</v>
      </c>
      <c r="I86" s="2">
        <v>0</v>
      </c>
      <c r="J86" s="9">
        <v>0</v>
      </c>
      <c r="K86" s="26">
        <v>-4.2941500000000001</v>
      </c>
      <c r="L86" s="28">
        <f>VLOOKUP(K86,$N$3:$O$14,2,TRUE)</f>
        <v>84</v>
      </c>
    </row>
    <row r="87" spans="1:12" x14ac:dyDescent="0.4">
      <c r="A87" s="9">
        <v>85</v>
      </c>
      <c r="B87" s="9" t="s">
        <v>86</v>
      </c>
      <c r="C87" s="9">
        <v>1909396</v>
      </c>
      <c r="D87" s="9">
        <v>270046</v>
      </c>
      <c r="E87" s="9">
        <v>1639350</v>
      </c>
      <c r="F87" s="9">
        <v>2</v>
      </c>
      <c r="G87" s="9">
        <v>29</v>
      </c>
      <c r="H87" s="9">
        <v>0</v>
      </c>
      <c r="I87" s="2">
        <v>0</v>
      </c>
      <c r="J87" s="9">
        <v>0</v>
      </c>
      <c r="K87" s="26">
        <v>-4.5301999999999998</v>
      </c>
      <c r="L87" s="28">
        <f>VLOOKUP(K87,$N$3:$O$14,2,TRUE)</f>
        <v>84</v>
      </c>
    </row>
    <row r="88" spans="1:12" x14ac:dyDescent="0.4">
      <c r="A88" s="9">
        <v>86</v>
      </c>
      <c r="B88" s="9" t="s">
        <v>87</v>
      </c>
      <c r="C88" s="9">
        <v>1908418</v>
      </c>
      <c r="D88" s="9">
        <v>145018</v>
      </c>
      <c r="E88" s="9">
        <v>1763400</v>
      </c>
      <c r="F88" s="9">
        <v>6</v>
      </c>
      <c r="G88" s="9">
        <v>74</v>
      </c>
      <c r="H88" s="9">
        <v>0</v>
      </c>
      <c r="I88" s="2">
        <v>0</v>
      </c>
      <c r="J88" s="9">
        <v>0</v>
      </c>
      <c r="K88" s="26">
        <v>-4.5790999999999995</v>
      </c>
      <c r="L88" s="28">
        <f>VLOOKUP(K88,$N$3:$O$14,2,TRUE)</f>
        <v>84</v>
      </c>
    </row>
    <row r="89" spans="1:12" x14ac:dyDescent="0.4">
      <c r="A89" s="9">
        <v>87</v>
      </c>
      <c r="B89" s="9" t="s">
        <v>88</v>
      </c>
      <c r="C89" s="9">
        <v>1896516</v>
      </c>
      <c r="D89" s="9">
        <v>148516</v>
      </c>
      <c r="E89" s="9">
        <v>1748000</v>
      </c>
      <c r="F89" s="9">
        <v>2</v>
      </c>
      <c r="G89" s="9">
        <v>14</v>
      </c>
      <c r="H89" s="9">
        <v>0</v>
      </c>
      <c r="I89" s="2">
        <v>0</v>
      </c>
      <c r="J89" s="9">
        <v>0</v>
      </c>
      <c r="K89" s="26">
        <v>-5.1741999999999999</v>
      </c>
      <c r="L89" s="28">
        <f>VLOOKUP(K89,$N$3:$O$14,2,TRUE)</f>
        <v>84</v>
      </c>
    </row>
    <row r="90" spans="1:12" x14ac:dyDescent="0.4">
      <c r="A90" s="9">
        <v>88</v>
      </c>
      <c r="B90" s="9" t="s">
        <v>89</v>
      </c>
      <c r="C90" s="9">
        <v>1895900</v>
      </c>
      <c r="D90" s="9">
        <v>1281230</v>
      </c>
      <c r="E90" s="9">
        <v>614670</v>
      </c>
      <c r="F90" s="9">
        <v>3</v>
      </c>
      <c r="G90" s="9">
        <v>126</v>
      </c>
      <c r="H90" s="9">
        <v>0</v>
      </c>
      <c r="I90" s="2">
        <v>0</v>
      </c>
      <c r="J90" s="9">
        <v>1</v>
      </c>
      <c r="K90" s="26">
        <v>-5.2050000000000001</v>
      </c>
      <c r="L90" s="28">
        <f>VLOOKUP(K90,$N$3:$O$14,2,TRUE)</f>
        <v>84</v>
      </c>
    </row>
    <row r="91" spans="1:12" x14ac:dyDescent="0.4">
      <c r="A91" s="9">
        <v>89</v>
      </c>
      <c r="B91" s="9" t="s">
        <v>90</v>
      </c>
      <c r="C91" s="9">
        <v>1891285</v>
      </c>
      <c r="D91" s="9">
        <v>220685</v>
      </c>
      <c r="E91" s="9">
        <v>1670600</v>
      </c>
      <c r="F91" s="9">
        <v>10</v>
      </c>
      <c r="G91" s="9">
        <v>73</v>
      </c>
      <c r="H91" s="9">
        <v>0</v>
      </c>
      <c r="I91" s="2">
        <v>0</v>
      </c>
      <c r="J91" s="9">
        <v>0</v>
      </c>
      <c r="K91" s="26">
        <v>-5.4357500000000005</v>
      </c>
      <c r="L91" s="28">
        <f>VLOOKUP(K91,$N$3:$O$14,2,TRUE)</f>
        <v>84</v>
      </c>
    </row>
    <row r="92" spans="1:12" x14ac:dyDescent="0.4">
      <c r="A92" s="9">
        <v>90</v>
      </c>
      <c r="B92" s="9" t="s">
        <v>91</v>
      </c>
      <c r="C92" s="9">
        <v>1889318</v>
      </c>
      <c r="D92" s="9">
        <v>1417868</v>
      </c>
      <c r="E92" s="9">
        <v>471449</v>
      </c>
      <c r="F92" s="9">
        <v>1</v>
      </c>
      <c r="G92" s="9">
        <v>9</v>
      </c>
      <c r="H92" s="9">
        <v>1</v>
      </c>
      <c r="I92" s="2">
        <v>0</v>
      </c>
      <c r="J92" s="9">
        <v>0</v>
      </c>
      <c r="K92" s="26">
        <v>-5.5341000000000005</v>
      </c>
      <c r="L92" s="28">
        <f>VLOOKUP(K92,$N$3:$O$14,2,TRUE)</f>
        <v>84</v>
      </c>
    </row>
    <row r="93" spans="1:12" x14ac:dyDescent="0.4">
      <c r="A93" s="9">
        <v>91</v>
      </c>
      <c r="B93" s="9" t="s">
        <v>92</v>
      </c>
      <c r="C93" s="9">
        <v>1885931</v>
      </c>
      <c r="D93" s="9">
        <v>318681</v>
      </c>
      <c r="E93" s="9">
        <v>1567250</v>
      </c>
      <c r="F93" s="9">
        <v>8</v>
      </c>
      <c r="G93" s="9">
        <v>27</v>
      </c>
      <c r="H93" s="9">
        <v>0</v>
      </c>
      <c r="I93" s="2">
        <v>0</v>
      </c>
      <c r="J93" s="9">
        <v>0</v>
      </c>
      <c r="K93" s="26">
        <v>-5.7034500000000001</v>
      </c>
      <c r="L93" s="28">
        <f>VLOOKUP(K93,$N$3:$O$14,2,TRUE)</f>
        <v>84</v>
      </c>
    </row>
    <row r="94" spans="1:12" x14ac:dyDescent="0.4">
      <c r="A94" s="9">
        <v>92</v>
      </c>
      <c r="B94" s="9" t="s">
        <v>93</v>
      </c>
      <c r="C94" s="9">
        <v>1884890</v>
      </c>
      <c r="D94" s="9">
        <v>1612620</v>
      </c>
      <c r="E94" s="9">
        <v>272270</v>
      </c>
      <c r="F94" s="9">
        <v>8</v>
      </c>
      <c r="G94" s="9">
        <v>32</v>
      </c>
      <c r="H94" s="9">
        <v>0</v>
      </c>
      <c r="I94" s="2">
        <v>0</v>
      </c>
      <c r="J94" s="9">
        <v>0</v>
      </c>
      <c r="K94" s="26">
        <v>-5.7555000000000005</v>
      </c>
      <c r="L94" s="28">
        <f>VLOOKUP(K94,$N$3:$O$14,2,TRUE)</f>
        <v>84</v>
      </c>
    </row>
    <row r="95" spans="1:12" x14ac:dyDescent="0.4">
      <c r="A95" s="9">
        <v>93</v>
      </c>
      <c r="B95" s="9" t="s">
        <v>94</v>
      </c>
      <c r="C95" s="9">
        <v>1858173</v>
      </c>
      <c r="D95" s="9">
        <v>61673</v>
      </c>
      <c r="E95" s="9">
        <v>1796500</v>
      </c>
      <c r="F95" s="9">
        <v>4</v>
      </c>
      <c r="G95" s="9">
        <v>36</v>
      </c>
      <c r="H95" s="9">
        <v>0</v>
      </c>
      <c r="I95" s="2">
        <v>0</v>
      </c>
      <c r="J95" s="9">
        <v>0</v>
      </c>
      <c r="K95" s="26">
        <v>-7.0913500000000003</v>
      </c>
      <c r="L95" s="28">
        <f>VLOOKUP(K95,$N$3:$O$14,2,TRUE)</f>
        <v>84</v>
      </c>
    </row>
    <row r="96" spans="1:12" x14ac:dyDescent="0.4">
      <c r="A96" s="9">
        <v>94</v>
      </c>
      <c r="B96" s="9" t="s">
        <v>95</v>
      </c>
      <c r="C96" s="9">
        <v>1856102</v>
      </c>
      <c r="D96" s="9">
        <v>312852</v>
      </c>
      <c r="E96" s="9">
        <v>1543250</v>
      </c>
      <c r="F96" s="9">
        <v>5</v>
      </c>
      <c r="G96" s="9">
        <v>5</v>
      </c>
      <c r="H96" s="9">
        <v>0</v>
      </c>
      <c r="I96" s="2">
        <v>0</v>
      </c>
      <c r="J96" s="9">
        <v>0</v>
      </c>
      <c r="K96" s="26">
        <v>-7.1948999999999996</v>
      </c>
      <c r="L96" s="28">
        <f>VLOOKUP(K96,$N$3:$O$14,2,TRUE)</f>
        <v>84</v>
      </c>
    </row>
    <row r="97" spans="1:12" x14ac:dyDescent="0.4">
      <c r="A97" s="9">
        <v>95</v>
      </c>
      <c r="B97" s="9" t="s">
        <v>96</v>
      </c>
      <c r="C97" s="9">
        <v>1854523</v>
      </c>
      <c r="D97" s="9">
        <v>488473</v>
      </c>
      <c r="E97" s="9">
        <v>1366050</v>
      </c>
      <c r="F97" s="9">
        <v>11</v>
      </c>
      <c r="G97" s="9">
        <v>131</v>
      </c>
      <c r="H97" s="9">
        <v>5</v>
      </c>
      <c r="I97" s="2">
        <v>2</v>
      </c>
      <c r="J97" s="9" t="s">
        <v>183</v>
      </c>
      <c r="K97" s="26">
        <v>-7.2738499999999995</v>
      </c>
      <c r="L97" s="28">
        <f>VLOOKUP(K97,$N$3:$O$14,2,TRUE)</f>
        <v>84</v>
      </c>
    </row>
    <row r="98" spans="1:12" x14ac:dyDescent="0.4">
      <c r="A98" s="9">
        <v>96</v>
      </c>
      <c r="B98" s="9" t="s">
        <v>97</v>
      </c>
      <c r="C98" s="9">
        <v>1851279</v>
      </c>
      <c r="D98" s="9">
        <v>476779</v>
      </c>
      <c r="E98" s="9">
        <v>1374500</v>
      </c>
      <c r="F98" s="9">
        <v>4</v>
      </c>
      <c r="G98" s="9">
        <v>12</v>
      </c>
      <c r="H98" s="9">
        <v>0</v>
      </c>
      <c r="I98" s="2">
        <v>0</v>
      </c>
      <c r="J98" s="9">
        <v>0</v>
      </c>
      <c r="K98" s="26">
        <v>-7.4360499999999998</v>
      </c>
      <c r="L98" s="28">
        <f>VLOOKUP(K98,$N$3:$O$14,2,TRUE)</f>
        <v>84</v>
      </c>
    </row>
    <row r="99" spans="1:12" x14ac:dyDescent="0.4">
      <c r="A99" s="9">
        <v>97</v>
      </c>
      <c r="B99" s="9" t="s">
        <v>98</v>
      </c>
      <c r="C99" s="9">
        <v>1848067</v>
      </c>
      <c r="D99" s="9">
        <v>1604067</v>
      </c>
      <c r="E99" s="9">
        <v>244000</v>
      </c>
      <c r="F99" s="9">
        <v>1</v>
      </c>
      <c r="G99" s="9">
        <v>16</v>
      </c>
      <c r="H99" s="9">
        <v>0</v>
      </c>
      <c r="I99" s="2">
        <v>0</v>
      </c>
      <c r="J99" s="9">
        <v>0</v>
      </c>
      <c r="K99" s="26">
        <v>-7.5966500000000003</v>
      </c>
      <c r="L99" s="28">
        <f>VLOOKUP(K99,$N$3:$O$14,2,TRUE)</f>
        <v>84</v>
      </c>
    </row>
    <row r="100" spans="1:12" x14ac:dyDescent="0.4">
      <c r="A100" s="9">
        <v>98</v>
      </c>
      <c r="B100" s="9" t="s">
        <v>99</v>
      </c>
      <c r="C100" s="9">
        <v>1847163</v>
      </c>
      <c r="D100" s="9">
        <v>1847163</v>
      </c>
      <c r="E100" s="9">
        <v>0</v>
      </c>
      <c r="F100" s="9">
        <v>0</v>
      </c>
      <c r="G100" s="9">
        <v>8</v>
      </c>
      <c r="H100" s="9">
        <v>0</v>
      </c>
      <c r="I100" s="2">
        <v>0</v>
      </c>
      <c r="J100" s="9">
        <v>0</v>
      </c>
      <c r="K100" s="26">
        <v>-7.6418499999999998</v>
      </c>
      <c r="L100" s="28">
        <f>VLOOKUP(K100,$N$3:$O$14,2,TRUE)</f>
        <v>84</v>
      </c>
    </row>
    <row r="101" spans="1:12" x14ac:dyDescent="0.4">
      <c r="A101" s="9">
        <v>99</v>
      </c>
      <c r="B101" s="9" t="s">
        <v>100</v>
      </c>
      <c r="C101" s="9">
        <v>1841082</v>
      </c>
      <c r="D101" s="9">
        <v>635582</v>
      </c>
      <c r="E101" s="9">
        <v>1205500</v>
      </c>
      <c r="F101" s="9">
        <v>2</v>
      </c>
      <c r="G101" s="9">
        <v>10</v>
      </c>
      <c r="H101" s="9">
        <v>0</v>
      </c>
      <c r="I101" s="2">
        <v>0</v>
      </c>
      <c r="J101" s="9">
        <v>0</v>
      </c>
      <c r="K101" s="26">
        <v>-7.9459</v>
      </c>
      <c r="L101" s="28">
        <f>VLOOKUP(K101,$N$3:$O$14,2,TRUE)</f>
        <v>84</v>
      </c>
    </row>
    <row r="102" spans="1:12" x14ac:dyDescent="0.4">
      <c r="A102" s="9">
        <v>100</v>
      </c>
      <c r="B102" s="9" t="s">
        <v>101</v>
      </c>
      <c r="C102" s="9">
        <v>918685</v>
      </c>
      <c r="D102" s="9">
        <v>707240</v>
      </c>
      <c r="E102" s="9">
        <v>211445</v>
      </c>
      <c r="F102" s="9">
        <v>3</v>
      </c>
      <c r="G102" s="9">
        <v>28</v>
      </c>
      <c r="H102" s="9">
        <v>2</v>
      </c>
      <c r="I102" s="2">
        <v>0</v>
      </c>
      <c r="J102" s="9">
        <v>1</v>
      </c>
      <c r="K102" s="26">
        <v>-8.1314999999999991</v>
      </c>
      <c r="L102" s="28">
        <f>VLOOKUP(K102,$N$3:$O$14,2,TRUE)</f>
        <v>84</v>
      </c>
    </row>
    <row r="103" spans="1:12" x14ac:dyDescent="0.4">
      <c r="A103" s="9">
        <v>101</v>
      </c>
      <c r="B103" s="9" t="s">
        <v>102</v>
      </c>
      <c r="C103" s="9">
        <v>912180</v>
      </c>
      <c r="D103" s="9">
        <v>826530</v>
      </c>
      <c r="E103" s="9">
        <v>85650</v>
      </c>
      <c r="F103" s="9">
        <v>1</v>
      </c>
      <c r="G103" s="9">
        <v>51</v>
      </c>
      <c r="H103" s="9">
        <v>0</v>
      </c>
      <c r="I103" s="2">
        <v>0</v>
      </c>
      <c r="J103" s="9">
        <v>0</v>
      </c>
      <c r="K103" s="26">
        <v>-8.782</v>
      </c>
      <c r="L103" s="28">
        <f>VLOOKUP(K103,$N$3:$O$14,2,TRUE)</f>
        <v>84</v>
      </c>
    </row>
    <row r="104" spans="1:12" x14ac:dyDescent="0.4">
      <c r="A104" s="9">
        <v>102</v>
      </c>
      <c r="B104" s="9" t="s">
        <v>103</v>
      </c>
      <c r="C104" s="9">
        <v>1821700</v>
      </c>
      <c r="D104" s="9">
        <v>1821700</v>
      </c>
      <c r="E104" s="9">
        <v>0</v>
      </c>
      <c r="F104" s="9">
        <v>0</v>
      </c>
      <c r="G104" s="9">
        <v>46</v>
      </c>
      <c r="H104" s="9">
        <v>0</v>
      </c>
      <c r="I104" s="2">
        <v>0</v>
      </c>
      <c r="J104" s="9">
        <v>0</v>
      </c>
      <c r="K104" s="26">
        <v>-8.9149999999999991</v>
      </c>
      <c r="L104" s="28">
        <f>VLOOKUP(K104,$N$3:$O$14,2,TRUE)</f>
        <v>84</v>
      </c>
    </row>
    <row r="105" spans="1:12" x14ac:dyDescent="0.4">
      <c r="A105" s="9">
        <v>103</v>
      </c>
      <c r="B105" s="9" t="s">
        <v>104</v>
      </c>
      <c r="C105" s="9">
        <v>1817819</v>
      </c>
      <c r="D105" s="9">
        <v>255219</v>
      </c>
      <c r="E105" s="9">
        <v>1562600</v>
      </c>
      <c r="F105" s="9">
        <v>9</v>
      </c>
      <c r="G105" s="9">
        <v>183</v>
      </c>
      <c r="H105" s="9">
        <v>0</v>
      </c>
      <c r="I105" s="2">
        <v>0</v>
      </c>
      <c r="J105" s="9">
        <v>1</v>
      </c>
      <c r="K105" s="26">
        <v>-9.1090499999999999</v>
      </c>
      <c r="L105" s="28">
        <f>VLOOKUP(K105,$N$3:$O$14,2,TRUE)</f>
        <v>84</v>
      </c>
    </row>
    <row r="106" spans="1:12" x14ac:dyDescent="0.4">
      <c r="A106" s="9">
        <v>104</v>
      </c>
      <c r="B106" s="9" t="s">
        <v>105</v>
      </c>
      <c r="C106" s="9">
        <v>1817202</v>
      </c>
      <c r="D106" s="9">
        <v>1402202</v>
      </c>
      <c r="E106" s="9">
        <v>415000</v>
      </c>
      <c r="F106" s="9">
        <v>1</v>
      </c>
      <c r="G106" s="9">
        <v>22</v>
      </c>
      <c r="H106" s="9">
        <v>2</v>
      </c>
      <c r="I106" s="2">
        <v>0</v>
      </c>
      <c r="J106" s="9">
        <v>2</v>
      </c>
      <c r="K106" s="26">
        <v>-9.139899999999999</v>
      </c>
      <c r="L106" s="28">
        <f>VLOOKUP(K106,$N$3:$O$14,2,TRUE)</f>
        <v>84</v>
      </c>
    </row>
    <row r="107" spans="1:12" x14ac:dyDescent="0.4">
      <c r="A107" s="9">
        <v>105</v>
      </c>
      <c r="B107" s="9" t="s">
        <v>106</v>
      </c>
      <c r="C107" s="9">
        <v>1816127</v>
      </c>
      <c r="D107" s="9">
        <v>1714727</v>
      </c>
      <c r="E107" s="9">
        <v>101400</v>
      </c>
      <c r="F107" s="9">
        <v>1</v>
      </c>
      <c r="G107" s="9">
        <v>57</v>
      </c>
      <c r="H107" s="9">
        <v>0</v>
      </c>
      <c r="I107" s="2">
        <v>0</v>
      </c>
      <c r="J107" s="9">
        <v>0</v>
      </c>
      <c r="K107" s="26">
        <v>-9.1936499999999999</v>
      </c>
      <c r="L107" s="28">
        <f>VLOOKUP(K107,$N$3:$O$14,2,TRUE)</f>
        <v>84</v>
      </c>
    </row>
    <row r="108" spans="1:12" x14ac:dyDescent="0.4">
      <c r="A108" s="9">
        <v>106</v>
      </c>
      <c r="B108" s="9" t="s">
        <v>107</v>
      </c>
      <c r="C108" s="9">
        <v>1815881</v>
      </c>
      <c r="D108" s="9">
        <v>1763381</v>
      </c>
      <c r="E108" s="9">
        <v>52500</v>
      </c>
      <c r="F108" s="9">
        <v>2</v>
      </c>
      <c r="G108" s="9">
        <v>91</v>
      </c>
      <c r="H108" s="9">
        <v>0</v>
      </c>
      <c r="I108" s="2">
        <v>0</v>
      </c>
      <c r="J108" s="9">
        <v>0</v>
      </c>
      <c r="K108" s="26">
        <v>-9.2059499999999996</v>
      </c>
      <c r="L108" s="28">
        <f>VLOOKUP(K108,$N$3:$O$14,2,TRUE)</f>
        <v>84</v>
      </c>
    </row>
    <row r="109" spans="1:12" x14ac:dyDescent="0.4">
      <c r="A109" s="9">
        <v>107</v>
      </c>
      <c r="B109" s="9" t="s">
        <v>108</v>
      </c>
      <c r="C109" s="9">
        <v>1815117</v>
      </c>
      <c r="D109" s="9">
        <v>638217</v>
      </c>
      <c r="E109" s="9">
        <v>1176900</v>
      </c>
      <c r="F109" s="9">
        <v>3</v>
      </c>
      <c r="G109" s="9">
        <v>25</v>
      </c>
      <c r="H109" s="9">
        <v>0</v>
      </c>
      <c r="I109" s="2">
        <v>0</v>
      </c>
      <c r="J109" s="9">
        <v>0</v>
      </c>
      <c r="K109" s="26">
        <v>-9.2441499999999994</v>
      </c>
      <c r="L109" s="28">
        <f>VLOOKUP(K109,$N$3:$O$14,2,TRUE)</f>
        <v>84</v>
      </c>
    </row>
    <row r="110" spans="1:12" x14ac:dyDescent="0.4">
      <c r="A110" s="9">
        <v>108</v>
      </c>
      <c r="B110" s="9" t="s">
        <v>109</v>
      </c>
      <c r="C110" s="9">
        <v>905212</v>
      </c>
      <c r="D110" s="9">
        <v>905212</v>
      </c>
      <c r="E110" s="9">
        <v>0</v>
      </c>
      <c r="F110" s="9">
        <v>0</v>
      </c>
      <c r="G110" s="9">
        <v>20</v>
      </c>
      <c r="H110" s="9">
        <v>0</v>
      </c>
      <c r="I110" s="2">
        <v>0</v>
      </c>
      <c r="J110" s="9">
        <v>0</v>
      </c>
      <c r="K110" s="26">
        <v>-9.4787999999999997</v>
      </c>
      <c r="L110" s="28">
        <f>VLOOKUP(K110,$N$3:$O$14,2,TRUE)</f>
        <v>84</v>
      </c>
    </row>
    <row r="111" spans="1:12" x14ac:dyDescent="0.4">
      <c r="A111" s="9">
        <v>109</v>
      </c>
      <c r="B111" s="9" t="s">
        <v>110</v>
      </c>
      <c r="C111" s="9">
        <v>1808185</v>
      </c>
      <c r="D111" s="9">
        <v>1199785</v>
      </c>
      <c r="E111" s="9">
        <v>608400</v>
      </c>
      <c r="F111" s="9">
        <v>5</v>
      </c>
      <c r="G111" s="9">
        <v>49</v>
      </c>
      <c r="H111" s="9">
        <v>0</v>
      </c>
      <c r="I111" s="2">
        <v>0</v>
      </c>
      <c r="J111" s="9">
        <v>1</v>
      </c>
      <c r="K111" s="26">
        <v>-9.5907499999999999</v>
      </c>
      <c r="L111" s="28">
        <f>VLOOKUP(K111,$N$3:$O$14,2,TRUE)</f>
        <v>84</v>
      </c>
    </row>
    <row r="112" spans="1:12" x14ac:dyDescent="0.4">
      <c r="A112" s="9">
        <v>110</v>
      </c>
      <c r="B112" s="9" t="s">
        <v>111</v>
      </c>
      <c r="C112" s="9">
        <v>1803129</v>
      </c>
      <c r="D112" s="9">
        <v>500995</v>
      </c>
      <c r="E112" s="9">
        <v>1302134</v>
      </c>
      <c r="F112" s="9">
        <v>10</v>
      </c>
      <c r="G112" s="9">
        <v>33</v>
      </c>
      <c r="H112" s="9">
        <v>0</v>
      </c>
      <c r="I112" s="2">
        <v>0</v>
      </c>
      <c r="J112" s="9">
        <v>0</v>
      </c>
      <c r="K112" s="26">
        <v>-9.8435499999999987</v>
      </c>
      <c r="L112" s="28">
        <f>VLOOKUP(K112,$N$3:$O$14,2,TRUE)</f>
        <v>84</v>
      </c>
    </row>
    <row r="113" spans="1:12" x14ac:dyDescent="0.4">
      <c r="A113" s="9">
        <v>111</v>
      </c>
      <c r="B113" s="9" t="s">
        <v>112</v>
      </c>
      <c r="C113" s="9">
        <v>1800440</v>
      </c>
      <c r="D113" s="9">
        <v>305590</v>
      </c>
      <c r="E113" s="9">
        <v>1494850</v>
      </c>
      <c r="F113" s="9">
        <v>5</v>
      </c>
      <c r="G113" s="9">
        <v>26</v>
      </c>
      <c r="H113" s="9">
        <v>0</v>
      </c>
      <c r="I113" s="2">
        <v>0</v>
      </c>
      <c r="J113" s="9">
        <v>0</v>
      </c>
      <c r="K113" s="26">
        <v>-9.9779999999999998</v>
      </c>
      <c r="L113" s="28">
        <f>VLOOKUP(K113,$N$3:$O$14,2,TRUE)</f>
        <v>84</v>
      </c>
    </row>
    <row r="114" spans="1:12" x14ac:dyDescent="0.4">
      <c r="A114" s="9">
        <v>112</v>
      </c>
      <c r="B114" s="9" t="s">
        <v>113</v>
      </c>
      <c r="C114" s="9">
        <v>1792693</v>
      </c>
      <c r="D114" s="9">
        <v>1048643</v>
      </c>
      <c r="E114" s="9">
        <v>744050</v>
      </c>
      <c r="F114" s="9">
        <v>5</v>
      </c>
      <c r="G114" s="9">
        <v>6</v>
      </c>
      <c r="H114" s="9">
        <v>0</v>
      </c>
      <c r="I114" s="2">
        <v>0</v>
      </c>
      <c r="J114" s="9">
        <v>0</v>
      </c>
      <c r="K114" s="26">
        <v>-10.365349999999999</v>
      </c>
      <c r="L114" s="28">
        <f>VLOOKUP(K114,$N$3:$O$14,2,TRUE)</f>
        <v>82</v>
      </c>
    </row>
    <row r="115" spans="1:12" x14ac:dyDescent="0.4">
      <c r="A115" s="9">
        <v>113</v>
      </c>
      <c r="B115" s="9" t="s">
        <v>114</v>
      </c>
      <c r="C115" s="9">
        <v>1791019</v>
      </c>
      <c r="D115" s="9">
        <v>1343519</v>
      </c>
      <c r="E115" s="9">
        <v>447500</v>
      </c>
      <c r="F115" s="9">
        <v>4</v>
      </c>
      <c r="G115" s="9">
        <v>45</v>
      </c>
      <c r="H115" s="9">
        <v>0</v>
      </c>
      <c r="I115" s="2">
        <v>0</v>
      </c>
      <c r="J115" s="9">
        <v>0</v>
      </c>
      <c r="K115" s="26">
        <v>-10.44905</v>
      </c>
      <c r="L115" s="28">
        <f>VLOOKUP(K115,$N$3:$O$14,2,TRUE)</f>
        <v>82</v>
      </c>
    </row>
    <row r="116" spans="1:12" x14ac:dyDescent="0.4">
      <c r="A116" s="9">
        <v>114</v>
      </c>
      <c r="B116" s="9" t="s">
        <v>115</v>
      </c>
      <c r="C116" s="9">
        <v>1790944</v>
      </c>
      <c r="D116" s="9">
        <v>20944</v>
      </c>
      <c r="E116" s="9">
        <v>1770000</v>
      </c>
      <c r="F116" s="9">
        <v>7</v>
      </c>
      <c r="G116" s="9">
        <v>25</v>
      </c>
      <c r="H116" s="9">
        <v>0</v>
      </c>
      <c r="I116" s="2">
        <v>0</v>
      </c>
      <c r="J116" s="9">
        <v>0</v>
      </c>
      <c r="K116" s="26">
        <v>-10.4528</v>
      </c>
      <c r="L116" s="28">
        <f>VLOOKUP(K116,$N$3:$O$14,2,TRUE)</f>
        <v>82</v>
      </c>
    </row>
    <row r="117" spans="1:12" x14ac:dyDescent="0.4">
      <c r="A117" s="9">
        <v>115</v>
      </c>
      <c r="B117" s="9" t="s">
        <v>116</v>
      </c>
      <c r="C117" s="9">
        <v>1788908</v>
      </c>
      <c r="D117" s="9">
        <v>391908</v>
      </c>
      <c r="E117" s="9">
        <v>1397000</v>
      </c>
      <c r="F117" s="9">
        <v>9</v>
      </c>
      <c r="G117" s="9">
        <v>46</v>
      </c>
      <c r="H117" s="9">
        <v>0</v>
      </c>
      <c r="I117" s="2">
        <v>0</v>
      </c>
      <c r="J117" s="9">
        <v>0</v>
      </c>
      <c r="K117" s="26">
        <v>-10.554600000000001</v>
      </c>
      <c r="L117" s="28">
        <f>VLOOKUP(K117,$N$3:$O$14,2,TRUE)</f>
        <v>82</v>
      </c>
    </row>
    <row r="118" spans="1:12" x14ac:dyDescent="0.4">
      <c r="A118" s="9">
        <v>116</v>
      </c>
      <c r="B118" s="9" t="s">
        <v>117</v>
      </c>
      <c r="C118" s="9">
        <v>894155</v>
      </c>
      <c r="D118" s="9">
        <v>8025</v>
      </c>
      <c r="E118" s="9">
        <v>886130</v>
      </c>
      <c r="F118" s="9">
        <v>2</v>
      </c>
      <c r="G118" s="9">
        <v>6</v>
      </c>
      <c r="H118" s="9">
        <v>0</v>
      </c>
      <c r="I118" s="2">
        <v>0</v>
      </c>
      <c r="J118" s="9">
        <v>0</v>
      </c>
      <c r="K118" s="26">
        <v>-10.5845</v>
      </c>
      <c r="L118" s="28">
        <f>VLOOKUP(K118,$N$3:$O$14,2,TRUE)</f>
        <v>82</v>
      </c>
    </row>
    <row r="119" spans="1:12" x14ac:dyDescent="0.4">
      <c r="A119" s="9">
        <v>117</v>
      </c>
      <c r="B119" s="9" t="s">
        <v>118</v>
      </c>
      <c r="C119" s="9">
        <v>1782022</v>
      </c>
      <c r="D119" s="9">
        <v>150022</v>
      </c>
      <c r="E119" s="9">
        <v>1632000</v>
      </c>
      <c r="F119" s="9">
        <v>2</v>
      </c>
      <c r="G119" s="9">
        <v>20</v>
      </c>
      <c r="H119" s="9">
        <v>11</v>
      </c>
      <c r="I119" s="2">
        <v>4</v>
      </c>
      <c r="J119" s="9">
        <v>9</v>
      </c>
      <c r="K119" s="26">
        <v>-10.898900000000001</v>
      </c>
      <c r="L119" s="28">
        <f>VLOOKUP(K119,$N$3:$O$14,2,TRUE)</f>
        <v>82</v>
      </c>
    </row>
    <row r="120" spans="1:12" x14ac:dyDescent="0.4">
      <c r="A120" s="9">
        <v>118</v>
      </c>
      <c r="B120" s="9" t="s">
        <v>119</v>
      </c>
      <c r="C120" s="9">
        <v>1780571</v>
      </c>
      <c r="D120" s="9">
        <v>12921</v>
      </c>
      <c r="E120" s="9">
        <v>1767650</v>
      </c>
      <c r="F120" s="9">
        <v>6</v>
      </c>
      <c r="G120" s="9">
        <v>9</v>
      </c>
      <c r="H120" s="9">
        <v>1</v>
      </c>
      <c r="I120" s="2">
        <v>0</v>
      </c>
      <c r="J120" s="9">
        <v>0</v>
      </c>
      <c r="K120" s="26">
        <v>-10.971450000000001</v>
      </c>
      <c r="L120" s="28">
        <f>VLOOKUP(K120,$N$3:$O$14,2,TRUE)</f>
        <v>82</v>
      </c>
    </row>
    <row r="121" spans="1:12" x14ac:dyDescent="0.4">
      <c r="A121" s="9">
        <v>119</v>
      </c>
      <c r="B121" s="9" t="s">
        <v>120</v>
      </c>
      <c r="C121" s="9">
        <v>1780352</v>
      </c>
      <c r="D121" s="9">
        <v>147102</v>
      </c>
      <c r="E121" s="9">
        <v>1633250</v>
      </c>
      <c r="F121" s="9">
        <v>11</v>
      </c>
      <c r="G121" s="9">
        <v>146</v>
      </c>
      <c r="H121" s="9">
        <v>0</v>
      </c>
      <c r="I121" s="2">
        <v>0</v>
      </c>
      <c r="J121" s="9">
        <v>1</v>
      </c>
      <c r="K121" s="26">
        <v>-10.9824</v>
      </c>
      <c r="L121" s="28">
        <f>VLOOKUP(K121,$N$3:$O$14,2,TRUE)</f>
        <v>82</v>
      </c>
    </row>
    <row r="122" spans="1:12" x14ac:dyDescent="0.4">
      <c r="A122" s="9">
        <v>120</v>
      </c>
      <c r="B122" s="9" t="s">
        <v>121</v>
      </c>
      <c r="C122" s="9">
        <v>1779109</v>
      </c>
      <c r="D122" s="9">
        <v>276830</v>
      </c>
      <c r="E122" s="9">
        <v>1502279</v>
      </c>
      <c r="F122" s="9">
        <v>4</v>
      </c>
      <c r="G122" s="9">
        <v>9</v>
      </c>
      <c r="H122" s="9">
        <v>0</v>
      </c>
      <c r="I122" s="2">
        <v>0</v>
      </c>
      <c r="J122" s="9">
        <v>0</v>
      </c>
      <c r="K122" s="26">
        <v>-11.044550000000001</v>
      </c>
      <c r="L122" s="28">
        <f>VLOOKUP(K122,$N$3:$O$14,2,TRUE)</f>
        <v>82</v>
      </c>
    </row>
    <row r="123" spans="1:12" x14ac:dyDescent="0.4">
      <c r="A123" s="9">
        <v>121</v>
      </c>
      <c r="B123" s="9" t="s">
        <v>122</v>
      </c>
      <c r="C123" s="9">
        <v>1752853</v>
      </c>
      <c r="D123" s="9">
        <v>223103</v>
      </c>
      <c r="E123" s="9">
        <v>1529750</v>
      </c>
      <c r="F123" s="9">
        <v>3</v>
      </c>
      <c r="G123" s="9">
        <v>20</v>
      </c>
      <c r="H123" s="9">
        <v>0</v>
      </c>
      <c r="I123" s="2">
        <v>0</v>
      </c>
      <c r="J123" s="9">
        <v>0</v>
      </c>
      <c r="K123" s="26">
        <v>-12.35735</v>
      </c>
      <c r="L123" s="28">
        <f>VLOOKUP(K123,$N$3:$O$14,2,TRUE)</f>
        <v>82</v>
      </c>
    </row>
    <row r="124" spans="1:12" x14ac:dyDescent="0.4">
      <c r="A124" s="9">
        <v>122</v>
      </c>
      <c r="B124" s="9" t="s">
        <v>123</v>
      </c>
      <c r="C124" s="9">
        <v>1751831</v>
      </c>
      <c r="D124" s="9">
        <v>866531</v>
      </c>
      <c r="E124" s="9">
        <v>885300</v>
      </c>
      <c r="F124" s="9">
        <v>4</v>
      </c>
      <c r="G124" s="9">
        <v>47</v>
      </c>
      <c r="H124" s="9">
        <v>3</v>
      </c>
      <c r="I124" s="2">
        <v>0</v>
      </c>
      <c r="J124" s="9">
        <v>0</v>
      </c>
      <c r="K124" s="26">
        <v>-12.40845</v>
      </c>
      <c r="L124" s="28">
        <f>VLOOKUP(K124,$N$3:$O$14,2,TRUE)</f>
        <v>82</v>
      </c>
    </row>
    <row r="125" spans="1:12" x14ac:dyDescent="0.4">
      <c r="A125" s="9">
        <v>123</v>
      </c>
      <c r="B125" s="9" t="s">
        <v>124</v>
      </c>
      <c r="C125" s="9">
        <v>1711618</v>
      </c>
      <c r="D125" s="9">
        <v>913118</v>
      </c>
      <c r="E125" s="9">
        <v>798500</v>
      </c>
      <c r="F125" s="9">
        <v>5</v>
      </c>
      <c r="G125" s="9">
        <v>177</v>
      </c>
      <c r="H125" s="9">
        <v>1</v>
      </c>
      <c r="I125" s="2">
        <v>0</v>
      </c>
      <c r="J125" s="9">
        <v>2</v>
      </c>
      <c r="K125" s="26">
        <v>-14.419100000000002</v>
      </c>
      <c r="L125" s="28">
        <f>VLOOKUP(K125,$N$3:$O$14,2,TRUE)</f>
        <v>82</v>
      </c>
    </row>
    <row r="126" spans="1:12" x14ac:dyDescent="0.4">
      <c r="A126" s="9">
        <v>124</v>
      </c>
      <c r="B126" s="9" t="s">
        <v>125</v>
      </c>
      <c r="C126" s="9">
        <v>1703783</v>
      </c>
      <c r="D126" s="9">
        <v>1703783</v>
      </c>
      <c r="E126" s="9">
        <v>0</v>
      </c>
      <c r="F126" s="9">
        <v>0</v>
      </c>
      <c r="G126" s="9">
        <v>64</v>
      </c>
      <c r="H126" s="9">
        <v>0</v>
      </c>
      <c r="I126" s="2">
        <v>0</v>
      </c>
      <c r="J126" s="9">
        <v>0</v>
      </c>
      <c r="K126" s="26">
        <v>-14.81085</v>
      </c>
      <c r="L126" s="28">
        <f>VLOOKUP(K126,$N$3:$O$14,2,TRUE)</f>
        <v>82</v>
      </c>
    </row>
    <row r="127" spans="1:12" x14ac:dyDescent="0.4">
      <c r="A127" s="9">
        <v>125</v>
      </c>
      <c r="B127" s="9" t="s">
        <v>126</v>
      </c>
      <c r="C127" s="9">
        <v>1702739</v>
      </c>
      <c r="D127" s="9">
        <v>1702739</v>
      </c>
      <c r="E127" s="9">
        <v>0</v>
      </c>
      <c r="F127" s="9">
        <v>0</v>
      </c>
      <c r="G127" s="9">
        <v>73</v>
      </c>
      <c r="H127" s="9">
        <v>0</v>
      </c>
      <c r="I127" s="2">
        <v>0</v>
      </c>
      <c r="J127" s="9">
        <v>0</v>
      </c>
      <c r="K127" s="26">
        <v>-14.863049999999999</v>
      </c>
      <c r="L127" s="28">
        <f>VLOOKUP(K127,$N$3:$O$14,2,TRUE)</f>
        <v>82</v>
      </c>
    </row>
    <row r="128" spans="1:12" x14ac:dyDescent="0.4">
      <c r="A128" s="9">
        <v>126</v>
      </c>
      <c r="B128" s="9" t="s">
        <v>127</v>
      </c>
      <c r="C128" s="9">
        <v>1701979</v>
      </c>
      <c r="D128" s="9">
        <v>1273729</v>
      </c>
      <c r="E128" s="9">
        <v>428250</v>
      </c>
      <c r="F128" s="9">
        <v>2</v>
      </c>
      <c r="G128" s="9">
        <v>20</v>
      </c>
      <c r="H128" s="9">
        <v>0</v>
      </c>
      <c r="I128" s="2">
        <v>0</v>
      </c>
      <c r="J128" s="9">
        <v>0</v>
      </c>
      <c r="K128" s="26">
        <v>-14.90105</v>
      </c>
      <c r="L128" s="28">
        <f>VLOOKUP(K128,$N$3:$O$14,2,TRUE)</f>
        <v>82</v>
      </c>
    </row>
    <row r="129" spans="1:12" x14ac:dyDescent="0.4">
      <c r="A129" s="9">
        <v>127</v>
      </c>
      <c r="B129" s="9" t="s">
        <v>128</v>
      </c>
      <c r="C129" s="9">
        <v>849531</v>
      </c>
      <c r="D129" s="9">
        <v>539031</v>
      </c>
      <c r="E129" s="9">
        <v>310500</v>
      </c>
      <c r="F129" s="9">
        <v>1</v>
      </c>
      <c r="G129" s="9">
        <v>4</v>
      </c>
      <c r="H129" s="9">
        <v>0</v>
      </c>
      <c r="I129" s="2">
        <v>0</v>
      </c>
      <c r="J129" s="9">
        <v>0</v>
      </c>
      <c r="K129" s="26">
        <v>-15.046899999999999</v>
      </c>
      <c r="L129" s="28">
        <f>VLOOKUP(K129,$N$3:$O$14,2,TRUE)</f>
        <v>82</v>
      </c>
    </row>
    <row r="130" spans="1:12" x14ac:dyDescent="0.4">
      <c r="A130" s="9">
        <v>128</v>
      </c>
      <c r="B130" s="9" t="s">
        <v>129</v>
      </c>
      <c r="C130" s="9">
        <v>1698438</v>
      </c>
      <c r="D130" s="9">
        <v>1696378</v>
      </c>
      <c r="E130" s="9">
        <v>2060</v>
      </c>
      <c r="F130" s="9">
        <v>1</v>
      </c>
      <c r="G130" s="9">
        <v>155</v>
      </c>
      <c r="H130" s="9">
        <v>3</v>
      </c>
      <c r="I130" s="2">
        <v>2</v>
      </c>
      <c r="J130" s="9" t="s">
        <v>183</v>
      </c>
      <c r="K130" s="26">
        <v>-15.078099999999999</v>
      </c>
      <c r="L130" s="28">
        <f>VLOOKUP(K130,$N$3:$O$14,2,TRUE)</f>
        <v>82</v>
      </c>
    </row>
    <row r="131" spans="1:12" x14ac:dyDescent="0.4">
      <c r="A131" s="9">
        <v>129</v>
      </c>
      <c r="B131" s="9" t="s">
        <v>130</v>
      </c>
      <c r="C131" s="9">
        <v>1695154</v>
      </c>
      <c r="D131" s="9">
        <v>871154</v>
      </c>
      <c r="E131" s="9">
        <v>824000</v>
      </c>
      <c r="F131" s="9">
        <v>1</v>
      </c>
      <c r="G131" s="9">
        <v>8</v>
      </c>
      <c r="H131" s="9">
        <v>0</v>
      </c>
      <c r="I131" s="2">
        <v>0</v>
      </c>
      <c r="J131" s="9">
        <v>0</v>
      </c>
      <c r="K131" s="26">
        <v>-15.2423</v>
      </c>
      <c r="L131" s="28">
        <f>VLOOKUP(K131,$N$3:$O$14,2,TRUE)</f>
        <v>82</v>
      </c>
    </row>
    <row r="132" spans="1:12" x14ac:dyDescent="0.4">
      <c r="A132" s="9">
        <v>130</v>
      </c>
      <c r="B132" s="9" t="s">
        <v>131</v>
      </c>
      <c r="C132" s="9">
        <v>834217</v>
      </c>
      <c r="D132" s="9">
        <v>155167</v>
      </c>
      <c r="E132" s="9">
        <v>679050</v>
      </c>
      <c r="F132" s="9">
        <v>9</v>
      </c>
      <c r="G132" s="9">
        <v>48</v>
      </c>
      <c r="H132" s="9">
        <v>1</v>
      </c>
      <c r="I132" s="2">
        <v>0</v>
      </c>
      <c r="J132" s="9">
        <v>1</v>
      </c>
      <c r="K132" s="26">
        <v>-16.578300000000002</v>
      </c>
      <c r="L132" s="28">
        <f>VLOOKUP(K132,$N$3:$O$14,2,TRUE)</f>
        <v>82</v>
      </c>
    </row>
    <row r="133" spans="1:12" x14ac:dyDescent="0.4">
      <c r="A133" s="9">
        <v>131</v>
      </c>
      <c r="B133" s="9" t="s">
        <v>132</v>
      </c>
      <c r="C133" s="9">
        <v>1619636</v>
      </c>
      <c r="D133" s="9">
        <v>798406</v>
      </c>
      <c r="E133" s="9">
        <v>821230</v>
      </c>
      <c r="F133" s="9">
        <v>4</v>
      </c>
      <c r="G133" s="9">
        <v>178</v>
      </c>
      <c r="H133" s="9">
        <v>1</v>
      </c>
      <c r="I133" s="2">
        <v>0</v>
      </c>
      <c r="J133" s="9">
        <v>1</v>
      </c>
      <c r="K133" s="26">
        <v>-19.0182</v>
      </c>
      <c r="L133" s="28">
        <f>VLOOKUP(K133,$N$3:$O$14,2,TRUE)</f>
        <v>82</v>
      </c>
    </row>
    <row r="134" spans="1:12" x14ac:dyDescent="0.4">
      <c r="A134" s="9">
        <v>132</v>
      </c>
      <c r="B134" s="9" t="s">
        <v>133</v>
      </c>
      <c r="C134" s="9">
        <v>1597145</v>
      </c>
      <c r="D134" s="9">
        <v>701145</v>
      </c>
      <c r="E134" s="9">
        <v>896000</v>
      </c>
      <c r="F134" s="9">
        <v>1</v>
      </c>
      <c r="G134" s="9">
        <v>15</v>
      </c>
      <c r="H134" s="9">
        <v>0</v>
      </c>
      <c r="I134" s="2">
        <v>0</v>
      </c>
      <c r="J134" s="9">
        <v>0</v>
      </c>
      <c r="K134" s="26">
        <v>-20.142749999999999</v>
      </c>
      <c r="L134" s="28">
        <f>VLOOKUP(K134,$N$3:$O$14,2,TRUE)</f>
        <v>80</v>
      </c>
    </row>
    <row r="135" spans="1:12" x14ac:dyDescent="0.4">
      <c r="A135" s="9">
        <v>133</v>
      </c>
      <c r="B135" s="9" t="s">
        <v>134</v>
      </c>
      <c r="C135" s="9">
        <v>1579699</v>
      </c>
      <c r="D135" s="9">
        <v>1579699</v>
      </c>
      <c r="E135" s="9">
        <v>0</v>
      </c>
      <c r="F135" s="9">
        <v>0</v>
      </c>
      <c r="G135" s="9">
        <v>159</v>
      </c>
      <c r="H135" s="9">
        <v>1</v>
      </c>
      <c r="I135" s="2">
        <v>0</v>
      </c>
      <c r="J135" s="9">
        <v>4</v>
      </c>
      <c r="K135" s="26">
        <v>-21.015049999999999</v>
      </c>
      <c r="L135" s="28">
        <f>VLOOKUP(K135,$N$3:$O$14,2,TRUE)</f>
        <v>80</v>
      </c>
    </row>
    <row r="136" spans="1:12" x14ac:dyDescent="0.4">
      <c r="A136" s="9">
        <v>134</v>
      </c>
      <c r="B136" s="9" t="s">
        <v>135</v>
      </c>
      <c r="C136" s="9">
        <v>1558783</v>
      </c>
      <c r="D136" s="9">
        <v>1558783</v>
      </c>
      <c r="E136" s="9">
        <v>0</v>
      </c>
      <c r="F136" s="9">
        <v>0</v>
      </c>
      <c r="G136" s="9">
        <v>21</v>
      </c>
      <c r="H136" s="9">
        <v>0</v>
      </c>
      <c r="I136" s="2">
        <v>0</v>
      </c>
      <c r="J136" s="9">
        <v>0</v>
      </c>
      <c r="K136" s="26">
        <v>-22.060850000000002</v>
      </c>
      <c r="L136" s="28">
        <f>VLOOKUP(K136,$N$3:$O$14,2,TRUE)</f>
        <v>80</v>
      </c>
    </row>
    <row r="137" spans="1:12" x14ac:dyDescent="0.4">
      <c r="A137" s="9">
        <v>135</v>
      </c>
      <c r="B137" s="9" t="s">
        <v>136</v>
      </c>
      <c r="C137" s="9">
        <v>1544694</v>
      </c>
      <c r="D137" s="9">
        <v>1544694</v>
      </c>
      <c r="E137" s="9">
        <v>0</v>
      </c>
      <c r="F137" s="9">
        <v>0</v>
      </c>
      <c r="G137" s="9">
        <v>128</v>
      </c>
      <c r="H137" s="9">
        <v>0</v>
      </c>
      <c r="I137" s="2">
        <v>0</v>
      </c>
      <c r="J137" s="9">
        <v>0</v>
      </c>
      <c r="K137" s="26">
        <v>-22.7653</v>
      </c>
      <c r="L137" s="28">
        <f>VLOOKUP(K137,$N$3:$O$14,2,TRUE)</f>
        <v>80</v>
      </c>
    </row>
    <row r="138" spans="1:12" x14ac:dyDescent="0.4">
      <c r="A138" s="9">
        <v>136</v>
      </c>
      <c r="B138" s="9" t="s">
        <v>137</v>
      </c>
      <c r="C138" s="9">
        <v>1510496</v>
      </c>
      <c r="D138" s="9">
        <v>327996</v>
      </c>
      <c r="E138" s="9">
        <v>1182500</v>
      </c>
      <c r="F138" s="9">
        <v>5</v>
      </c>
      <c r="G138" s="9">
        <v>50</v>
      </c>
      <c r="H138" s="9">
        <v>0</v>
      </c>
      <c r="I138" s="2">
        <v>0</v>
      </c>
      <c r="J138" s="9">
        <v>0</v>
      </c>
      <c r="K138" s="26">
        <v>-24.475200000000001</v>
      </c>
      <c r="L138" s="28">
        <f>VLOOKUP(K138,$N$3:$O$14,2,TRUE)</f>
        <v>80</v>
      </c>
    </row>
    <row r="139" spans="1:12" x14ac:dyDescent="0.4">
      <c r="A139" s="9">
        <v>137</v>
      </c>
      <c r="B139" s="9" t="s">
        <v>138</v>
      </c>
      <c r="C139" s="9">
        <v>1475022</v>
      </c>
      <c r="D139" s="9">
        <v>530022</v>
      </c>
      <c r="E139" s="9">
        <v>945000</v>
      </c>
      <c r="F139" s="9">
        <v>1</v>
      </c>
      <c r="G139" s="9">
        <v>36</v>
      </c>
      <c r="H139" s="9">
        <v>0</v>
      </c>
      <c r="I139" s="2">
        <v>0</v>
      </c>
      <c r="J139" s="9">
        <v>0</v>
      </c>
      <c r="K139" s="26">
        <v>-26.248899999999999</v>
      </c>
      <c r="L139" s="28">
        <f>VLOOKUP(K139,$N$3:$O$14,2,TRUE)</f>
        <v>80</v>
      </c>
    </row>
    <row r="140" spans="1:12" x14ac:dyDescent="0.4">
      <c r="A140" s="9">
        <v>138</v>
      </c>
      <c r="B140" s="9" t="s">
        <v>139</v>
      </c>
      <c r="C140" s="9">
        <v>1435005</v>
      </c>
      <c r="D140" s="9">
        <v>73235</v>
      </c>
      <c r="E140" s="9">
        <v>1361770</v>
      </c>
      <c r="F140" s="9">
        <v>6</v>
      </c>
      <c r="G140" s="9">
        <v>62</v>
      </c>
      <c r="H140" s="9">
        <v>0</v>
      </c>
      <c r="I140" s="2">
        <v>0</v>
      </c>
      <c r="J140" s="9">
        <v>0</v>
      </c>
      <c r="K140" s="26">
        <v>-28.249750000000002</v>
      </c>
      <c r="L140" s="28">
        <f>VLOOKUP(K140,$N$3:$O$14,2,TRUE)</f>
        <v>80</v>
      </c>
    </row>
    <row r="141" spans="1:12" x14ac:dyDescent="0.4">
      <c r="A141" s="9">
        <v>139</v>
      </c>
      <c r="B141" s="9" t="s">
        <v>140</v>
      </c>
      <c r="C141" s="9">
        <v>1433878</v>
      </c>
      <c r="D141" s="9">
        <v>1433878</v>
      </c>
      <c r="E141" s="9">
        <v>0</v>
      </c>
      <c r="F141" s="9">
        <v>0</v>
      </c>
      <c r="G141" s="9">
        <v>101</v>
      </c>
      <c r="H141" s="9">
        <v>0</v>
      </c>
      <c r="I141" s="2">
        <v>0</v>
      </c>
      <c r="J141" s="9">
        <v>3</v>
      </c>
      <c r="K141" s="26">
        <v>-28.306100000000001</v>
      </c>
      <c r="L141" s="28">
        <f>VLOOKUP(K141,$N$3:$O$14,2,TRUE)</f>
        <v>80</v>
      </c>
    </row>
    <row r="142" spans="1:12" x14ac:dyDescent="0.4">
      <c r="A142" s="9">
        <v>140</v>
      </c>
      <c r="B142" s="9" t="s">
        <v>141</v>
      </c>
      <c r="C142" s="9">
        <v>1390095</v>
      </c>
      <c r="D142" s="9">
        <v>286095</v>
      </c>
      <c r="E142" s="9">
        <v>1104000</v>
      </c>
      <c r="F142" s="9">
        <v>1</v>
      </c>
      <c r="G142" s="9">
        <v>70</v>
      </c>
      <c r="H142" s="9">
        <v>0</v>
      </c>
      <c r="I142" s="2">
        <v>0</v>
      </c>
      <c r="J142" s="9">
        <v>0</v>
      </c>
      <c r="K142" s="26">
        <v>-30.495250000000002</v>
      </c>
      <c r="L142" s="28">
        <f>VLOOKUP(K142,$N$3:$O$14,2,TRUE)</f>
        <v>78</v>
      </c>
    </row>
    <row r="143" spans="1:12" x14ac:dyDescent="0.4">
      <c r="A143" s="9">
        <v>141</v>
      </c>
      <c r="B143" s="9" t="s">
        <v>142</v>
      </c>
      <c r="C143" s="9">
        <v>1230850</v>
      </c>
      <c r="D143" s="9">
        <v>65850</v>
      </c>
      <c r="E143" s="9">
        <v>1165000</v>
      </c>
      <c r="F143" s="9">
        <v>3</v>
      </c>
      <c r="G143" s="9">
        <v>8</v>
      </c>
      <c r="H143" s="9">
        <v>1</v>
      </c>
      <c r="I143" s="2">
        <v>1</v>
      </c>
      <c r="J143" s="9" t="s">
        <v>192</v>
      </c>
      <c r="K143" s="26">
        <v>-38.457500000000003</v>
      </c>
      <c r="L143" s="28">
        <f>VLOOKUP(K143,$N$3:$O$14,2,TRUE)</f>
        <v>78</v>
      </c>
    </row>
    <row r="144" spans="1:12" ht="17.5" thickBot="1" x14ac:dyDescent="0.45">
      <c r="A144" s="10">
        <v>142</v>
      </c>
      <c r="B144" s="10" t="s">
        <v>143</v>
      </c>
      <c r="C144" s="10">
        <v>1152033</v>
      </c>
      <c r="D144" s="10">
        <v>575933</v>
      </c>
      <c r="E144" s="10">
        <v>576100</v>
      </c>
      <c r="F144" s="10">
        <v>2</v>
      </c>
      <c r="G144" s="10">
        <v>143</v>
      </c>
      <c r="H144" s="10">
        <v>1</v>
      </c>
      <c r="I144" s="3">
        <v>0</v>
      </c>
      <c r="J144" s="10">
        <v>0</v>
      </c>
      <c r="K144" s="27">
        <v>-42.398350000000001</v>
      </c>
      <c r="L144" s="28">
        <f>VLOOKUP(K144,$N$3:$O$14,2,TRUE)</f>
        <v>76</v>
      </c>
    </row>
    <row r="145" spans="1:12" ht="17.5" thickBot="1" x14ac:dyDescent="0.45">
      <c r="A145" s="15" t="s">
        <v>168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29"/>
    </row>
    <row r="146" spans="1:12" ht="17.5" thickBot="1" x14ac:dyDescent="0.45">
      <c r="A146" s="13" t="s">
        <v>169</v>
      </c>
      <c r="B146" s="14" t="s">
        <v>170</v>
      </c>
      <c r="C146" s="14" t="s">
        <v>172</v>
      </c>
      <c r="D146" s="14" t="s">
        <v>173</v>
      </c>
      <c r="E146" s="14" t="s">
        <v>174</v>
      </c>
      <c r="F146" s="14" t="s">
        <v>175</v>
      </c>
      <c r="G146" s="14" t="s">
        <v>176</v>
      </c>
      <c r="H146" s="14" t="s">
        <v>177</v>
      </c>
      <c r="I146" s="14" t="s">
        <v>180</v>
      </c>
      <c r="J146" s="14" t="s">
        <v>178</v>
      </c>
      <c r="K146" s="13" t="s">
        <v>171</v>
      </c>
      <c r="L146" s="14" t="s">
        <v>195</v>
      </c>
    </row>
    <row r="147" spans="1:12" ht="103" customHeight="1" thickBot="1" x14ac:dyDescent="0.45">
      <c r="A147" s="7">
        <v>2</v>
      </c>
      <c r="B147" s="31" t="s">
        <v>197</v>
      </c>
      <c r="C147" s="7">
        <v>4141937</v>
      </c>
      <c r="D147" s="7">
        <v>2997787</v>
      </c>
      <c r="E147" s="7">
        <v>1144150</v>
      </c>
      <c r="F147" s="7">
        <v>7</v>
      </c>
      <c r="G147" s="7">
        <v>7</v>
      </c>
      <c r="H147" s="7">
        <v>0</v>
      </c>
      <c r="I147" s="7">
        <v>0</v>
      </c>
      <c r="J147" s="7">
        <v>0</v>
      </c>
      <c r="K147" s="32">
        <v>3.5484250000000004</v>
      </c>
      <c r="L147" s="7">
        <f>VLOOKUP(K147,$N$3:$O$14,2,TRUE)</f>
        <v>86</v>
      </c>
    </row>
    <row r="148" spans="1:12" ht="102.5" thickBot="1" x14ac:dyDescent="0.45">
      <c r="A148" s="7">
        <v>6</v>
      </c>
      <c r="B148" s="31" t="s">
        <v>198</v>
      </c>
      <c r="C148" s="7">
        <v>4593512</v>
      </c>
      <c r="D148" s="7">
        <v>2304512</v>
      </c>
      <c r="E148" s="7">
        <v>2289000</v>
      </c>
      <c r="F148" s="7">
        <v>3</v>
      </c>
      <c r="G148" s="7">
        <v>9</v>
      </c>
      <c r="H148" s="7">
        <v>0</v>
      </c>
      <c r="I148" s="7">
        <v>0</v>
      </c>
      <c r="J148" s="7">
        <v>0</v>
      </c>
      <c r="K148" s="32">
        <v>-8.1297599999999992</v>
      </c>
      <c r="L148" s="7">
        <f>VLOOKUP(K148,$N$3:$O$14,2,TRUE)</f>
        <v>84</v>
      </c>
    </row>
    <row r="149" spans="1:12" ht="92" customHeight="1" thickBot="1" x14ac:dyDescent="0.45">
      <c r="A149" s="7">
        <v>3</v>
      </c>
      <c r="B149" s="31" t="s">
        <v>199</v>
      </c>
      <c r="C149" s="7">
        <v>3952585</v>
      </c>
      <c r="D149" s="7">
        <v>3145185</v>
      </c>
      <c r="E149" s="7">
        <v>807400</v>
      </c>
      <c r="F149" s="7">
        <v>3</v>
      </c>
      <c r="G149" s="7">
        <v>3</v>
      </c>
      <c r="H149" s="7">
        <v>0</v>
      </c>
      <c r="I149" s="7">
        <v>0</v>
      </c>
      <c r="J149" s="7">
        <v>0</v>
      </c>
      <c r="K149" s="32">
        <v>-1.1853750000000001</v>
      </c>
      <c r="L149" s="7">
        <f>VLOOKUP(K149,$N$3:$O$14,2,TRUE)</f>
        <v>84</v>
      </c>
    </row>
    <row r="150" spans="1:12" ht="85.5" thickBot="1" x14ac:dyDescent="0.45">
      <c r="A150" s="9">
        <v>1</v>
      </c>
      <c r="B150" s="33" t="s">
        <v>200</v>
      </c>
      <c r="C150" s="9">
        <v>4256105</v>
      </c>
      <c r="D150" s="9">
        <v>3409305</v>
      </c>
      <c r="E150" s="9">
        <v>846800</v>
      </c>
      <c r="F150" s="9">
        <v>4</v>
      </c>
      <c r="G150" s="9">
        <v>10</v>
      </c>
      <c r="H150" s="9">
        <v>0</v>
      </c>
      <c r="I150" s="9">
        <v>0</v>
      </c>
      <c r="J150" s="9">
        <v>0</v>
      </c>
      <c r="K150" s="11">
        <v>6.4026250000000005</v>
      </c>
      <c r="L150" s="9">
        <f>VLOOKUP(K150,$N$3:$O$14,2,TRUE)</f>
        <v>86</v>
      </c>
    </row>
    <row r="151" spans="1:12" ht="68.5" thickBot="1" x14ac:dyDescent="0.45">
      <c r="A151" s="7">
        <v>5</v>
      </c>
      <c r="B151" s="31" t="s">
        <v>201</v>
      </c>
      <c r="C151" s="7">
        <v>2821850</v>
      </c>
      <c r="D151" s="7">
        <v>556800</v>
      </c>
      <c r="E151" s="7">
        <v>2265050</v>
      </c>
      <c r="F151" s="7">
        <v>7</v>
      </c>
      <c r="G151" s="7">
        <v>12</v>
      </c>
      <c r="H151" s="7">
        <v>0</v>
      </c>
      <c r="I151" s="7">
        <v>0</v>
      </c>
      <c r="J151" s="7">
        <v>0</v>
      </c>
      <c r="K151" s="32">
        <v>-5.9383333333333335</v>
      </c>
      <c r="L151" s="7">
        <f t="shared" ref="L151" si="0">VLOOKUP(K151,$N$3:$O$14,2,TRUE)</f>
        <v>84</v>
      </c>
    </row>
    <row r="152" spans="1:12" ht="78.5" customHeight="1" thickBot="1" x14ac:dyDescent="0.45">
      <c r="A152" s="10">
        <v>4</v>
      </c>
      <c r="B152" s="34" t="s">
        <v>202</v>
      </c>
      <c r="C152" s="10">
        <v>2917943</v>
      </c>
      <c r="D152" s="10">
        <v>1914293</v>
      </c>
      <c r="E152" s="10">
        <v>1003650</v>
      </c>
      <c r="F152" s="10">
        <v>2</v>
      </c>
      <c r="G152" s="10">
        <v>40</v>
      </c>
      <c r="H152" s="10">
        <v>0</v>
      </c>
      <c r="I152" s="10">
        <v>0</v>
      </c>
      <c r="J152" s="10">
        <v>0</v>
      </c>
      <c r="K152" s="12">
        <v>-2.7352333333333334</v>
      </c>
      <c r="L152" s="10">
        <f>VLOOKUP(K152,$N$3:$O$14,2,TRUE)</f>
        <v>84</v>
      </c>
    </row>
    <row r="153" spans="1:12" ht="17.5" thickBot="1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6"/>
    </row>
    <row r="154" spans="1:12" ht="16.5" customHeight="1" thickBot="1" x14ac:dyDescent="0.45">
      <c r="A154" s="1"/>
      <c r="B154" s="15" t="s">
        <v>181</v>
      </c>
      <c r="C154" s="14" t="s">
        <v>172</v>
      </c>
      <c r="D154" s="14" t="s">
        <v>173</v>
      </c>
      <c r="E154" s="14" t="s">
        <v>174</v>
      </c>
      <c r="F154" s="14" t="s">
        <v>175</v>
      </c>
      <c r="G154" s="14" t="s">
        <v>176</v>
      </c>
      <c r="H154" s="14" t="s">
        <v>177</v>
      </c>
      <c r="I154" s="14" t="s">
        <v>180</v>
      </c>
      <c r="J154" s="14" t="s">
        <v>178</v>
      </c>
      <c r="K154" s="14" t="s">
        <v>171</v>
      </c>
    </row>
    <row r="155" spans="1:12" ht="17.5" thickBot="1" x14ac:dyDescent="0.45">
      <c r="A155" s="1" t="s">
        <v>144</v>
      </c>
      <c r="B155" s="7" t="s">
        <v>145</v>
      </c>
      <c r="C155" s="8">
        <v>4593512</v>
      </c>
      <c r="D155" s="8">
        <v>3409305</v>
      </c>
      <c r="E155" s="8">
        <v>3147000</v>
      </c>
      <c r="F155" s="8">
        <v>25</v>
      </c>
      <c r="G155" s="8">
        <v>252</v>
      </c>
      <c r="H155" s="8">
        <v>31</v>
      </c>
      <c r="I155" s="8">
        <v>4</v>
      </c>
      <c r="J155" s="8">
        <v>60</v>
      </c>
      <c r="K155" s="8">
        <v>64.546549999999996</v>
      </c>
    </row>
    <row r="156" spans="1:12" ht="17.5" thickBot="1" x14ac:dyDescent="0.45">
      <c r="A156" s="1" t="s">
        <v>144</v>
      </c>
      <c r="B156" s="7" t="s">
        <v>146</v>
      </c>
      <c r="C156" s="9">
        <v>834217</v>
      </c>
      <c r="D156" s="9">
        <v>2076</v>
      </c>
      <c r="E156" s="9">
        <v>0</v>
      </c>
      <c r="F156" s="9">
        <v>0</v>
      </c>
      <c r="G156" s="9">
        <v>1</v>
      </c>
      <c r="H156" s="9">
        <v>0</v>
      </c>
      <c r="I156" s="9">
        <v>0</v>
      </c>
      <c r="J156" s="9">
        <v>0</v>
      </c>
      <c r="K156" s="9">
        <v>-42.398350000000001</v>
      </c>
    </row>
    <row r="157" spans="1:12" ht="17.5" thickBot="1" x14ac:dyDescent="0.45">
      <c r="A157" s="1" t="s">
        <v>144</v>
      </c>
      <c r="B157" s="7" t="s">
        <v>147</v>
      </c>
      <c r="C157" s="9" t="s">
        <v>148</v>
      </c>
      <c r="D157" s="9" t="s">
        <v>149</v>
      </c>
      <c r="E157" s="9" t="s">
        <v>150</v>
      </c>
      <c r="F157" s="9" t="s">
        <v>151</v>
      </c>
      <c r="G157" s="9" t="s">
        <v>152</v>
      </c>
      <c r="H157" s="9" t="s">
        <v>153</v>
      </c>
      <c r="I157" s="11">
        <f>AVERAGE(I3:I146)</f>
        <v>0.19014084507042253</v>
      </c>
      <c r="J157" s="9" t="s">
        <v>153</v>
      </c>
      <c r="K157" s="9" t="s">
        <v>154</v>
      </c>
    </row>
    <row r="158" spans="1:12" ht="17.5" thickBot="1" x14ac:dyDescent="0.45">
      <c r="A158" s="1" t="s">
        <v>144</v>
      </c>
      <c r="B158" s="7" t="s">
        <v>155</v>
      </c>
      <c r="C158" s="9" t="s">
        <v>156</v>
      </c>
      <c r="D158" s="9" t="s">
        <v>157</v>
      </c>
      <c r="E158" s="9" t="s">
        <v>158</v>
      </c>
      <c r="F158" s="9" t="s">
        <v>151</v>
      </c>
      <c r="G158" s="9" t="s">
        <v>159</v>
      </c>
      <c r="H158" s="9" t="s">
        <v>160</v>
      </c>
      <c r="I158" s="9">
        <f>MEDIAN(I3:I144)</f>
        <v>0</v>
      </c>
      <c r="J158" s="9" t="s">
        <v>160</v>
      </c>
      <c r="K158" s="9" t="s">
        <v>161</v>
      </c>
    </row>
    <row r="159" spans="1:12" ht="17.5" thickBot="1" x14ac:dyDescent="0.45">
      <c r="A159" s="1" t="s">
        <v>144</v>
      </c>
      <c r="B159" s="7" t="s">
        <v>162</v>
      </c>
      <c r="C159" s="10" t="s">
        <v>163</v>
      </c>
      <c r="D159" s="10" t="s">
        <v>164</v>
      </c>
      <c r="E159" s="10" t="s">
        <v>165</v>
      </c>
      <c r="F159" s="10" t="s">
        <v>151</v>
      </c>
      <c r="G159" s="10" t="s">
        <v>152</v>
      </c>
      <c r="H159" s="10" t="s">
        <v>151</v>
      </c>
      <c r="I159" s="12">
        <f>STDEV(I3:I144)</f>
        <v>0.58264618403166146</v>
      </c>
      <c r="J159" s="10" t="s">
        <v>166</v>
      </c>
      <c r="K159" s="10" t="s">
        <v>167</v>
      </c>
    </row>
  </sheetData>
  <sortState ref="A3:L144">
    <sortCondition ref="A3:A144"/>
  </sortState>
  <phoneticPr fontId="1" type="noConversion"/>
  <pageMargins left="0.7" right="0.7" top="0.75" bottom="0.75" header="0.3" footer="0.3"/>
  <pageSetup paperSize="9" orientation="portrait" r:id="rId1"/>
  <ignoredErrors>
    <ignoredError sqref="J155:K159 A2:B2 A155:G159 H155:H1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財富管理實務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</cp:lastModifiedBy>
  <dcterms:modified xsi:type="dcterms:W3CDTF">2021-06-21T16:38:35Z</dcterms:modified>
</cp:coreProperties>
</file>