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Заказ-наряд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DDDDDD"/>
        <bgColor rgb="00DDDDDD"/>
      </patternFill>
    </fill>
    <fill>
      <patternFill patternType="solid">
        <fgColor rgb="00EEEEEE"/>
        <bgColor rgb="00EEEEE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0"/>
  <sheetViews>
    <sheetView workbookViewId="0">
      <selection activeCell="A1" sqref="A1"/>
    </sheetView>
  </sheetViews>
  <sheetFormatPr baseColWidth="8" defaultRowHeight="15"/>
  <cols>
    <col width="6" customWidth="1" min="1" max="1"/>
    <col width="45" customWidth="1" min="2" max="2"/>
    <col width="12" customWidth="1" min="3" max="3"/>
    <col width="8" customWidth="1" min="4" max="4"/>
    <col width="12" customWidth="1" min="5" max="5"/>
    <col width="12" customWidth="1" min="6" max="6"/>
  </cols>
  <sheetData>
    <row r="1">
      <c r="A1" s="1" t="inlineStr">
        <is>
          <t>ИНДИВИДУАЛЬНЫЙ ПРЕДПРИНИМАТЕЛЬ АЙРАПЕТЯН КРИСТИНА ТИГРАНОВНА</t>
        </is>
      </c>
    </row>
    <row r="2">
      <c r="A2" s="2" t="inlineStr">
        <is>
          <t>ИНН: 234206956031 ОГРНИП: 321332800018501</t>
        </is>
      </c>
    </row>
    <row r="3">
      <c r="A3" s="2" t="inlineStr">
        <is>
          <t>600033, Владимирская обл., г. Владимир, ул. Сущевская, д. 7, кв. 152</t>
        </is>
      </c>
    </row>
    <row r="4">
      <c r="A4" s="2" t="inlineStr">
        <is>
          <t>airanetan93@gmail.com +79190130122</t>
        </is>
      </c>
    </row>
    <row r="5"/>
    <row r="6">
      <c r="B6" s="3" t="inlineStr">
        <is>
          <t>ЗАКАЗ – НАРЯД №4</t>
        </is>
      </c>
    </row>
    <row r="7">
      <c r="B7" s="2" t="inlineStr">
        <is>
          <t>Дата и время приема заказа: 14.10.2025 г.</t>
        </is>
      </c>
    </row>
    <row r="8">
      <c r="B8" s="2" t="inlineStr">
        <is>
          <t>Дата и время окончания работ: 14.10.2025 г.</t>
        </is>
      </c>
    </row>
    <row r="9">
      <c r="B9" s="4" t="inlineStr">
        <is>
          <t>Заказчик</t>
        </is>
      </c>
    </row>
    <row r="10">
      <c r="B10" s="2" t="inlineStr">
        <is>
          <t>ЗАО «Бриджтаун Фудс»</t>
        </is>
      </c>
    </row>
    <row r="11">
      <c r="B11" s="2" t="inlineStr">
        <is>
          <t>Адрес: 600026, г. Владимир, ул. Куйбышева д. 3</t>
        </is>
      </c>
    </row>
    <row r="12">
      <c r="B12" s="5" t="inlineStr">
        <is>
          <t>Марка, модель: Mercedes-Benz MP4</t>
        </is>
      </c>
      <c r="E12" s="2" t="inlineStr">
        <is>
          <t>Двигатель №</t>
        </is>
      </c>
    </row>
    <row r="13">
      <c r="B13" s="6" t="inlineStr">
        <is>
          <t>Государственный рег. номер: А444КК55</t>
        </is>
      </c>
      <c r="E13" s="2" t="inlineStr">
        <is>
          <t>Шасси №</t>
        </is>
      </c>
    </row>
    <row r="14">
      <c r="B14" s="5" t="inlineStr">
        <is>
          <t>VIN</t>
        </is>
      </c>
      <c r="E14" s="2" t="inlineStr">
        <is>
          <t>Кузов №</t>
        </is>
      </c>
    </row>
    <row r="15">
      <c r="B15" s="4" t="inlineStr">
        <is>
          <t>Выполненные работы по заказ-наряду №4</t>
        </is>
      </c>
    </row>
    <row r="16" ht="30" customHeight="1">
      <c r="A16" s="7" t="inlineStr">
        <is>
          <t>№</t>
        </is>
      </c>
      <c r="B16" s="7" t="inlineStr">
        <is>
          <t>Наименование работ</t>
        </is>
      </c>
      <c r="C16" s="7" t="inlineStr">
        <is>
          <t>Норма времени</t>
        </is>
      </c>
      <c r="D16" s="7" t="inlineStr">
        <is>
          <t>Кол-во</t>
        </is>
      </c>
      <c r="E16" s="7" t="inlineStr">
        <is>
          <t>Стоимость (руб.)</t>
        </is>
      </c>
      <c r="F16" s="7" t="inlineStr">
        <is>
          <t>Сумма (руб.)</t>
        </is>
      </c>
    </row>
    <row r="17">
      <c r="A17" s="8" t="n">
        <v>1</v>
      </c>
      <c r="B17" s="9" t="inlineStr">
        <is>
          <t>Осмотр ТС</t>
        </is>
      </c>
      <c r="C17" s="8" t="n">
        <v>0.4</v>
      </c>
      <c r="D17" s="8" t="n">
        <v>1</v>
      </c>
      <c r="E17" s="10" t="n">
        <v>2500</v>
      </c>
      <c r="F17" s="8">
        <f>C17*D17*E17</f>
        <v/>
      </c>
    </row>
    <row r="18">
      <c r="A18" s="8" t="n">
        <v>2</v>
      </c>
      <c r="B18" s="9" t="inlineStr">
        <is>
          <t>Замена масла в двигателе</t>
        </is>
      </c>
      <c r="C18" s="8" t="n">
        <v>1</v>
      </c>
      <c r="D18" s="8" t="n">
        <v>1</v>
      </c>
      <c r="E18" s="10" t="n">
        <v>2500</v>
      </c>
      <c r="F18" s="8">
        <f>C18*D18*E18</f>
        <v/>
      </c>
    </row>
    <row r="19">
      <c r="A19" s="8" t="n">
        <v>3</v>
      </c>
      <c r="B19" s="9" t="inlineStr">
        <is>
          <t>Замена масла в коробке</t>
        </is>
      </c>
      <c r="C19" s="8" t="n">
        <v>1</v>
      </c>
      <c r="D19" s="8" t="n">
        <v>1</v>
      </c>
      <c r="E19" s="10" t="n">
        <v>2500</v>
      </c>
      <c r="F19" s="8">
        <f>C19*D19*E19</f>
        <v/>
      </c>
    </row>
    <row r="20">
      <c r="A20" s="8" t="n">
        <v>4</v>
      </c>
      <c r="B20" s="9" t="inlineStr">
        <is>
          <t>Замена тормозных колодок</t>
        </is>
      </c>
      <c r="C20" s="8" t="n">
        <v>1</v>
      </c>
      <c r="D20" s="8" t="n">
        <v>1</v>
      </c>
      <c r="E20" s="10" t="n">
        <v>2500</v>
      </c>
      <c r="F20" s="8">
        <f>C20*D20*E20</f>
        <v/>
      </c>
    </row>
    <row r="21">
      <c r="A21" s="11" t="n"/>
      <c r="B21" s="12" t="inlineStr">
        <is>
          <t>Итого работы (руб.)</t>
        </is>
      </c>
      <c r="C21" s="11" t="n"/>
      <c r="D21" s="11" t="n"/>
      <c r="E21" s="11" t="n"/>
      <c r="F21" s="13">
        <f>SUM(F17:F20)</f>
        <v/>
      </c>
    </row>
    <row r="22"/>
    <row r="23">
      <c r="A23" s="11" t="n"/>
      <c r="B23" s="13" t="inlineStr">
        <is>
          <t>Расходная накладная по заказ–наряду №4</t>
        </is>
      </c>
      <c r="C23" s="11" t="n"/>
      <c r="D23" s="11" t="n"/>
      <c r="E23" s="11" t="n"/>
      <c r="F23" s="11" t="n"/>
    </row>
    <row r="24" ht="30" customHeight="1">
      <c r="A24" s="7" t="inlineStr">
        <is>
          <t>№</t>
        </is>
      </c>
      <c r="B24" s="7" t="inlineStr">
        <is>
          <t>Наименование</t>
        </is>
      </c>
      <c r="C24" s="7" t="inlineStr">
        <is>
          <t>Единица измерения</t>
        </is>
      </c>
      <c r="D24" s="7" t="inlineStr">
        <is>
          <t>Кол-во</t>
        </is>
      </c>
      <c r="E24" s="7" t="inlineStr">
        <is>
          <t>Стоимость (руб.)</t>
        </is>
      </c>
      <c r="F24" s="7" t="inlineStr">
        <is>
          <t>Сумма (руб.)</t>
        </is>
      </c>
    </row>
    <row r="25">
      <c r="A25" s="8" t="n">
        <v>1</v>
      </c>
      <c r="B25" s="9" t="inlineStr">
        <is>
          <t>ВД-40</t>
        </is>
      </c>
      <c r="C25" s="8" t="inlineStr">
        <is>
          <t>шт.</t>
        </is>
      </c>
      <c r="D25" s="8" t="n">
        <v>1</v>
      </c>
      <c r="E25" s="10" t="n">
        <v>375</v>
      </c>
      <c r="F25" s="8">
        <f>D25*E25</f>
        <v/>
      </c>
    </row>
    <row r="26">
      <c r="A26" s="8" t="n">
        <v>2</v>
      </c>
      <c r="B26" s="9" t="inlineStr">
        <is>
          <t>Смазка</t>
        </is>
      </c>
      <c r="C26" s="8" t="inlineStr">
        <is>
          <t>шт.</t>
        </is>
      </c>
      <c r="D26" s="8" t="n">
        <v>1</v>
      </c>
      <c r="E26" s="10" t="n">
        <v>210</v>
      </c>
      <c r="F26" s="8">
        <f>D26*E26</f>
        <v/>
      </c>
    </row>
    <row r="27">
      <c r="A27" s="8" t="n">
        <v>3</v>
      </c>
      <c r="B27" s="9" t="inlineStr">
        <is>
          <t>Перчатки</t>
        </is>
      </c>
      <c r="C27" s="8" t="inlineStr">
        <is>
          <t>шт.</t>
        </is>
      </c>
      <c r="D27" s="8" t="n">
        <v>1</v>
      </c>
      <c r="E27" s="10" t="n">
        <v>95</v>
      </c>
      <c r="F27" s="8">
        <f>D27*E27</f>
        <v/>
      </c>
    </row>
    <row r="28">
      <c r="A28" s="8" t="n">
        <v>4</v>
      </c>
      <c r="B28" s="9" t="inlineStr">
        <is>
          <t>Диск отрезной</t>
        </is>
      </c>
      <c r="C28" s="8" t="inlineStr">
        <is>
          <t>шт.</t>
        </is>
      </c>
      <c r="D28" s="8" t="n">
        <v>1</v>
      </c>
      <c r="E28" s="10" t="n">
        <v>120</v>
      </c>
      <c r="F28" s="8">
        <f>D28*E28</f>
        <v/>
      </c>
    </row>
    <row r="29">
      <c r="A29" s="11" t="n"/>
      <c r="B29" s="12" t="inlineStr">
        <is>
          <t>Итого запасные части (руб.)</t>
        </is>
      </c>
      <c r="C29" s="11" t="n"/>
      <c r="D29" s="11" t="n"/>
      <c r="E29" s="11" t="n"/>
      <c r="F29" s="13">
        <f>SUM(F25:F28)</f>
        <v/>
      </c>
    </row>
    <row r="30"/>
    <row r="31" ht="30" customHeight="1">
      <c r="A31" s="14" t="inlineStr">
        <is>
          <t>№</t>
        </is>
      </c>
      <c r="B31" s="14" t="inlineStr">
        <is>
          <t>Наименование</t>
        </is>
      </c>
      <c r="C31" s="11" t="inlineStr"/>
      <c r="D31" s="11" t="inlineStr"/>
      <c r="E31" s="11" t="inlineStr"/>
      <c r="F31" s="14" t="inlineStr">
        <is>
          <t>Сумма (руб.)</t>
        </is>
      </c>
    </row>
    <row r="32">
      <c r="A32" s="8" t="n">
        <v>1</v>
      </c>
      <c r="B32" s="9" t="inlineStr">
        <is>
          <t>Работа</t>
        </is>
      </c>
      <c r="C32" s="11" t="n"/>
      <c r="D32" s="11" t="n"/>
      <c r="E32" s="11" t="n"/>
      <c r="F32" s="8">
        <f>F21</f>
        <v/>
      </c>
    </row>
    <row r="33">
      <c r="A33" s="8" t="n">
        <v>2</v>
      </c>
      <c r="B33" s="9" t="inlineStr">
        <is>
          <t>Запасные части</t>
        </is>
      </c>
      <c r="C33" s="11" t="n"/>
      <c r="D33" s="11" t="n"/>
      <c r="E33" s="11" t="n"/>
      <c r="F33" s="8">
        <f>F29</f>
        <v/>
      </c>
    </row>
    <row r="34">
      <c r="B34" s="6" t="inlineStr">
        <is>
          <t>Всего к оплате (руб.)</t>
        </is>
      </c>
      <c r="F34" s="4">
        <f>F32+F33</f>
        <v/>
      </c>
    </row>
    <row r="35">
      <c r="B35" s="6" t="inlineStr">
        <is>
          <t>Всего по заказ-наряду:</t>
        </is>
      </c>
    </row>
    <row r="36">
      <c r="B36" s="6" t="inlineStr">
        <is>
          <t>Девять тысяч триста рублей 00 коп.</t>
        </is>
      </c>
    </row>
    <row r="37"/>
    <row r="38">
      <c r="B38" s="2" t="inlineStr">
        <is>
          <t>Заказчик________________                МП                          Исполнитель_______________       МП</t>
        </is>
      </c>
    </row>
    <row r="39"/>
    <row r="40">
      <c r="B40" s="2" t="inlineStr">
        <is>
          <t>Работы выполнены с использованием запасных частей заказчика</t>
        </is>
      </c>
    </row>
  </sheetData>
  <mergeCells count="22">
    <mergeCell ref="B7:F7"/>
    <mergeCell ref="B14:D14"/>
    <mergeCell ref="B13:D13"/>
    <mergeCell ref="A3:F3"/>
    <mergeCell ref="A2:F2"/>
    <mergeCell ref="B35:E35"/>
    <mergeCell ref="B11:F11"/>
    <mergeCell ref="B23:F23"/>
    <mergeCell ref="A4:F4"/>
    <mergeCell ref="B8:F8"/>
    <mergeCell ref="B38:F38"/>
    <mergeCell ref="B10:F10"/>
    <mergeCell ref="B21:E21"/>
    <mergeCell ref="B40:F40"/>
    <mergeCell ref="B9:F9"/>
    <mergeCell ref="B6:F6"/>
    <mergeCell ref="B15:F15"/>
    <mergeCell ref="A1:F1"/>
    <mergeCell ref="B29:E29"/>
    <mergeCell ref="B36:F36"/>
    <mergeCell ref="B34:E34"/>
    <mergeCell ref="B12:D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2025-10-14T18:05:21Z</dcterms:created>
  <dcterms:modified xsi:type="dcterms:W3CDTF">2025-10-14T18:05:21Z</dcterms:modified>
</cp:coreProperties>
</file>