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mputer\OneDrive\Documents\"/>
    </mc:Choice>
  </mc:AlternateContent>
  <xr:revisionPtr revIDLastSave="0" documentId="8_{C4A4B18D-DDDC-40FF-8181-4272ADF77EC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Ezer payments from Aug '24 - Au" sheetId="5" r:id="rId1"/>
    <sheet name="Sum by month" sheetId="6" r:id="rId2"/>
    <sheet name="data" sheetId="1" r:id="rId3"/>
  </sheets>
  <definedNames>
    <definedName name="_xlnm._FilterDatabase" localSheetId="2" hidden="1">data!$A$1:$M$528</definedName>
  </definedNames>
  <calcPr calcId="191029"/>
  <pivotCaches>
    <pivotCache cacheId="3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2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3" i="1"/>
  <c r="D4" i="1"/>
  <c r="D5" i="1"/>
  <c r="D6" i="1"/>
  <c r="D7" i="1"/>
  <c r="D8" i="1"/>
  <c r="D9" i="1"/>
  <c r="D2" i="1"/>
  <c r="H9" i="5"/>
</calcChain>
</file>

<file path=xl/sharedStrings.xml><?xml version="1.0" encoding="utf-8"?>
<sst xmlns="http://schemas.openxmlformats.org/spreadsheetml/2006/main" count="3763" uniqueCount="1038">
  <si>
    <t>Reciept #</t>
  </si>
  <si>
    <t>Payment Date</t>
  </si>
  <si>
    <t>Donor Jewish Name</t>
  </si>
  <si>
    <t>Created Date &amp; Time</t>
  </si>
  <si>
    <t>Amount</t>
  </si>
  <si>
    <t>Payment Type</t>
  </si>
  <si>
    <t>Ref #</t>
  </si>
  <si>
    <t>Status</t>
  </si>
  <si>
    <t>Campaign</t>
  </si>
  <si>
    <t>Reason</t>
  </si>
  <si>
    <t>13943-1</t>
  </si>
  <si>
    <t>שמואל  שטיינער</t>
  </si>
  <si>
    <t>Credit Card</t>
  </si>
  <si>
    <t>Visa-8444</t>
  </si>
  <si>
    <t>Success</t>
  </si>
  <si>
    <t>Evaluation</t>
  </si>
  <si>
    <t>13892-2</t>
  </si>
  <si>
    <t>מרדכי אהרן  פאשקעס</t>
  </si>
  <si>
    <t>Master-1475</t>
  </si>
  <si>
    <t>12584-4</t>
  </si>
  <si>
    <t>הערשל  וואלדמאן</t>
  </si>
  <si>
    <t>Visa-1223</t>
  </si>
  <si>
    <t>13941</t>
  </si>
  <si>
    <t>אשר  איינהארן</t>
  </si>
  <si>
    <t>Master-9129</t>
  </si>
  <si>
    <t>13940</t>
  </si>
  <si>
    <t>יואל דוד  קעסטענבוים</t>
  </si>
  <si>
    <t>Visa-6426</t>
  </si>
  <si>
    <t>13937</t>
  </si>
  <si>
    <t>שלום  ראלניצקי</t>
  </si>
  <si>
    <t>Visa-7132</t>
  </si>
  <si>
    <t>Follow up</t>
  </si>
  <si>
    <t>13936</t>
  </si>
  <si>
    <t>משה  לערנער</t>
  </si>
  <si>
    <t>Cash</t>
  </si>
  <si>
    <t/>
  </si>
  <si>
    <t>13935</t>
  </si>
  <si>
    <t>עקיבא  קעסטענבוים</t>
  </si>
  <si>
    <t>Other</t>
  </si>
  <si>
    <t>Cardknox pmnt</t>
  </si>
  <si>
    <t>Reevaluation</t>
  </si>
  <si>
    <t>13934</t>
  </si>
  <si>
    <t>שמעון גאטליעב</t>
  </si>
  <si>
    <t>Visa-1919</t>
  </si>
  <si>
    <t>13933</t>
  </si>
  <si>
    <t>נח  מאריס</t>
  </si>
  <si>
    <t>Visa-6296</t>
  </si>
  <si>
    <t>13879-2</t>
  </si>
  <si>
    <t>יוסף מאיר  סרולעוויטש</t>
  </si>
  <si>
    <t>Visa-0704</t>
  </si>
  <si>
    <t>13932</t>
  </si>
  <si>
    <t>משה  האלפרין</t>
  </si>
  <si>
    <t>Donors fund</t>
  </si>
  <si>
    <t>10533-11</t>
  </si>
  <si>
    <t>יעקב  כ"ץ</t>
  </si>
  <si>
    <t>Visa-4830</t>
  </si>
  <si>
    <t>13930</t>
  </si>
  <si>
    <t>חיים  ווייס</t>
  </si>
  <si>
    <t>Check</t>
  </si>
  <si>
    <t>8300</t>
  </si>
  <si>
    <t>Pending</t>
  </si>
  <si>
    <t>13928</t>
  </si>
  <si>
    <t>יעקב יוסף  רייצענשטיין</t>
  </si>
  <si>
    <t>13927</t>
  </si>
  <si>
    <t>חיים שמואל  שיממעל</t>
  </si>
  <si>
    <t>13926</t>
  </si>
  <si>
    <t>יוסף פנחס סטרולאוויטש</t>
  </si>
  <si>
    <t>OJC</t>
  </si>
  <si>
    <t>OJC-6976</t>
  </si>
  <si>
    <t>13925</t>
  </si>
  <si>
    <t>13924</t>
  </si>
  <si>
    <t>דוד טאבאק</t>
  </si>
  <si>
    <t>Amex-1006</t>
  </si>
  <si>
    <t>13923</t>
  </si>
  <si>
    <t>13922</t>
  </si>
  <si>
    <t>שמואל  אפטער</t>
  </si>
  <si>
    <t>Master-8557</t>
  </si>
  <si>
    <t>13921</t>
  </si>
  <si>
    <t>דוב  ראבינאוויטש</t>
  </si>
  <si>
    <t>40446</t>
  </si>
  <si>
    <t>13920</t>
  </si>
  <si>
    <t>שמעון  שווארץ</t>
  </si>
  <si>
    <t>Visa-9871</t>
  </si>
  <si>
    <t>13919</t>
  </si>
  <si>
    <t>אברהם יצחק  לאווען</t>
  </si>
  <si>
    <t>Visa-2983</t>
  </si>
  <si>
    <t>13918</t>
  </si>
  <si>
    <t>אליעזר  שאנפעלד</t>
  </si>
  <si>
    <t>Discover-0704</t>
  </si>
  <si>
    <t>13917</t>
  </si>
  <si>
    <t>יחזקאל  ווייס</t>
  </si>
  <si>
    <t>Amex-1028</t>
  </si>
  <si>
    <t>13916</t>
  </si>
  <si>
    <t>פרץ  פילאפ</t>
  </si>
  <si>
    <t>Visa-1743</t>
  </si>
  <si>
    <t>13903-1</t>
  </si>
  <si>
    <t>אליעזר  ניימאן</t>
  </si>
  <si>
    <t>Visa-4122</t>
  </si>
  <si>
    <t>10580-1</t>
  </si>
  <si>
    <t>חיים מאיר  ראזענבערג</t>
  </si>
  <si>
    <t>Amex-1123</t>
  </si>
  <si>
    <t>13915</t>
  </si>
  <si>
    <t>עזריאל  לעפקאוויטש</t>
  </si>
  <si>
    <t>13914</t>
  </si>
  <si>
    <t>זאב אריה  דייטש</t>
  </si>
  <si>
    <t>Visa-8491</t>
  </si>
  <si>
    <t>13913-1</t>
  </si>
  <si>
    <t>שמעון  פריעדמאן  (מנשה)</t>
  </si>
  <si>
    <t>Amex-4002</t>
  </si>
  <si>
    <t>13912</t>
  </si>
  <si>
    <t>ישיבת  דברי יואל</t>
  </si>
  <si>
    <t>5531</t>
  </si>
  <si>
    <t>13911</t>
  </si>
  <si>
    <t>13910</t>
  </si>
  <si>
    <t>13909-1</t>
  </si>
  <si>
    <t>אליעזר  וויינשטאק</t>
  </si>
  <si>
    <t>Amex-4000</t>
  </si>
  <si>
    <t>13908</t>
  </si>
  <si>
    <t>מאיר  שווארץ</t>
  </si>
  <si>
    <t>516</t>
  </si>
  <si>
    <t>10533-10</t>
  </si>
  <si>
    <t>13856-2</t>
  </si>
  <si>
    <t>יוסף מנחם  דערבארעמדיגער</t>
  </si>
  <si>
    <t>Discover-8653</t>
  </si>
  <si>
    <t>13907</t>
  </si>
  <si>
    <t>13905</t>
  </si>
  <si>
    <t>13904</t>
  </si>
  <si>
    <t>יהושע  קארניעל</t>
  </si>
  <si>
    <t>Visa-7290</t>
  </si>
  <si>
    <t>13902</t>
  </si>
  <si>
    <t>יוני ובניו טעוולאוויטש</t>
  </si>
  <si>
    <t>Visa-6269</t>
  </si>
  <si>
    <t>13901</t>
  </si>
  <si>
    <t>13900</t>
  </si>
  <si>
    <t>יעקב יוסף  אייזענבערג</t>
  </si>
  <si>
    <t>Visa-9701</t>
  </si>
  <si>
    <t>13899</t>
  </si>
  <si>
    <t>13898</t>
  </si>
  <si>
    <t>13894</t>
  </si>
  <si>
    <t>מענדל  סטרולעוויטש</t>
  </si>
  <si>
    <t>Master-9772</t>
  </si>
  <si>
    <t>13893</t>
  </si>
  <si>
    <t>Visa-5233</t>
  </si>
  <si>
    <t>13892-1</t>
  </si>
  <si>
    <t>13891</t>
  </si>
  <si>
    <t>13890</t>
  </si>
  <si>
    <t>13889</t>
  </si>
  <si>
    <t>מרדכי  הירשלער</t>
  </si>
  <si>
    <t>13888</t>
  </si>
  <si>
    <t>יוסף בנימין  ברייער</t>
  </si>
  <si>
    <t>Visa-8978</t>
  </si>
  <si>
    <t>13887</t>
  </si>
  <si>
    <t>יוחנן  האגער</t>
  </si>
  <si>
    <t>12584-3</t>
  </si>
  <si>
    <t>13886</t>
  </si>
  <si>
    <t>אברהם  עדעלשטיין</t>
  </si>
  <si>
    <t>Matbia</t>
  </si>
  <si>
    <t>Matbia-9578</t>
  </si>
  <si>
    <t>13885</t>
  </si>
  <si>
    <t>שמואל זיינוויל  ווייס</t>
  </si>
  <si>
    <t>Visa-5122</t>
  </si>
  <si>
    <t>13884</t>
  </si>
  <si>
    <t>13883</t>
  </si>
  <si>
    <t>מרדכי  קעניג‎</t>
  </si>
  <si>
    <t>Visa-5471</t>
  </si>
  <si>
    <t>13882</t>
  </si>
  <si>
    <t>עקיבא  דערבארימדיגער</t>
  </si>
  <si>
    <t>Master-9578</t>
  </si>
  <si>
    <t>13881</t>
  </si>
  <si>
    <t>אפרים  סיימאן</t>
  </si>
  <si>
    <t>Visa-4711</t>
  </si>
  <si>
    <t>13880</t>
  </si>
  <si>
    <t>חיים אביגדור  ראבי</t>
  </si>
  <si>
    <t>Visa-9912</t>
  </si>
  <si>
    <t>13879-1</t>
  </si>
  <si>
    <t>13878</t>
  </si>
  <si>
    <t>לייבל  כהנא</t>
  </si>
  <si>
    <t>Visa-3700</t>
  </si>
  <si>
    <t>13877</t>
  </si>
  <si>
    <t>5355</t>
  </si>
  <si>
    <t>13767-3</t>
  </si>
  <si>
    <t>חיים שלמה  שטיינבערג</t>
  </si>
  <si>
    <t>Visa-6680</t>
  </si>
  <si>
    <t>13838-2</t>
  </si>
  <si>
    <t>שמואל דוד  וויינבערגער</t>
  </si>
  <si>
    <t>Visa-5630</t>
  </si>
  <si>
    <t>13876</t>
  </si>
  <si>
    <t>יודל  אבראהאם</t>
  </si>
  <si>
    <t>13875</t>
  </si>
  <si>
    <t>13874</t>
  </si>
  <si>
    <t>מענדל  וועטענשטיין</t>
  </si>
  <si>
    <t>8628</t>
  </si>
  <si>
    <t>13832-1</t>
  </si>
  <si>
    <t>אברהם  ראטה</t>
  </si>
  <si>
    <t>Visa-6998</t>
  </si>
  <si>
    <t>13873</t>
  </si>
  <si>
    <t>אהרן יוסף  סענדעראוויטש</t>
  </si>
  <si>
    <t>Visa-5205</t>
  </si>
  <si>
    <t>13872</t>
  </si>
  <si>
    <t>אברהם חיים  ערענטאל</t>
  </si>
  <si>
    <t>Amex-1000</t>
  </si>
  <si>
    <t>13871</t>
  </si>
  <si>
    <t>13870</t>
  </si>
  <si>
    <t>13869</t>
  </si>
  <si>
    <t>עזריאל עמרם  פליישמאן</t>
  </si>
  <si>
    <t>OJC-0803</t>
  </si>
  <si>
    <t>13868</t>
  </si>
  <si>
    <t>הערשי  שפיצער</t>
  </si>
  <si>
    <t>121</t>
  </si>
  <si>
    <t>13867</t>
  </si>
  <si>
    <t>שמעון  פריעדמאן</t>
  </si>
  <si>
    <t>Amex-1009</t>
  </si>
  <si>
    <t>13866</t>
  </si>
  <si>
    <t>ישיבת דרכי תורה</t>
  </si>
  <si>
    <t>OJC-1630</t>
  </si>
  <si>
    <t>13865</t>
  </si>
  <si>
    <t>ישראל  ראטה</t>
  </si>
  <si>
    <t>Visa-1980</t>
  </si>
  <si>
    <t>13864</t>
  </si>
  <si>
    <t>יעקב דוד  ניימאן</t>
  </si>
  <si>
    <t>13863</t>
  </si>
  <si>
    <t>רפאל בנימין  לאנדא</t>
  </si>
  <si>
    <t>Checks see below</t>
  </si>
  <si>
    <t>10579-4</t>
  </si>
  <si>
    <t>10533-8</t>
  </si>
  <si>
    <t>13862</t>
  </si>
  <si>
    <t>5242</t>
  </si>
  <si>
    <t>Deposited</t>
  </si>
  <si>
    <t>13861</t>
  </si>
  <si>
    <t>13860</t>
  </si>
  <si>
    <t>משה יעקב  ליבערמאן</t>
  </si>
  <si>
    <t>13845-1</t>
  </si>
  <si>
    <t>אברהם  ציג</t>
  </si>
  <si>
    <t>Visa-7410</t>
  </si>
  <si>
    <t>13859</t>
  </si>
  <si>
    <t>13858</t>
  </si>
  <si>
    <t>אליעזר  כהנא</t>
  </si>
  <si>
    <t>13857</t>
  </si>
  <si>
    <t>13856-1</t>
  </si>
  <si>
    <t>13855</t>
  </si>
  <si>
    <t>יענקל לערנער  אינגערמאן</t>
  </si>
  <si>
    <t>Visa-5432</t>
  </si>
  <si>
    <t>13854</t>
  </si>
  <si>
    <t>יוסף  ווייס</t>
  </si>
  <si>
    <t>Amex-2009</t>
  </si>
  <si>
    <t>13853</t>
  </si>
  <si>
    <t>129</t>
  </si>
  <si>
    <t>13852</t>
  </si>
  <si>
    <t>13851</t>
  </si>
  <si>
    <t>13850</t>
  </si>
  <si>
    <t>יצחק  שווארץ</t>
  </si>
  <si>
    <t>965</t>
  </si>
  <si>
    <t>13849</t>
  </si>
  <si>
    <t>שמעון  שפירא</t>
  </si>
  <si>
    <t>13848</t>
  </si>
  <si>
    <t>לייבי  אדלער</t>
  </si>
  <si>
    <t>13847</t>
  </si>
  <si>
    <t>ישראל  בלום</t>
  </si>
  <si>
    <t>Master-8706</t>
  </si>
  <si>
    <t>13846</t>
  </si>
  <si>
    <t>יחזקאל  העסקל</t>
  </si>
  <si>
    <t>Visa-6329</t>
  </si>
  <si>
    <t>13809-1</t>
  </si>
  <si>
    <t>שמעון רפאל קעפעטש</t>
  </si>
  <si>
    <t>Master-1052</t>
  </si>
  <si>
    <t>13843</t>
  </si>
  <si>
    <t>בערל  וואגשאל</t>
  </si>
  <si>
    <t>140268</t>
  </si>
  <si>
    <t>13842</t>
  </si>
  <si>
    <t>וועלוויל  האכהייזער</t>
  </si>
  <si>
    <t>Visa-1519</t>
  </si>
  <si>
    <t>12584-2</t>
  </si>
  <si>
    <t>13841</t>
  </si>
  <si>
    <t>13767-2</t>
  </si>
  <si>
    <t>13840</t>
  </si>
  <si>
    <t>מאיר  פריעד</t>
  </si>
  <si>
    <t>2121</t>
  </si>
  <si>
    <t>13839</t>
  </si>
  <si>
    <t>13838-1</t>
  </si>
  <si>
    <t>13837</t>
  </si>
  <si>
    <t>הערשל מארגענשטערן</t>
  </si>
  <si>
    <t>Visa-1726</t>
  </si>
  <si>
    <t>13836</t>
  </si>
  <si>
    <t>13835</t>
  </si>
  <si>
    <t>בן ציון  שווארץ</t>
  </si>
  <si>
    <t>13834</t>
  </si>
  <si>
    <t>13831-1</t>
  </si>
  <si>
    <t>13833</t>
  </si>
  <si>
    <t>5132</t>
  </si>
  <si>
    <t>13830</t>
  </si>
  <si>
    <t>13829</t>
  </si>
  <si>
    <t>חיים יוסף  פייג</t>
  </si>
  <si>
    <t>Amex-2005</t>
  </si>
  <si>
    <t>13828</t>
  </si>
  <si>
    <t>שמעון  בלומענבערג</t>
  </si>
  <si>
    <t>Pledger 2467051</t>
  </si>
  <si>
    <t>13827</t>
  </si>
  <si>
    <t>אהרן  מערמעלשטיין</t>
  </si>
  <si>
    <t>Visa-6335</t>
  </si>
  <si>
    <t>13826</t>
  </si>
  <si>
    <t>אביגדור  העלבראנץ</t>
  </si>
  <si>
    <t>Visa-4519</t>
  </si>
  <si>
    <t>13825</t>
  </si>
  <si>
    <t>משה  נאה</t>
  </si>
  <si>
    <t>Visa-7223</t>
  </si>
  <si>
    <t>13812-1</t>
  </si>
  <si>
    <t>אהרן יעקב  ווייס</t>
  </si>
  <si>
    <t>Visa-9737</t>
  </si>
  <si>
    <t>13824</t>
  </si>
  <si>
    <t>יהושע  כהנא</t>
  </si>
  <si>
    <t>10533-6</t>
  </si>
  <si>
    <t>13823</t>
  </si>
  <si>
    <t>ישראל  שטיין</t>
  </si>
  <si>
    <t>Master-2549</t>
  </si>
  <si>
    <t>13822</t>
  </si>
  <si>
    <t>ישעי  בוכינגער</t>
  </si>
  <si>
    <t>Master-5296</t>
  </si>
  <si>
    <t>13821</t>
  </si>
  <si>
    <t>13820</t>
  </si>
  <si>
    <t>13819</t>
  </si>
  <si>
    <t>13818</t>
  </si>
  <si>
    <t>ישראל  וואלדארסקי</t>
  </si>
  <si>
    <t>1165</t>
  </si>
  <si>
    <t>13817</t>
  </si>
  <si>
    <t>צבי הערש  טייטלבוים</t>
  </si>
  <si>
    <t>10579-3</t>
  </si>
  <si>
    <t>13816</t>
  </si>
  <si>
    <t>יוסף  האלבערשטאם</t>
  </si>
  <si>
    <t>Visa-6248</t>
  </si>
  <si>
    <t>13814</t>
  </si>
  <si>
    <t>יצחק בער וואלנער</t>
  </si>
  <si>
    <t>Amex-2944</t>
  </si>
  <si>
    <t>13813</t>
  </si>
  <si>
    <t>אליעזר  ראזענבערג</t>
  </si>
  <si>
    <t>Master-6703</t>
  </si>
  <si>
    <t>13811</t>
  </si>
  <si>
    <t>משה  הירש</t>
  </si>
  <si>
    <t>3047</t>
  </si>
  <si>
    <t>13810</t>
  </si>
  <si>
    <t>יודא לייב  לורינץ</t>
  </si>
  <si>
    <t>Master-0682</t>
  </si>
  <si>
    <t>13808</t>
  </si>
  <si>
    <t>13806</t>
  </si>
  <si>
    <t>שמעון ישראל  מייזליש</t>
  </si>
  <si>
    <t>5041</t>
  </si>
  <si>
    <t>13805</t>
  </si>
  <si>
    <t>13804</t>
  </si>
  <si>
    <t>13803</t>
  </si>
  <si>
    <t>יושע  מאסרי</t>
  </si>
  <si>
    <t>13802</t>
  </si>
  <si>
    <t>13801</t>
  </si>
  <si>
    <t>יעקב יצחק  בוים</t>
  </si>
  <si>
    <t>Pledger</t>
  </si>
  <si>
    <t>Pledger-8097</t>
  </si>
  <si>
    <t>13788</t>
  </si>
  <si>
    <t>13787</t>
  </si>
  <si>
    <t>משה אהרן  גליק</t>
  </si>
  <si>
    <t>108</t>
  </si>
  <si>
    <t>13786</t>
  </si>
  <si>
    <t>13785</t>
  </si>
  <si>
    <t>שמואל לוי  ענגעל</t>
  </si>
  <si>
    <t>Visa-4997</t>
  </si>
  <si>
    <t>13784</t>
  </si>
  <si>
    <t>מנשה  שפירא</t>
  </si>
  <si>
    <t>13783</t>
  </si>
  <si>
    <t>ישכר בער  יאקאבאוויטש</t>
  </si>
  <si>
    <t>Visa-7001</t>
  </si>
  <si>
    <t>13782</t>
  </si>
  <si>
    <t>13781</t>
  </si>
  <si>
    <t>13780</t>
  </si>
  <si>
    <t>לייבי  האלברעכט</t>
  </si>
  <si>
    <t>13779</t>
  </si>
  <si>
    <t>13778</t>
  </si>
  <si>
    <t>10533-5</t>
  </si>
  <si>
    <t>13777</t>
  </si>
  <si>
    <t>ברוך יוסף  גאנדל</t>
  </si>
  <si>
    <t>12584-1</t>
  </si>
  <si>
    <t>13774</t>
  </si>
  <si>
    <t>13773</t>
  </si>
  <si>
    <t>13772</t>
  </si>
  <si>
    <t>נפתלי צבי  זיידמאן</t>
  </si>
  <si>
    <t>Visa-0918</t>
  </si>
  <si>
    <t>13771</t>
  </si>
  <si>
    <t>13770</t>
  </si>
  <si>
    <t>חיים הערש  רייך</t>
  </si>
  <si>
    <t>3403</t>
  </si>
  <si>
    <t>13769</t>
  </si>
  <si>
    <t>ישראל  וועבער</t>
  </si>
  <si>
    <t>13768</t>
  </si>
  <si>
    <t>13767-1</t>
  </si>
  <si>
    <t>13766</t>
  </si>
  <si>
    <t>אנטשיל  דייטש</t>
  </si>
  <si>
    <t>13765</t>
  </si>
  <si>
    <t>יחזקי'  שטערן</t>
  </si>
  <si>
    <t>13764</t>
  </si>
  <si>
    <t>ישראל  שטיינמעץ</t>
  </si>
  <si>
    <t>13763</t>
  </si>
  <si>
    <t>משה  כ"ץ</t>
  </si>
  <si>
    <t>Visa-6832</t>
  </si>
  <si>
    <t>13762</t>
  </si>
  <si>
    <t>הערשל  זיידא</t>
  </si>
  <si>
    <t>13761</t>
  </si>
  <si>
    <t>וואלווי  ווייסעלבוך</t>
  </si>
  <si>
    <t>13760</t>
  </si>
  <si>
    <t>Amex-3008</t>
  </si>
  <si>
    <t>13758</t>
  </si>
  <si>
    <t>13757</t>
  </si>
  <si>
    <t>10533-4</t>
  </si>
  <si>
    <t>10579-2</t>
  </si>
  <si>
    <t>10533-3</t>
  </si>
  <si>
    <t>13063</t>
  </si>
  <si>
    <t>אברהם יהושע  ווערצבערגער</t>
  </si>
  <si>
    <t>Visa-6461</t>
  </si>
  <si>
    <t>12753</t>
  </si>
  <si>
    <t>12752</t>
  </si>
  <si>
    <t>נחום מרדכי  לעפקאוויטש</t>
  </si>
  <si>
    <t>9070</t>
  </si>
  <si>
    <t>12751</t>
  </si>
  <si>
    <t>Master-5245</t>
  </si>
  <si>
    <t>12583-1</t>
  </si>
  <si>
    <t>12587</t>
  </si>
  <si>
    <t>משה  פרנס</t>
  </si>
  <si>
    <t>Visa-6085</t>
  </si>
  <si>
    <t>12586</t>
  </si>
  <si>
    <t>ישעי'  לאברון</t>
  </si>
  <si>
    <t>Visa-1097</t>
  </si>
  <si>
    <t>12560</t>
  </si>
  <si>
    <t>אביגדור  דייטש</t>
  </si>
  <si>
    <t>12557</t>
  </si>
  <si>
    <t>מעכל  מאשקאוויטש</t>
  </si>
  <si>
    <t>1153</t>
  </si>
  <si>
    <t>10414-3</t>
  </si>
  <si>
    <t>מענדל  ראטטענבערג</t>
  </si>
  <si>
    <t>Visa-7822</t>
  </si>
  <si>
    <t>12378</t>
  </si>
  <si>
    <t>חנינא אברהם  בראך</t>
  </si>
  <si>
    <t>12243</t>
  </si>
  <si>
    <t>יעקב יוסף  פעלדמאן</t>
  </si>
  <si>
    <t>Master-9692</t>
  </si>
  <si>
    <t>12231</t>
  </si>
  <si>
    <t>Visa-7332</t>
  </si>
  <si>
    <t>12222</t>
  </si>
  <si>
    <t>יחיאל  אבראהאם</t>
  </si>
  <si>
    <t>12029</t>
  </si>
  <si>
    <t>11874</t>
  </si>
  <si>
    <t>11873</t>
  </si>
  <si>
    <t>הערשל  הערמאן</t>
  </si>
  <si>
    <t>Visa-3605</t>
  </si>
  <si>
    <t>11872</t>
  </si>
  <si>
    <t>מענדי  שלאמיוק</t>
  </si>
  <si>
    <t>Visa-4572</t>
  </si>
  <si>
    <t>11540</t>
  </si>
  <si>
    <t>מענדל  זילבער</t>
  </si>
  <si>
    <t>Visa-0928</t>
  </si>
  <si>
    <t>11539</t>
  </si>
  <si>
    <t>11538</t>
  </si>
  <si>
    <t>Visa-7748</t>
  </si>
  <si>
    <t>11537</t>
  </si>
  <si>
    <t>מענדל  טווערסקי</t>
  </si>
  <si>
    <t>Visa-2012</t>
  </si>
  <si>
    <t>11536</t>
  </si>
  <si>
    <t>יחיאל צבי  פישער</t>
  </si>
  <si>
    <t>Master-8356</t>
  </si>
  <si>
    <t>11381</t>
  </si>
  <si>
    <t>11287</t>
  </si>
  <si>
    <t>11286</t>
  </si>
  <si>
    <t>11285</t>
  </si>
  <si>
    <t>שמחה  הורוויץ</t>
  </si>
  <si>
    <t>10533-2</t>
  </si>
  <si>
    <t>11227</t>
  </si>
  <si>
    <t>3041</t>
  </si>
  <si>
    <t>11226</t>
  </si>
  <si>
    <t>שלמה  טויבער</t>
  </si>
  <si>
    <t>475</t>
  </si>
  <si>
    <t>10913</t>
  </si>
  <si>
    <t>ישראל מרדכי  טויבער</t>
  </si>
  <si>
    <t>1117</t>
  </si>
  <si>
    <t>10835</t>
  </si>
  <si>
    <t>אליהו  ראזענבערג</t>
  </si>
  <si>
    <t>Amex-3005</t>
  </si>
  <si>
    <t>10834</t>
  </si>
  <si>
    <t>Visa-4733</t>
  </si>
  <si>
    <t>10828</t>
  </si>
  <si>
    <t>10827</t>
  </si>
  <si>
    <t>10826</t>
  </si>
  <si>
    <t>שלום  פעלדמאן</t>
  </si>
  <si>
    <t>10825</t>
  </si>
  <si>
    <t>10824</t>
  </si>
  <si>
    <t>שאול יחזקאל  האלפערט</t>
  </si>
  <si>
    <t>10697</t>
  </si>
  <si>
    <t>ישראל חיים  גאלד</t>
  </si>
  <si>
    <t>Meeting</t>
  </si>
  <si>
    <t>10669</t>
  </si>
  <si>
    <t>אלעזר  שטערן</t>
  </si>
  <si>
    <t>60276</t>
  </si>
  <si>
    <t>10668</t>
  </si>
  <si>
    <t>אלימלך  פאפלאנאש</t>
  </si>
  <si>
    <t>10594</t>
  </si>
  <si>
    <t>יודא שלמה  ראזענבערג</t>
  </si>
  <si>
    <t>10579-1</t>
  </si>
  <si>
    <t>Amex-1131</t>
  </si>
  <si>
    <t>10590</t>
  </si>
  <si>
    <t>חיים מרדכי  ענגל</t>
  </si>
  <si>
    <t>In Rockland Kos.</t>
  </si>
  <si>
    <t>10589</t>
  </si>
  <si>
    <t>ACH in Cardknox</t>
  </si>
  <si>
    <t>10578</t>
  </si>
  <si>
    <t>10012</t>
  </si>
  <si>
    <t>10577</t>
  </si>
  <si>
    <t>10551</t>
  </si>
  <si>
    <t>גדלי  ראזענפעלד</t>
  </si>
  <si>
    <t>Visa-4814</t>
  </si>
  <si>
    <t>10550</t>
  </si>
  <si>
    <t>יעקב פינחס  הערצאג</t>
  </si>
  <si>
    <t>Moshe Yoel Chesh</t>
  </si>
  <si>
    <t>10549</t>
  </si>
  <si>
    <t>Visa-5053</t>
  </si>
  <si>
    <t>10533-1</t>
  </si>
  <si>
    <t>10534</t>
  </si>
  <si>
    <t>Visa-9308</t>
  </si>
  <si>
    <t>10531</t>
  </si>
  <si>
    <t>Master-6827</t>
  </si>
  <si>
    <t>10530</t>
  </si>
  <si>
    <t>שלמה  גאלדשטיין</t>
  </si>
  <si>
    <t>Pledger 2211968</t>
  </si>
  <si>
    <t>10529</t>
  </si>
  <si>
    <t>יעקב דוד  ראזענבערג</t>
  </si>
  <si>
    <t>Visa-3922</t>
  </si>
  <si>
    <t>10528</t>
  </si>
  <si>
    <t>10414-2</t>
  </si>
  <si>
    <t>10527</t>
  </si>
  <si>
    <t>אלטר גרשון  פייג</t>
  </si>
  <si>
    <t>10526</t>
  </si>
  <si>
    <t>10524</t>
  </si>
  <si>
    <t>10523</t>
  </si>
  <si>
    <t>אברהם אבא  ראזען</t>
  </si>
  <si>
    <t>Amex-1012</t>
  </si>
  <si>
    <t>10522</t>
  </si>
  <si>
    <t>Discover-8689</t>
  </si>
  <si>
    <t>10521</t>
  </si>
  <si>
    <t>10520</t>
  </si>
  <si>
    <t>10519</t>
  </si>
  <si>
    <t>10518</t>
  </si>
  <si>
    <t>10517</t>
  </si>
  <si>
    <t>10516</t>
  </si>
  <si>
    <t>שמעון יודא  ראזענבערג</t>
  </si>
  <si>
    <t>Dr. Price</t>
  </si>
  <si>
    <t>10515</t>
  </si>
  <si>
    <t>10514</t>
  </si>
  <si>
    <t>10513</t>
  </si>
  <si>
    <t>Master-7224</t>
  </si>
  <si>
    <t>10512</t>
  </si>
  <si>
    <t>רפאל  קעלנער</t>
  </si>
  <si>
    <t>10511</t>
  </si>
  <si>
    <t>10509</t>
  </si>
  <si>
    <t>חיים הערש  גאלדעבערגער</t>
  </si>
  <si>
    <t>Visa-1626</t>
  </si>
  <si>
    <t>10508</t>
  </si>
  <si>
    <t>חיים מאיר  רוב</t>
  </si>
  <si>
    <t>10430-1</t>
  </si>
  <si>
    <t>שמואל  גלויבער</t>
  </si>
  <si>
    <t>Visa-4488</t>
  </si>
  <si>
    <t>10507</t>
  </si>
  <si>
    <t>10506</t>
  </si>
  <si>
    <t>אפרים שאנפעלד</t>
  </si>
  <si>
    <t>814</t>
  </si>
  <si>
    <t>10505</t>
  </si>
  <si>
    <t>10504</t>
  </si>
  <si>
    <t>10503</t>
  </si>
  <si>
    <t>10502</t>
  </si>
  <si>
    <t>10501</t>
  </si>
  <si>
    <t>10500</t>
  </si>
  <si>
    <t>10499</t>
  </si>
  <si>
    <t>יואל  ראזענטאל</t>
  </si>
  <si>
    <t>OJC-4585</t>
  </si>
  <si>
    <t>10492</t>
  </si>
  <si>
    <t>זושא  אייכענשטיין</t>
  </si>
  <si>
    <t>10491</t>
  </si>
  <si>
    <t>6748</t>
  </si>
  <si>
    <t>10490</t>
  </si>
  <si>
    <t>8370</t>
  </si>
  <si>
    <t>10488</t>
  </si>
  <si>
    <t>10471</t>
  </si>
  <si>
    <t>יושע נח  ראזענבערג</t>
  </si>
  <si>
    <t>Pledger-9323</t>
  </si>
  <si>
    <t>10470</t>
  </si>
  <si>
    <t>10469</t>
  </si>
  <si>
    <t>Visa-2364</t>
  </si>
  <si>
    <t>10468</t>
  </si>
  <si>
    <t>000</t>
  </si>
  <si>
    <t>10467</t>
  </si>
  <si>
    <t>משה יואל חשבון</t>
  </si>
  <si>
    <t>10466-1</t>
  </si>
  <si>
    <t>Master-8813</t>
  </si>
  <si>
    <t>10465</t>
  </si>
  <si>
    <t>10464</t>
  </si>
  <si>
    <t>10463</t>
  </si>
  <si>
    <t>10462</t>
  </si>
  <si>
    <t>10461</t>
  </si>
  <si>
    <t>שמואל  אדלער</t>
  </si>
  <si>
    <t>Visa-9728</t>
  </si>
  <si>
    <t>10460</t>
  </si>
  <si>
    <t>רפאל  וועבער</t>
  </si>
  <si>
    <t>Visa-7607</t>
  </si>
  <si>
    <t>10459</t>
  </si>
  <si>
    <t>10458</t>
  </si>
  <si>
    <t>10457</t>
  </si>
  <si>
    <t>אפרים  שווארץ</t>
  </si>
  <si>
    <t>Visa-5215</t>
  </si>
  <si>
    <t>10454</t>
  </si>
  <si>
    <t>משה יצחק  פולטמאן</t>
  </si>
  <si>
    <t>1953</t>
  </si>
  <si>
    <t>10453</t>
  </si>
  <si>
    <t>10452</t>
  </si>
  <si>
    <t>שמעון  ברלב</t>
  </si>
  <si>
    <t>10451</t>
  </si>
  <si>
    <t>10450</t>
  </si>
  <si>
    <t>ליפא  לעווי</t>
  </si>
  <si>
    <t>2016</t>
  </si>
  <si>
    <t>10449</t>
  </si>
  <si>
    <t>שמעון  קערשעווסקי</t>
  </si>
  <si>
    <t>Master-9407</t>
  </si>
  <si>
    <t>10448</t>
  </si>
  <si>
    <t>10447</t>
  </si>
  <si>
    <t>10440-1</t>
  </si>
  <si>
    <t>10330-3</t>
  </si>
  <si>
    <t>משה  יונגרייז</t>
  </si>
  <si>
    <t>Master-6796</t>
  </si>
  <si>
    <t>10272-1</t>
  </si>
  <si>
    <t>מנחם יעקב  פערל</t>
  </si>
  <si>
    <t>Visa-4756</t>
  </si>
  <si>
    <t>10446</t>
  </si>
  <si>
    <t>10445</t>
  </si>
  <si>
    <t>8112</t>
  </si>
  <si>
    <t>10414-1</t>
  </si>
  <si>
    <t>10256-4</t>
  </si>
  <si>
    <t>Visa-6280</t>
  </si>
  <si>
    <t>10443</t>
  </si>
  <si>
    <t>שמשי  הורוויץ</t>
  </si>
  <si>
    <t>10412-1</t>
  </si>
  <si>
    <t>מענדל  היימליך</t>
  </si>
  <si>
    <t>Master-3240</t>
  </si>
  <si>
    <t>10442</t>
  </si>
  <si>
    <t>דוד מנשה  הוס</t>
  </si>
  <si>
    <t>Master-0977</t>
  </si>
  <si>
    <t>10441</t>
  </si>
  <si>
    <t>דוד  שווארץ</t>
  </si>
  <si>
    <t>5226</t>
  </si>
  <si>
    <t>10438-1</t>
  </si>
  <si>
    <t>10404-1</t>
  </si>
  <si>
    <t>אליעזר  טייטלבוים</t>
  </si>
  <si>
    <t>Visa-4482</t>
  </si>
  <si>
    <t>10437</t>
  </si>
  <si>
    <t>10436</t>
  </si>
  <si>
    <t>10435</t>
  </si>
  <si>
    <t>שלמה  הערצאג</t>
  </si>
  <si>
    <t>Visa-8838</t>
  </si>
  <si>
    <t>10434</t>
  </si>
  <si>
    <t>10433</t>
  </si>
  <si>
    <t>יחזקאל  גאלדבערגער</t>
  </si>
  <si>
    <t>Amex-3000</t>
  </si>
  <si>
    <t>10432</t>
  </si>
  <si>
    <t>שמעון  נייגער</t>
  </si>
  <si>
    <t>Visa-5968</t>
  </si>
  <si>
    <t>10431</t>
  </si>
  <si>
    <t>10429</t>
  </si>
  <si>
    <t>10428</t>
  </si>
  <si>
    <t>10427</t>
  </si>
  <si>
    <t>10426</t>
  </si>
  <si>
    <t>10415-1</t>
  </si>
  <si>
    <t>מתתי' גילבערט</t>
  </si>
  <si>
    <t>Master-1271</t>
  </si>
  <si>
    <t>10425</t>
  </si>
  <si>
    <t>ישראל שמחה  פאללאק</t>
  </si>
  <si>
    <t>Visa-3411</t>
  </si>
  <si>
    <t>10424</t>
  </si>
  <si>
    <t>הערשל  סיגל</t>
  </si>
  <si>
    <t>20226</t>
  </si>
  <si>
    <t>10423</t>
  </si>
  <si>
    <t>דוד גרשון  פריעדמאן</t>
  </si>
  <si>
    <t>Visa-2805</t>
  </si>
  <si>
    <t>10422</t>
  </si>
  <si>
    <t>10421</t>
  </si>
  <si>
    <t>10420</t>
  </si>
  <si>
    <t>10419</t>
  </si>
  <si>
    <t>10304-3</t>
  </si>
  <si>
    <t>OJC-8996</t>
  </si>
  <si>
    <t>10418</t>
  </si>
  <si>
    <t>10417</t>
  </si>
  <si>
    <t>אברהם  דייטש</t>
  </si>
  <si>
    <t>10416</t>
  </si>
  <si>
    <t>אברהם שלום  ווייס</t>
  </si>
  <si>
    <t>Visa-6334</t>
  </si>
  <si>
    <t>10403-1</t>
  </si>
  <si>
    <t>10413</t>
  </si>
  <si>
    <t>10410</t>
  </si>
  <si>
    <t>10409</t>
  </si>
  <si>
    <t>10408</t>
  </si>
  <si>
    <t>Discover-9892</t>
  </si>
  <si>
    <t>10407</t>
  </si>
  <si>
    <t>יואל  קאהן</t>
  </si>
  <si>
    <t>Visa-6371</t>
  </si>
  <si>
    <t>10406</t>
  </si>
  <si>
    <t>10255-4</t>
  </si>
  <si>
    <t>נפתלי הערצקא  דייטש</t>
  </si>
  <si>
    <t>Master-0158</t>
  </si>
  <si>
    <t>10405</t>
  </si>
  <si>
    <t>10402</t>
  </si>
  <si>
    <t>Amex-1008</t>
  </si>
  <si>
    <t>10401</t>
  </si>
  <si>
    <t>10400</t>
  </si>
  <si>
    <t>10388-1</t>
  </si>
  <si>
    <t>ישראל חיים  גרינפעלד</t>
  </si>
  <si>
    <t>Visa-6850</t>
  </si>
  <si>
    <t>10399</t>
  </si>
  <si>
    <t>10398</t>
  </si>
  <si>
    <t>נתן בנימין  קליין</t>
  </si>
  <si>
    <t>277092</t>
  </si>
  <si>
    <t>10397</t>
  </si>
  <si>
    <t>חיים זאנוויל  שלאס</t>
  </si>
  <si>
    <t>10396</t>
  </si>
  <si>
    <t>10395</t>
  </si>
  <si>
    <t>הערשל  שטויבער</t>
  </si>
  <si>
    <t>Visa-3185</t>
  </si>
  <si>
    <t>10394</t>
  </si>
  <si>
    <t>10393</t>
  </si>
  <si>
    <t>10392</t>
  </si>
  <si>
    <t>10389</t>
  </si>
  <si>
    <t>7855</t>
  </si>
  <si>
    <t>10387</t>
  </si>
  <si>
    <t>10386</t>
  </si>
  <si>
    <t>דוד  האניג</t>
  </si>
  <si>
    <t>10385</t>
  </si>
  <si>
    <t>משה לייב  פעלבערבוים</t>
  </si>
  <si>
    <t>10330-2</t>
  </si>
  <si>
    <t>Master-5785</t>
  </si>
  <si>
    <t>10271-3</t>
  </si>
  <si>
    <t>10322-1</t>
  </si>
  <si>
    <t>אברהם ניסן  ווייסבערג</t>
  </si>
  <si>
    <t>Visa-7530</t>
  </si>
  <si>
    <t>10384</t>
  </si>
  <si>
    <t>10383</t>
  </si>
  <si>
    <t>יחזקאל  בלייער</t>
  </si>
  <si>
    <t>10382</t>
  </si>
  <si>
    <t>10256-3</t>
  </si>
  <si>
    <t>10381</t>
  </si>
  <si>
    <t>10380</t>
  </si>
  <si>
    <t>אהרן  סאנדער</t>
  </si>
  <si>
    <t>Visa-9103</t>
  </si>
  <si>
    <t>10379</t>
  </si>
  <si>
    <t>10378</t>
  </si>
  <si>
    <t>Visa-0151</t>
  </si>
  <si>
    <t>10377</t>
  </si>
  <si>
    <t>10376</t>
  </si>
  <si>
    <t>10375</t>
  </si>
  <si>
    <t>10374</t>
  </si>
  <si>
    <t>10372</t>
  </si>
  <si>
    <t>10371</t>
  </si>
  <si>
    <t>10370</t>
  </si>
  <si>
    <t>7483</t>
  </si>
  <si>
    <t>10369</t>
  </si>
  <si>
    <t>10339-1</t>
  </si>
  <si>
    <t>10304-2</t>
  </si>
  <si>
    <t>10368</t>
  </si>
  <si>
    <t>יצחק יעקב  פויגל</t>
  </si>
  <si>
    <t>10367</t>
  </si>
  <si>
    <t>10366</t>
  </si>
  <si>
    <t>Visa-4314</t>
  </si>
  <si>
    <t>10365</t>
  </si>
  <si>
    <t>10364</t>
  </si>
  <si>
    <t>Amex-2006</t>
  </si>
  <si>
    <t>10363</t>
  </si>
  <si>
    <t>10362</t>
  </si>
  <si>
    <t>10359</t>
  </si>
  <si>
    <t>10358</t>
  </si>
  <si>
    <t>36</t>
  </si>
  <si>
    <t>10357</t>
  </si>
  <si>
    <t>אברהם יצחק  טאמבער</t>
  </si>
  <si>
    <t>10356</t>
  </si>
  <si>
    <t>10255-3</t>
  </si>
  <si>
    <t>10355</t>
  </si>
  <si>
    <t>Amex-1010</t>
  </si>
  <si>
    <t>10354</t>
  </si>
  <si>
    <t>10353</t>
  </si>
  <si>
    <t>55275</t>
  </si>
  <si>
    <t>10340</t>
  </si>
  <si>
    <t>משה  לויבעל</t>
  </si>
  <si>
    <t>Pledger-8913</t>
  </si>
  <si>
    <t>10336</t>
  </si>
  <si>
    <t>10203-4</t>
  </si>
  <si>
    <t>אברהם  סאנדער</t>
  </si>
  <si>
    <t>Amex-1007</t>
  </si>
  <si>
    <t>10335</t>
  </si>
  <si>
    <t>Master-5371</t>
  </si>
  <si>
    <t>10334</t>
  </si>
  <si>
    <t>10333</t>
  </si>
  <si>
    <t>10332</t>
  </si>
  <si>
    <t>פישל  דייטש</t>
  </si>
  <si>
    <t>10331</t>
  </si>
  <si>
    <t>10330-1</t>
  </si>
  <si>
    <t>10329</t>
  </si>
  <si>
    <t>10933</t>
  </si>
  <si>
    <t>10328</t>
  </si>
  <si>
    <t>10327</t>
  </si>
  <si>
    <t>6681</t>
  </si>
  <si>
    <t>10326</t>
  </si>
  <si>
    <t>10325</t>
  </si>
  <si>
    <t>53077</t>
  </si>
  <si>
    <t>10324</t>
  </si>
  <si>
    <t>10271-2</t>
  </si>
  <si>
    <t>10321</t>
  </si>
  <si>
    <t>10318</t>
  </si>
  <si>
    <t>See comment</t>
  </si>
  <si>
    <t>10256-2</t>
  </si>
  <si>
    <t>10311</t>
  </si>
  <si>
    <t>אברהם  שטיינבערג</t>
  </si>
  <si>
    <t>Visa-9764</t>
  </si>
  <si>
    <t>10309</t>
  </si>
  <si>
    <t>10223-3</t>
  </si>
  <si>
    <t>יעקב  פריינד</t>
  </si>
  <si>
    <t>Visa-3039</t>
  </si>
  <si>
    <t>10308</t>
  </si>
  <si>
    <t>10307</t>
  </si>
  <si>
    <t>10306</t>
  </si>
  <si>
    <t>מענטער לוי יצחק  ראזענפעלד</t>
  </si>
  <si>
    <t>10305</t>
  </si>
  <si>
    <t>10304-1</t>
  </si>
  <si>
    <t>10303</t>
  </si>
  <si>
    <t>10302</t>
  </si>
  <si>
    <t>10301</t>
  </si>
  <si>
    <t>10294</t>
  </si>
  <si>
    <t>Phone call</t>
  </si>
  <si>
    <t>10291</t>
  </si>
  <si>
    <t>סנדר  ראזענפעלד</t>
  </si>
  <si>
    <t>Visa-9480</t>
  </si>
  <si>
    <t>10290</t>
  </si>
  <si>
    <t>משה  טעלער</t>
  </si>
  <si>
    <t>Visa-8265</t>
  </si>
  <si>
    <t>10210-3</t>
  </si>
  <si>
    <t>פנחס  מרגליות</t>
  </si>
  <si>
    <t>Visa-3010</t>
  </si>
  <si>
    <t>10255-2</t>
  </si>
  <si>
    <t>10285</t>
  </si>
  <si>
    <t>10283</t>
  </si>
  <si>
    <t>פנחס  סקולע</t>
  </si>
  <si>
    <t>Visa-7938</t>
  </si>
  <si>
    <t>10203-3</t>
  </si>
  <si>
    <t>10282</t>
  </si>
  <si>
    <t>10247-2</t>
  </si>
  <si>
    <t>דוד יודא  זילבער</t>
  </si>
  <si>
    <t>10281</t>
  </si>
  <si>
    <t>9461</t>
  </si>
  <si>
    <t>10280</t>
  </si>
  <si>
    <t>10279</t>
  </si>
  <si>
    <t>Visa-5928</t>
  </si>
  <si>
    <t>10278</t>
  </si>
  <si>
    <t>Visa-6874</t>
  </si>
  <si>
    <t>10277</t>
  </si>
  <si>
    <t>אברהם  קרויס</t>
  </si>
  <si>
    <t>10276</t>
  </si>
  <si>
    <t>אברהם  קושנער</t>
  </si>
  <si>
    <t>10275-1</t>
  </si>
  <si>
    <t>10274</t>
  </si>
  <si>
    <t>10273</t>
  </si>
  <si>
    <t>10271-1</t>
  </si>
  <si>
    <t>10256-1</t>
  </si>
  <si>
    <t>10264</t>
  </si>
  <si>
    <t>10263</t>
  </si>
  <si>
    <t>וואלווי  באלאבאן</t>
  </si>
  <si>
    <t>10262</t>
  </si>
  <si>
    <t>10261</t>
  </si>
  <si>
    <t>10260</t>
  </si>
  <si>
    <t>חיים שרגא  מארקאוויטש</t>
  </si>
  <si>
    <t>Master-2768</t>
  </si>
  <si>
    <t>10223-2</t>
  </si>
  <si>
    <t>10258</t>
  </si>
  <si>
    <t>מנחם  ערענסטער</t>
  </si>
  <si>
    <t>Master-4048</t>
  </si>
  <si>
    <t>10210-2</t>
  </si>
  <si>
    <t>10257</t>
  </si>
  <si>
    <t>יחיאל  לייפער</t>
  </si>
  <si>
    <t>10255-1</t>
  </si>
  <si>
    <t>10254</t>
  </si>
  <si>
    <t>10253</t>
  </si>
  <si>
    <t>יצחק  קושנער</t>
  </si>
  <si>
    <t>10252</t>
  </si>
  <si>
    <t>10203-2</t>
  </si>
  <si>
    <t>10250</t>
  </si>
  <si>
    <t>יצחק יואל  גאלדבערגער</t>
  </si>
  <si>
    <t>10249</t>
  </si>
  <si>
    <t>10248</t>
  </si>
  <si>
    <t>Visa-4104</t>
  </si>
  <si>
    <t>10247-1</t>
  </si>
  <si>
    <t>10246</t>
  </si>
  <si>
    <t>פנחס  געלבמאן</t>
  </si>
  <si>
    <t>Visa-4076</t>
  </si>
  <si>
    <t>10245</t>
  </si>
  <si>
    <t>10244</t>
  </si>
  <si>
    <t>מנשה חיים  פליגמאן</t>
  </si>
  <si>
    <t>Visa-2081</t>
  </si>
  <si>
    <t>10243</t>
  </si>
  <si>
    <t>10242</t>
  </si>
  <si>
    <t>Master-7058</t>
  </si>
  <si>
    <t>10241</t>
  </si>
  <si>
    <t>Master-4645</t>
  </si>
  <si>
    <t>10240</t>
  </si>
  <si>
    <t>10239</t>
  </si>
  <si>
    <t>Visa-9569</t>
  </si>
  <si>
    <t>10238</t>
  </si>
  <si>
    <t>מנחם מענדל  ווייסבערגער</t>
  </si>
  <si>
    <t>10223-1</t>
  </si>
  <si>
    <t>10235</t>
  </si>
  <si>
    <t>10234</t>
  </si>
  <si>
    <t>9365</t>
  </si>
  <si>
    <t>10233</t>
  </si>
  <si>
    <t>10232</t>
  </si>
  <si>
    <t>10231</t>
  </si>
  <si>
    <t>Visa-1043</t>
  </si>
  <si>
    <t>10230</t>
  </si>
  <si>
    <t>10229</t>
  </si>
  <si>
    <t>Cardk. 103203959</t>
  </si>
  <si>
    <t>10228</t>
  </si>
  <si>
    <t xml:space="preserve">OJC </t>
  </si>
  <si>
    <t>10226</t>
  </si>
  <si>
    <t>וואלף  מיללער</t>
  </si>
  <si>
    <t>2591</t>
  </si>
  <si>
    <t>10225</t>
  </si>
  <si>
    <t>חיים דוד  בלום</t>
  </si>
  <si>
    <t>13584</t>
  </si>
  <si>
    <t>10224</t>
  </si>
  <si>
    <t>יעקב  וואגשאל</t>
  </si>
  <si>
    <t>Amex-2007</t>
  </si>
  <si>
    <t>10222</t>
  </si>
  <si>
    <t>משה  כהן</t>
  </si>
  <si>
    <t>Visa-2106</t>
  </si>
  <si>
    <t>10221</t>
  </si>
  <si>
    <t>עזריאל  דייטש</t>
  </si>
  <si>
    <t>Visa-8936</t>
  </si>
  <si>
    <t>10220</t>
  </si>
  <si>
    <t>10219</t>
  </si>
  <si>
    <t>10218</t>
  </si>
  <si>
    <t>משה טייטלבוים</t>
  </si>
  <si>
    <t>Master-7940</t>
  </si>
  <si>
    <t>10216</t>
  </si>
  <si>
    <t>יוסף  גוטמאן</t>
  </si>
  <si>
    <t>Visa-3017</t>
  </si>
  <si>
    <t>10215</t>
  </si>
  <si>
    <t xml:space="preserve">Donors Fund ACH </t>
  </si>
  <si>
    <t>10214</t>
  </si>
  <si>
    <t>10212</t>
  </si>
  <si>
    <t>10210-1</t>
  </si>
  <si>
    <t>10209</t>
  </si>
  <si>
    <t>10205</t>
  </si>
  <si>
    <t>10204</t>
  </si>
  <si>
    <t>שלמה וואלף  שיק</t>
  </si>
  <si>
    <t>10203-1</t>
  </si>
  <si>
    <t>10202</t>
  </si>
  <si>
    <t>10201</t>
  </si>
  <si>
    <t>10199</t>
  </si>
  <si>
    <t>נתן  גאלדבערגער</t>
  </si>
  <si>
    <t>10198</t>
  </si>
  <si>
    <t>123</t>
  </si>
  <si>
    <t>10197</t>
  </si>
  <si>
    <t>Amex-1005</t>
  </si>
  <si>
    <t>10196</t>
  </si>
  <si>
    <t>10195</t>
  </si>
  <si>
    <t>Visa-1123</t>
  </si>
  <si>
    <t>10194</t>
  </si>
  <si>
    <t>10193</t>
  </si>
  <si>
    <t>דוד יהושע  פאנעט</t>
  </si>
  <si>
    <t>740</t>
  </si>
  <si>
    <t>10192</t>
  </si>
  <si>
    <t>10191</t>
  </si>
  <si>
    <t>ישראל נחמן  לייכטער</t>
  </si>
  <si>
    <t>10190</t>
  </si>
  <si>
    <t>יודא לייב  שטערן</t>
  </si>
  <si>
    <t>Visa-3074</t>
  </si>
  <si>
    <t>10189</t>
  </si>
  <si>
    <t>10188</t>
  </si>
  <si>
    <t>10186</t>
  </si>
  <si>
    <t>10185</t>
  </si>
  <si>
    <t>9936</t>
  </si>
  <si>
    <t>10184</t>
  </si>
  <si>
    <t>Visa-0358</t>
  </si>
  <si>
    <t>10183</t>
  </si>
  <si>
    <t>ישראל  דייטש</t>
  </si>
  <si>
    <t>Amex-2002</t>
  </si>
  <si>
    <t>10182</t>
  </si>
  <si>
    <t>10181</t>
  </si>
  <si>
    <t>10180</t>
  </si>
  <si>
    <t>יונגערמאן יצחק דוב  גאטליעב</t>
  </si>
  <si>
    <t>10179</t>
  </si>
  <si>
    <t>נחום  פריעד</t>
  </si>
  <si>
    <t>Ref. 10084085385</t>
  </si>
  <si>
    <t>10178</t>
  </si>
  <si>
    <t>אלכסנדר חיים פאללאק</t>
  </si>
  <si>
    <t>Visa-6148</t>
  </si>
  <si>
    <t>10177</t>
  </si>
  <si>
    <t>10176</t>
  </si>
  <si>
    <t>10174</t>
  </si>
  <si>
    <t>9274</t>
  </si>
  <si>
    <t>10173</t>
  </si>
  <si>
    <t>ברוך  אונגאר</t>
  </si>
  <si>
    <t>263</t>
  </si>
  <si>
    <t>10171</t>
  </si>
  <si>
    <t>10170</t>
  </si>
  <si>
    <t>10169</t>
  </si>
  <si>
    <t>ברוך רוב</t>
  </si>
  <si>
    <t>10168</t>
  </si>
  <si>
    <t>10167</t>
  </si>
  <si>
    <t>חיים הערש  ווייס</t>
  </si>
  <si>
    <t>10166</t>
  </si>
  <si>
    <t>Row Labels</t>
  </si>
  <si>
    <t>Grand Total</t>
  </si>
  <si>
    <t>הרב מנשה באכנער</t>
  </si>
  <si>
    <t>הרב מאיר נתן ברוינשטיין</t>
  </si>
  <si>
    <t>הרב ישעי' מאיר קרויס</t>
  </si>
  <si>
    <t>נטע פירטה</t>
  </si>
  <si>
    <t>Column Labels</t>
  </si>
  <si>
    <t>Sum of Amount</t>
  </si>
  <si>
    <t>Precentage</t>
  </si>
  <si>
    <t>TOTAL</t>
  </si>
  <si>
    <t>Month</t>
  </si>
  <si>
    <t>May 2025</t>
  </si>
  <si>
    <t>MonthSort</t>
  </si>
  <si>
    <t>Apr 2025</t>
  </si>
  <si>
    <t>Aug 2024</t>
  </si>
  <si>
    <t>Aug 2025</t>
  </si>
  <si>
    <t>Dec 2024</t>
  </si>
  <si>
    <t>Feb 2025</t>
  </si>
  <si>
    <t>Jan 2025</t>
  </si>
  <si>
    <t>Jul 2025</t>
  </si>
  <si>
    <t>Jun 2025</t>
  </si>
  <si>
    <t>Mar 2025</t>
  </si>
  <si>
    <t>Nov 2024</t>
  </si>
  <si>
    <t>Oct 2024</t>
  </si>
  <si>
    <t>Sep 2024</t>
  </si>
  <si>
    <t>MonthKey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</si>
</sst>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"/>
    <numFmt numFmtId="165" formatCode="0.00%;\-0.00%;&quot;&quot;"/>
    <numFmt numFmtId="171" formatCode="[=0]&quot;&quot;;[&gt;=0.01]0%;0.0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CCCCCC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1" fillId="0" borderId="0" xfId="0" applyFont="1"/>
    <xf numFmtId="164" fontId="1" fillId="0" borderId="0" xfId="0" applyNumberFormat="1" applyFont="1"/>
    <xf numFmtId="164" fontId="0" fillId="0" borderId="6" xfId="0" applyNumberFormat="1" applyBorder="1"/>
    <xf numFmtId="164" fontId="1" fillId="0" borderId="7" xfId="0" applyNumberFormat="1" applyFont="1" applyBorder="1"/>
    <xf numFmtId="164" fontId="1" fillId="0" borderId="3" xfId="0" applyNumberFormat="1" applyFont="1" applyBorder="1"/>
    <xf numFmtId="164" fontId="0" fillId="0" borderId="8" xfId="0" applyNumberFormat="1" applyBorder="1"/>
    <xf numFmtId="164" fontId="1" fillId="0" borderId="5" xfId="0" applyNumberFormat="1" applyFont="1" applyBorder="1"/>
    <xf numFmtId="165" fontId="0" fillId="0" borderId="6" xfId="0" applyNumberFormat="1" applyBorder="1"/>
    <xf numFmtId="165" fontId="1" fillId="0" borderId="7" xfId="0" applyNumberFormat="1" applyFont="1" applyBorder="1"/>
    <xf numFmtId="165" fontId="1" fillId="0" borderId="3" xfId="0" applyNumberFormat="1" applyFont="1" applyBorder="1"/>
    <xf numFmtId="165" fontId="0" fillId="0" borderId="8" xfId="0" applyNumberFormat="1" applyBorder="1"/>
    <xf numFmtId="165" fontId="1" fillId="0" borderId="5" xfId="0" applyNumberFormat="1" applyFont="1" applyBorder="1"/>
    <xf numFmtId="164" fontId="1" fillId="2" borderId="0" xfId="0" applyNumberFormat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165" fontId="0" fillId="0" borderId="1" xfId="0" applyNumberFormat="1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4" xfId="0" applyNumberFormat="1" applyBorder="1"/>
    <xf numFmtId="171" fontId="0" fillId="0" borderId="0" xfId="0" applyNumberFormat="1" applyFont="1"/>
    <xf numFmtId="0" fontId="2" fillId="0" borderId="0" xfId="0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33">
    <dxf>
      <numFmt numFmtId="166" formatCode="0.00;\-0.00;&quot;&quot;"/>
    </dxf>
    <dxf>
      <numFmt numFmtId="167" formatCode="0%;\-0%;&quot;&quot;"/>
    </dxf>
    <dxf>
      <font>
        <b val="0"/>
      </font>
    </dxf>
    <dxf>
      <numFmt numFmtId="171" formatCode="[=0]&quot;&quot;;[&gt;=0.01]0%;0.00%"/>
    </dxf>
    <dxf>
      <numFmt numFmtId="166" formatCode="0.00;\-0.00;&quot;&quot;"/>
    </dxf>
    <dxf>
      <numFmt numFmtId="167" formatCode="0%;\-0%;&quot;&quot;"/>
    </dxf>
    <dxf>
      <font>
        <b val="0"/>
      </font>
    </dxf>
    <dxf>
      <numFmt numFmtId="171" formatCode="[=0]&quot;&quot;;[&gt;=0.01]0%;0.00%"/>
    </dxf>
    <dxf>
      <numFmt numFmtId="166" formatCode="0.00;\-0.00;&quot;&quot;"/>
    </dxf>
    <dxf>
      <numFmt numFmtId="167" formatCode="0%;\-0%;&quot;&quot;"/>
    </dxf>
    <dxf>
      <font>
        <b val="0"/>
      </font>
    </dxf>
    <dxf>
      <numFmt numFmtId="171" formatCode="[=0]&quot;&quot;;[&gt;=0.01]0%;0.00%"/>
    </dxf>
    <dxf>
      <numFmt numFmtId="166" formatCode="0.00;\-0.00;&quot;&quot;"/>
    </dxf>
    <dxf>
      <numFmt numFmtId="167" formatCode="0%;\-0%;&quot;&quot;"/>
    </dxf>
    <dxf>
      <font>
        <b val="0"/>
      </font>
    </dxf>
    <dxf>
      <numFmt numFmtId="171" formatCode="[=0]&quot;&quot;;[&gt;=0.01]0%;0.00%"/>
    </dxf>
    <dxf>
      <numFmt numFmtId="166" formatCode="0.00;\-0.00;&quot;&quot;"/>
    </dxf>
    <dxf>
      <numFmt numFmtId="167" formatCode="0%;\-0%;&quot;&quot;"/>
    </dxf>
    <dxf>
      <font>
        <b val="0"/>
      </font>
    </dxf>
    <dxf>
      <numFmt numFmtId="171" formatCode="[=0]&quot;&quot;;[&gt;=0.01]0%;0.00%"/>
    </dxf>
    <dxf>
      <numFmt numFmtId="166" formatCode="0.00;\-0.00;&quot;&quot;"/>
    </dxf>
    <dxf>
      <numFmt numFmtId="167" formatCode="0%;\-0%;&quot;&quot;"/>
    </dxf>
    <dxf>
      <font>
        <b val="0"/>
      </font>
    </dxf>
    <dxf>
      <numFmt numFmtId="171" formatCode="[=0]&quot;&quot;;[&gt;=0.01]0%;0.00%"/>
    </dxf>
    <dxf>
      <fill>
        <patternFill>
          <bgColor theme="6" tint="0.79998168889431442"/>
        </patternFill>
      </fill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0.00%;\-0.00%;&quot;&quot;"/>
    </dxf>
    <dxf>
      <font>
        <b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puter" refreshedDate="45873.682884490743" createdVersion="8" refreshedVersion="8" minRefreshableVersion="3" recordCount="527" xr:uid="{C3BEC6F2-FD91-4723-B9FE-2DA350781E0E}">
  <cacheSource type="worksheet">
    <worksheetSource ref="A1:M528" sheet="data"/>
  </cacheSource>
  <cacheFields count="18">
    <cacheField name="Reciept #" numFmtId="0">
      <sharedItems/>
    </cacheField>
    <cacheField name="Payment Date" numFmtId="14">
      <sharedItems containsSemiMixedTypes="0" containsNonDate="0" containsDate="1" containsString="0" minDate="2024-08-14T00:00:00" maxDate="2025-08-04T00:00:00"/>
    </cacheField>
    <cacheField name="MonthKey" numFmtId="14">
      <sharedItems containsSemiMixedTypes="0" containsNonDate="0" containsDate="1" containsString="0" minDate="2454-03-03T00:00:00" maxDate="2454-06-12T00:00:00" count="13">
        <d v="2454-06-11T00:00:00"/>
        <d v="2454-06-10T00:00:00"/>
        <d v="2454-06-09T00:00:00"/>
        <d v="2454-06-08T00:00:00"/>
        <d v="2454-06-07T00:00:00"/>
        <d v="2454-06-06T00:00:00"/>
        <d v="2454-06-05T00:00:00"/>
        <d v="2454-06-04T00:00:00"/>
        <d v="2454-03-07T00:00:00"/>
        <d v="2454-03-06T00:00:00"/>
        <d v="2454-03-05T00:00:00"/>
        <d v="2454-03-04T00:00:00"/>
        <d v="2454-03-03T00:00:00"/>
      </sharedItems>
      <fieldGroup par="17"/>
    </cacheField>
    <cacheField name="MonthSort" numFmtId="14">
      <sharedItems containsSemiMixedTypes="0" containsNonDate="0" containsDate="1" containsString="0" minDate="2024-08-01T00:00:00" maxDate="2025-08-02T00:00:00" count="13">
        <d v="2025-08-01T00:00:00"/>
        <d v="2025-07-01T00:00:00"/>
        <d v="2025-06-01T00:00:00"/>
        <d v="2025-05-01T00:00:00"/>
        <d v="2025-04-01T00:00:00"/>
        <d v="2025-03-01T00:00:00"/>
        <d v="2025-02-01T00:00:00"/>
        <d v="2025-01-01T00:00:00"/>
        <d v="2024-12-01T00:00:00"/>
        <d v="2024-11-01T00:00:00"/>
        <d v="2024-10-01T00:00:00"/>
        <d v="2024-09-01T00:00:00"/>
        <d v="2024-08-01T00:00:00"/>
      </sharedItems>
      <fieldGroup par="15"/>
    </cacheField>
    <cacheField name="Month" numFmtId="0">
      <sharedItems count="25">
        <s v="Aug 2025"/>
        <s v="Jul 2025"/>
        <s v="Jun 2025"/>
        <s v="May 2025"/>
        <s v="Apr 2025"/>
        <s v="Mar 2025"/>
        <s v="Feb 2025"/>
        <s v="Jan 2025"/>
        <s v="Dec 2024"/>
        <s v="Nov 2024"/>
        <s v="Oct 2024"/>
        <s v="Sep 2024"/>
        <s v="Aug 2024"/>
        <s v="August 2025" u="1"/>
        <s v="July 2025" u="1"/>
        <s v="June 2025" u="1"/>
        <s v="April 2025" u="1"/>
        <s v="March 2025" u="1"/>
        <s v="February 2025" u="1"/>
        <s v="January 2025" u="1"/>
        <s v="December 2024" u="1"/>
        <s v="November 2024" u="1"/>
        <s v="October 2024" u="1"/>
        <s v="September 2024" u="1"/>
        <s v="August 2024" u="1"/>
      </sharedItems>
    </cacheField>
    <cacheField name="Donor Jewish Name" numFmtId="0">
      <sharedItems/>
    </cacheField>
    <cacheField name="Created Date &amp; Time" numFmtId="14">
      <sharedItems containsSemiMixedTypes="0" containsNonDate="0" containsDate="1" containsString="0" minDate="2024-08-14T12:50:00" maxDate="2025-08-03T04:49:00"/>
    </cacheField>
    <cacheField name="Amount" numFmtId="164">
      <sharedItems containsSemiMixedTypes="0" containsString="0" containsNumber="1" minValue="40" maxValue="3130"/>
    </cacheField>
    <cacheField name="Payment Type" numFmtId="0">
      <sharedItems/>
    </cacheField>
    <cacheField name="Ref #" numFmtId="0">
      <sharedItems/>
    </cacheField>
    <cacheField name="Status" numFmtId="0">
      <sharedItems/>
    </cacheField>
    <cacheField name="Campaign" numFmtId="0">
      <sharedItems count="4">
        <s v="הרב מנשה באכנער"/>
        <s v="הרב מאיר נתן ברוינשטיין"/>
        <s v="הרב ישעי' מאיר קרויס"/>
        <s v="נטע פירטה"/>
      </sharedItems>
    </cacheField>
    <cacheField name="Reason" numFmtId="0">
      <sharedItems count="6">
        <s v="Evaluation"/>
        <s v="Follow up"/>
        <s v="Reevaluation"/>
        <s v="Meeting"/>
        <s v="Dr. Price"/>
        <s v="Phone call"/>
      </sharedItems>
    </cacheField>
    <cacheField name="Months (MonthSort)" numFmtId="0" databaseField="0">
      <fieldGroup base="3">
        <rangePr groupBy="months" startDate="2024-08-01T00:00:00" endDate="2025-08-02T00:00:00"/>
        <groupItems count="14">
          <s v="&lt;8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/2025"/>
        </groupItems>
      </fieldGroup>
    </cacheField>
    <cacheField name="Quarters (MonthSort)" numFmtId="0" databaseField="0">
      <fieldGroup base="3">
        <rangePr groupBy="quarters" startDate="2024-08-01T00:00:00" endDate="2025-08-02T00:00:00"/>
        <groupItems count="6">
          <s v="&lt;8/1/2024"/>
          <s v="Qtr1"/>
          <s v="Qtr2"/>
          <s v="Qtr3"/>
          <s v="Qtr4"/>
          <s v="&gt;8/2/2025"/>
        </groupItems>
      </fieldGroup>
    </cacheField>
    <cacheField name="Years (MonthSort)" numFmtId="0" databaseField="0">
      <fieldGroup base="3">
        <rangePr groupBy="years" startDate="2024-08-01T00:00:00" endDate="2025-08-02T00:00:00"/>
        <groupItems count="4">
          <s v="&lt;8/1/2024"/>
          <s v="2024"/>
          <s v="2025"/>
          <s v="&gt;8/2/2025"/>
        </groupItems>
      </fieldGroup>
    </cacheField>
    <cacheField name="Days (MonthKey)" numFmtId="0" databaseField="0">
      <fieldGroup base="2">
        <rangePr groupBy="days" startDate="2454-03-03T00:00:00" endDate="2454-06-12T00:00:00"/>
        <groupItems count="368">
          <s v="&lt;3/3/245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2/2454"/>
        </groupItems>
      </fieldGroup>
    </cacheField>
    <cacheField name="Months (MonthKey)" numFmtId="0" databaseField="0">
      <fieldGroup base="2">
        <rangePr groupBy="months" startDate="2454-03-03T00:00:00" endDate="2454-06-12T00:00:00"/>
        <groupItems count="14">
          <s v="&lt;3/3/245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2/245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7">
  <r>
    <s v="13943-1"/>
    <d v="2025-08-03T00:00:00"/>
    <x v="0"/>
    <x v="0"/>
    <x v="0"/>
    <s v="שמואל  שטיינער"/>
    <d v="2025-08-03T04:49:00"/>
    <n v="600"/>
    <s v="Credit Card"/>
    <s v="Visa-8444"/>
    <s v="Success"/>
    <x v="0"/>
    <x v="0"/>
  </r>
  <r>
    <s v="13892-2"/>
    <d v="2025-08-03T00:00:00"/>
    <x v="0"/>
    <x v="0"/>
    <x v="0"/>
    <s v="מרדכי אהרן  פאשקעס"/>
    <d v="2025-08-03T04:30:00"/>
    <n v="900"/>
    <s v="Credit Card"/>
    <s v="Master-1475"/>
    <s v="Success"/>
    <x v="0"/>
    <x v="0"/>
  </r>
  <r>
    <s v="12584-4"/>
    <d v="2025-08-01T00:00:00"/>
    <x v="0"/>
    <x v="0"/>
    <x v="0"/>
    <s v="הערשל  וואלדמאן"/>
    <d v="2025-08-01T04:56:00"/>
    <n v="300"/>
    <s v="Credit Card"/>
    <s v="Visa-1223"/>
    <s v="Success"/>
    <x v="0"/>
    <x v="0"/>
  </r>
  <r>
    <s v="13941"/>
    <d v="2025-07-31T00:00:00"/>
    <x v="1"/>
    <x v="1"/>
    <x v="1"/>
    <s v="אשר  איינהארן"/>
    <d v="2025-07-31T14:49:00"/>
    <n v="400"/>
    <s v="Credit Card"/>
    <s v="Master-9129"/>
    <s v="Success"/>
    <x v="0"/>
    <x v="0"/>
  </r>
  <r>
    <s v="13940"/>
    <d v="2025-07-31T00:00:00"/>
    <x v="1"/>
    <x v="1"/>
    <x v="1"/>
    <s v="יואל דוד  קעסטענבוים"/>
    <d v="2025-07-31T12:47:00"/>
    <n v="1350"/>
    <s v="Credit Card"/>
    <s v="Visa-6426"/>
    <s v="Success"/>
    <x v="0"/>
    <x v="0"/>
  </r>
  <r>
    <s v="13937"/>
    <d v="2025-07-30T00:00:00"/>
    <x v="1"/>
    <x v="1"/>
    <x v="1"/>
    <s v="שלום  ראלניצקי"/>
    <d v="2025-07-30T15:44:00"/>
    <n v="85"/>
    <s v="Credit Card"/>
    <s v="Visa-7132"/>
    <s v="Success"/>
    <x v="0"/>
    <x v="1"/>
  </r>
  <r>
    <s v="13936"/>
    <d v="2025-07-30T00:00:00"/>
    <x v="1"/>
    <x v="1"/>
    <x v="1"/>
    <s v="משה  לערנער"/>
    <d v="2025-07-30T15:08:00"/>
    <n v="350"/>
    <s v="Cash"/>
    <s v=""/>
    <s v="Success"/>
    <x v="0"/>
    <x v="1"/>
  </r>
  <r>
    <s v="13935"/>
    <d v="2025-07-30T00:00:00"/>
    <x v="1"/>
    <x v="1"/>
    <x v="1"/>
    <s v="עקיבא  קעסטענבוים"/>
    <d v="2025-07-30T15:07:00"/>
    <n v="500"/>
    <s v="Other"/>
    <s v="Cardknox pmnt"/>
    <s v="Success"/>
    <x v="0"/>
    <x v="2"/>
  </r>
  <r>
    <s v="13934"/>
    <d v="2025-07-30T00:00:00"/>
    <x v="1"/>
    <x v="1"/>
    <x v="1"/>
    <s v="שמעון גאטליעב"/>
    <d v="2025-07-30T12:23:00"/>
    <n v="250"/>
    <s v="Credit Card"/>
    <s v="Visa-1919"/>
    <s v="Success"/>
    <x v="1"/>
    <x v="0"/>
  </r>
  <r>
    <s v="13933"/>
    <d v="2025-07-30T00:00:00"/>
    <x v="1"/>
    <x v="1"/>
    <x v="1"/>
    <s v="נח  מאריס"/>
    <d v="2025-07-30T12:14:00"/>
    <n v="150"/>
    <s v="Credit Card"/>
    <s v="Visa-6296"/>
    <s v="Success"/>
    <x v="1"/>
    <x v="1"/>
  </r>
  <r>
    <s v="13879-2"/>
    <d v="2025-07-29T00:00:00"/>
    <x v="1"/>
    <x v="1"/>
    <x v="1"/>
    <s v="יוסף מאיר  סרולעוויטש"/>
    <d v="2025-07-29T04:22:00"/>
    <n v="600"/>
    <s v="Credit Card"/>
    <s v="Visa-0704"/>
    <s v="Success"/>
    <x v="0"/>
    <x v="0"/>
  </r>
  <r>
    <s v="13932"/>
    <d v="2025-07-28T00:00:00"/>
    <x v="1"/>
    <x v="1"/>
    <x v="1"/>
    <s v="משה  האלפרין"/>
    <d v="2025-07-28T13:31:00"/>
    <n v="850"/>
    <s v="Other"/>
    <s v="Donors fund"/>
    <s v="Success"/>
    <x v="0"/>
    <x v="1"/>
  </r>
  <r>
    <s v="10533-11"/>
    <d v="2025-07-28T00:00:00"/>
    <x v="1"/>
    <x v="1"/>
    <x v="1"/>
    <s v="יעקב  כ&quot;ץ"/>
    <d v="2025-07-28T04:46:00"/>
    <n v="100"/>
    <s v="Credit Card"/>
    <s v="Visa-4830"/>
    <s v="Success"/>
    <x v="0"/>
    <x v="0"/>
  </r>
  <r>
    <s v="13930"/>
    <d v="2025-07-27T00:00:00"/>
    <x v="1"/>
    <x v="1"/>
    <x v="1"/>
    <s v="חיים  ווייס"/>
    <d v="2025-07-27T13:06:00"/>
    <n v="1500"/>
    <s v="Check"/>
    <s v="8300"/>
    <s v="Pending"/>
    <x v="0"/>
    <x v="0"/>
  </r>
  <r>
    <s v="13928"/>
    <d v="2025-07-27T00:00:00"/>
    <x v="1"/>
    <x v="1"/>
    <x v="1"/>
    <s v="יעקב יוסף  רייצענשטיין"/>
    <d v="2025-07-27T13:02:00"/>
    <n v="1300"/>
    <s v="Other"/>
    <s v="Cardknox pmnt"/>
    <s v="Success"/>
    <x v="0"/>
    <x v="0"/>
  </r>
  <r>
    <s v="13927"/>
    <d v="2025-07-23T00:00:00"/>
    <x v="1"/>
    <x v="1"/>
    <x v="1"/>
    <s v="חיים שמואל  שיממעל"/>
    <d v="2025-07-23T16:53:00"/>
    <n v="240"/>
    <s v="Cash"/>
    <s v=""/>
    <s v="Success"/>
    <x v="1"/>
    <x v="0"/>
  </r>
  <r>
    <s v="13926"/>
    <d v="2025-07-23T00:00:00"/>
    <x v="1"/>
    <x v="1"/>
    <x v="1"/>
    <s v="יוסף פנחס סטרולאוויטש"/>
    <d v="2025-07-23T16:11:00"/>
    <n v="150"/>
    <s v="OJC"/>
    <s v="OJC-6976"/>
    <s v="Success"/>
    <x v="1"/>
    <x v="1"/>
  </r>
  <r>
    <s v="13925"/>
    <d v="2025-07-23T00:00:00"/>
    <x v="1"/>
    <x v="1"/>
    <x v="1"/>
    <s v="נח  מאריס"/>
    <d v="2025-07-23T12:38:00"/>
    <n v="150"/>
    <s v="Credit Card"/>
    <s v="Visa-6296"/>
    <s v="Success"/>
    <x v="1"/>
    <x v="1"/>
  </r>
  <r>
    <s v="13924"/>
    <d v="2025-07-23T00:00:00"/>
    <x v="1"/>
    <x v="1"/>
    <x v="1"/>
    <s v="דוד טאבאק"/>
    <d v="2025-07-23T12:38:00"/>
    <n v="150"/>
    <s v="Credit Card"/>
    <s v="Amex-1006"/>
    <s v="Success"/>
    <x v="1"/>
    <x v="1"/>
  </r>
  <r>
    <s v="13923"/>
    <d v="2025-07-23T00:00:00"/>
    <x v="1"/>
    <x v="1"/>
    <x v="1"/>
    <s v="שלום  ראלניצקי"/>
    <d v="2025-07-23T12:30:00"/>
    <n v="85"/>
    <s v="Credit Card"/>
    <s v="Visa-7132"/>
    <s v="Success"/>
    <x v="1"/>
    <x v="1"/>
  </r>
  <r>
    <s v="13922"/>
    <d v="2025-07-22T00:00:00"/>
    <x v="1"/>
    <x v="1"/>
    <x v="1"/>
    <s v="שמואל  אפטער"/>
    <d v="2025-07-22T12:35:00"/>
    <n v="150"/>
    <s v="Credit Card"/>
    <s v="Master-8557"/>
    <s v="Success"/>
    <x v="1"/>
    <x v="1"/>
  </r>
  <r>
    <s v="13921"/>
    <d v="2025-07-22T00:00:00"/>
    <x v="1"/>
    <x v="1"/>
    <x v="1"/>
    <s v="דוב  ראבינאוויטש"/>
    <d v="2025-07-22T12:34:00"/>
    <n v="1200"/>
    <s v="Check"/>
    <s v="40446"/>
    <s v="Pending"/>
    <x v="0"/>
    <x v="0"/>
  </r>
  <r>
    <s v="13920"/>
    <d v="2025-07-22T00:00:00"/>
    <x v="1"/>
    <x v="1"/>
    <x v="1"/>
    <s v="שמעון  שווארץ"/>
    <d v="2025-07-22T12:27:00"/>
    <n v="250"/>
    <s v="Credit Card"/>
    <s v="Visa-9871"/>
    <s v="Success"/>
    <x v="1"/>
    <x v="0"/>
  </r>
  <r>
    <s v="13919"/>
    <d v="2025-07-21T00:00:00"/>
    <x v="1"/>
    <x v="1"/>
    <x v="1"/>
    <s v="אברהם יצחק  לאווען"/>
    <d v="2025-07-21T12:19:00"/>
    <n v="225"/>
    <s v="Credit Card"/>
    <s v="Visa-2983"/>
    <s v="Success"/>
    <x v="2"/>
    <x v="1"/>
  </r>
  <r>
    <s v="13918"/>
    <d v="2025-07-21T00:00:00"/>
    <x v="1"/>
    <x v="1"/>
    <x v="1"/>
    <s v="אליעזר  שאנפעלד"/>
    <d v="2025-07-21T12:02:00"/>
    <n v="1400"/>
    <s v="Credit Card"/>
    <s v="Discover-0704"/>
    <s v="Success"/>
    <x v="0"/>
    <x v="0"/>
  </r>
  <r>
    <s v="13917"/>
    <d v="2025-07-17T00:00:00"/>
    <x v="1"/>
    <x v="1"/>
    <x v="1"/>
    <s v="יחזקאל  ווייס"/>
    <d v="2025-07-17T13:14:00"/>
    <n v="150"/>
    <s v="Credit Card"/>
    <s v="Amex-1028"/>
    <s v="Success"/>
    <x v="1"/>
    <x v="1"/>
  </r>
  <r>
    <s v="13916"/>
    <d v="2025-07-17T00:00:00"/>
    <x v="1"/>
    <x v="1"/>
    <x v="1"/>
    <s v="פרץ  פילאפ"/>
    <d v="2025-07-17T13:13:00"/>
    <n v="350"/>
    <s v="Credit Card"/>
    <s v="Visa-1743"/>
    <s v="Success"/>
    <x v="0"/>
    <x v="1"/>
  </r>
  <r>
    <s v="13903-1"/>
    <d v="2025-07-17T00:00:00"/>
    <x v="1"/>
    <x v="1"/>
    <x v="1"/>
    <s v="אליעזר  ניימאן"/>
    <d v="2025-07-17T04:27:00"/>
    <n v="1800"/>
    <s v="Credit Card"/>
    <s v="Visa-4122"/>
    <s v="Success"/>
    <x v="0"/>
    <x v="0"/>
  </r>
  <r>
    <s v="10580-1"/>
    <d v="2025-07-17T00:00:00"/>
    <x v="1"/>
    <x v="1"/>
    <x v="1"/>
    <s v="חיים מאיר  ראזענבערג"/>
    <d v="2025-07-17T04:04:00"/>
    <n v="200"/>
    <s v="Credit Card"/>
    <s v="Amex-1123"/>
    <s v="Success"/>
    <x v="0"/>
    <x v="0"/>
  </r>
  <r>
    <s v="13915"/>
    <d v="2025-07-16T00:00:00"/>
    <x v="1"/>
    <x v="1"/>
    <x v="1"/>
    <s v="עזריאל  לעפקאוויטש"/>
    <d v="2025-07-16T13:53:00"/>
    <n v="340"/>
    <s v="Cash"/>
    <s v=""/>
    <s v="Success"/>
    <x v="3"/>
    <x v="1"/>
  </r>
  <r>
    <s v="13914"/>
    <d v="2025-07-16T00:00:00"/>
    <x v="1"/>
    <x v="1"/>
    <x v="1"/>
    <s v="זאב אריה  דייטש"/>
    <d v="2025-07-16T13:18:00"/>
    <n v="225"/>
    <s v="Credit Card"/>
    <s v="Visa-8491"/>
    <s v="Success"/>
    <x v="0"/>
    <x v="2"/>
  </r>
  <r>
    <s v="13913-1"/>
    <d v="2025-07-16T00:00:00"/>
    <x v="1"/>
    <x v="1"/>
    <x v="1"/>
    <s v="שמעון  פריעדמאן  (מנשה)"/>
    <d v="2025-07-16T13:13:00"/>
    <n v="125"/>
    <s v="Credit Card"/>
    <s v="Amex-4002"/>
    <s v="Success"/>
    <x v="0"/>
    <x v="0"/>
  </r>
  <r>
    <s v="13912"/>
    <d v="2025-07-16T00:00:00"/>
    <x v="1"/>
    <x v="1"/>
    <x v="1"/>
    <s v="ישיבת  דברי יואל"/>
    <d v="2025-07-16T13:03:00"/>
    <n v="400"/>
    <s v="Check"/>
    <s v="5531"/>
    <s v="Pending"/>
    <x v="1"/>
    <x v="1"/>
  </r>
  <r>
    <s v="13911"/>
    <d v="2025-07-16T00:00:00"/>
    <x v="1"/>
    <x v="1"/>
    <x v="1"/>
    <s v="דוד טאבאק"/>
    <d v="2025-07-16T12:00:00"/>
    <n v="150"/>
    <s v="Credit Card"/>
    <s v="Amex-1006"/>
    <s v="Success"/>
    <x v="1"/>
    <x v="1"/>
  </r>
  <r>
    <s v="13910"/>
    <d v="2025-07-16T00:00:00"/>
    <x v="1"/>
    <x v="1"/>
    <x v="1"/>
    <s v="נח  מאריס"/>
    <d v="2025-07-16T11:59:00"/>
    <n v="150"/>
    <s v="Credit Card"/>
    <s v="Visa-6296"/>
    <s v="Success"/>
    <x v="1"/>
    <x v="1"/>
  </r>
  <r>
    <s v="13909-1"/>
    <d v="2025-07-15T00:00:00"/>
    <x v="1"/>
    <x v="1"/>
    <x v="1"/>
    <s v="אליעזר  וויינשטאק"/>
    <d v="2025-07-15T14:20:00"/>
    <n v="400"/>
    <s v="Credit Card"/>
    <s v="Amex-4000"/>
    <s v="Success"/>
    <x v="0"/>
    <x v="0"/>
  </r>
  <r>
    <s v="13908"/>
    <d v="2025-07-15T00:00:00"/>
    <x v="1"/>
    <x v="1"/>
    <x v="1"/>
    <s v="מאיר  שווארץ"/>
    <d v="2025-07-15T12:03:00"/>
    <n v="750"/>
    <s v="Check"/>
    <s v="516"/>
    <s v="Pending"/>
    <x v="0"/>
    <x v="0"/>
  </r>
  <r>
    <s v="10533-10"/>
    <d v="2025-07-14T00:00:00"/>
    <x v="1"/>
    <x v="1"/>
    <x v="1"/>
    <s v="יעקב  כ&quot;ץ"/>
    <d v="2025-07-14T04:21:00"/>
    <n v="100"/>
    <s v="Credit Card"/>
    <s v="Visa-4830"/>
    <s v="Success"/>
    <x v="0"/>
    <x v="0"/>
  </r>
  <r>
    <s v="13856-2"/>
    <d v="2025-07-11T00:00:00"/>
    <x v="1"/>
    <x v="1"/>
    <x v="1"/>
    <s v="יוסף מנחם  דערבארעמדיגער"/>
    <d v="2025-07-11T04:23:00"/>
    <n v="100"/>
    <s v="Credit Card"/>
    <s v="Discover-8653"/>
    <s v="Success"/>
    <x v="0"/>
    <x v="1"/>
  </r>
  <r>
    <s v="13907"/>
    <d v="2025-07-10T00:00:00"/>
    <x v="1"/>
    <x v="1"/>
    <x v="1"/>
    <s v="שמואל  אפטער"/>
    <d v="2025-07-10T21:14:00"/>
    <n v="150"/>
    <s v="Credit Card"/>
    <s v="Master-8557"/>
    <s v="Success"/>
    <x v="1"/>
    <x v="0"/>
  </r>
  <r>
    <s v="13905"/>
    <d v="2025-07-09T00:00:00"/>
    <x v="1"/>
    <x v="1"/>
    <x v="1"/>
    <s v="שלום  ראלניצקי"/>
    <d v="2025-07-09T13:52:00"/>
    <n v="85"/>
    <s v="Credit Card"/>
    <s v="Visa-7132"/>
    <s v="Success"/>
    <x v="1"/>
    <x v="1"/>
  </r>
  <r>
    <s v="13904"/>
    <d v="2025-07-09T00:00:00"/>
    <x v="1"/>
    <x v="1"/>
    <x v="1"/>
    <s v="יהושע  קארניעל"/>
    <d v="2025-07-09T13:31:00"/>
    <n v="125"/>
    <s v="Credit Card"/>
    <s v="Visa-7290"/>
    <s v="Success"/>
    <x v="0"/>
    <x v="1"/>
  </r>
  <r>
    <s v="13902"/>
    <d v="2025-07-09T00:00:00"/>
    <x v="1"/>
    <x v="1"/>
    <x v="1"/>
    <s v="יוני ובניו טעוולאוויטש"/>
    <d v="2025-07-09T12:26:00"/>
    <n v="2000"/>
    <s v="Credit Card"/>
    <s v="Visa-6269"/>
    <s v="Success"/>
    <x v="0"/>
    <x v="0"/>
  </r>
  <r>
    <s v="13901"/>
    <d v="2025-07-09T00:00:00"/>
    <x v="1"/>
    <x v="1"/>
    <x v="1"/>
    <s v="אברהם יצחק  לאווען"/>
    <d v="2025-07-09T12:24:00"/>
    <n v="300"/>
    <s v="Credit Card"/>
    <s v="Visa-2983"/>
    <s v="Success"/>
    <x v="2"/>
    <x v="0"/>
  </r>
  <r>
    <s v="13900"/>
    <d v="2025-07-09T00:00:00"/>
    <x v="1"/>
    <x v="1"/>
    <x v="1"/>
    <s v="יעקב יוסף  אייזענבערג"/>
    <d v="2025-07-09T12:20:00"/>
    <n v="150"/>
    <s v="Credit Card"/>
    <s v="Visa-9701"/>
    <s v="Success"/>
    <x v="2"/>
    <x v="0"/>
  </r>
  <r>
    <s v="13899"/>
    <d v="2025-07-09T00:00:00"/>
    <x v="1"/>
    <x v="1"/>
    <x v="1"/>
    <s v="נח  מאריס"/>
    <d v="2025-07-09T11:18:00"/>
    <n v="150"/>
    <s v="Credit Card"/>
    <s v="Visa-6296"/>
    <s v="Success"/>
    <x v="0"/>
    <x v="1"/>
  </r>
  <r>
    <s v="13898"/>
    <d v="2025-07-07T00:00:00"/>
    <x v="1"/>
    <x v="1"/>
    <x v="1"/>
    <s v="יוסף פנחס סטרולאוויטש"/>
    <d v="2025-07-07T14:04:00"/>
    <n v="250"/>
    <s v="Cash"/>
    <s v=""/>
    <s v="Success"/>
    <x v="1"/>
    <x v="0"/>
  </r>
  <r>
    <s v="13894"/>
    <d v="2025-07-02T00:00:00"/>
    <x v="1"/>
    <x v="1"/>
    <x v="1"/>
    <s v="מענדל  סטרולעוויטש"/>
    <d v="2025-07-02T13:15:00"/>
    <n v="200"/>
    <s v="Credit Card"/>
    <s v="Master-9772"/>
    <s v="Success"/>
    <x v="0"/>
    <x v="1"/>
  </r>
  <r>
    <s v="13893"/>
    <d v="2025-07-02T00:00:00"/>
    <x v="1"/>
    <x v="1"/>
    <x v="1"/>
    <s v="מאיר  שווארץ"/>
    <d v="2025-07-02T13:03:00"/>
    <n v="600"/>
    <s v="Credit Card"/>
    <s v="Visa-5233"/>
    <s v="Success"/>
    <x v="1"/>
    <x v="0"/>
  </r>
  <r>
    <s v="13892-1"/>
    <d v="2025-07-02T00:00:00"/>
    <x v="1"/>
    <x v="1"/>
    <x v="1"/>
    <s v="מרדכי אהרן  פאשקעס"/>
    <d v="2025-07-02T13:01:00"/>
    <n v="900"/>
    <s v="Credit Card"/>
    <s v="Master-1475"/>
    <s v="Success"/>
    <x v="0"/>
    <x v="0"/>
  </r>
  <r>
    <s v="13891"/>
    <d v="2025-07-02T00:00:00"/>
    <x v="1"/>
    <x v="1"/>
    <x v="1"/>
    <s v="דוד טאבאק"/>
    <d v="2025-07-02T12:33:00"/>
    <n v="150"/>
    <s v="Credit Card"/>
    <s v="Amex-1006"/>
    <s v="Success"/>
    <x v="1"/>
    <x v="1"/>
  </r>
  <r>
    <s v="13890"/>
    <d v="2025-07-02T00:00:00"/>
    <x v="1"/>
    <x v="1"/>
    <x v="1"/>
    <s v="נח  מאריס"/>
    <d v="2025-07-02T10:44:00"/>
    <n v="150"/>
    <s v="Credit Card"/>
    <s v="Visa-6296"/>
    <s v="Success"/>
    <x v="1"/>
    <x v="1"/>
  </r>
  <r>
    <s v="13889"/>
    <d v="2025-07-02T00:00:00"/>
    <x v="1"/>
    <x v="1"/>
    <x v="1"/>
    <s v="מרדכי  הירשלער"/>
    <d v="2025-07-02T10:43:00"/>
    <n v="250"/>
    <s v="Other"/>
    <s v="Cardknox pmnt"/>
    <s v="Success"/>
    <x v="1"/>
    <x v="1"/>
  </r>
  <r>
    <s v="13888"/>
    <d v="2025-07-02T00:00:00"/>
    <x v="1"/>
    <x v="1"/>
    <x v="1"/>
    <s v="יוסף בנימין  ברייער"/>
    <d v="2025-07-02T10:40:00"/>
    <n v="600"/>
    <s v="Credit Card"/>
    <s v="Visa-8978"/>
    <s v="Success"/>
    <x v="0"/>
    <x v="0"/>
  </r>
  <r>
    <s v="13887"/>
    <d v="2025-07-01T00:00:00"/>
    <x v="1"/>
    <x v="1"/>
    <x v="1"/>
    <s v="יוחנן  האגער"/>
    <d v="2025-07-01T12:36:00"/>
    <n v="250"/>
    <s v="Cash"/>
    <s v=""/>
    <s v="Success"/>
    <x v="0"/>
    <x v="1"/>
  </r>
  <r>
    <s v="12584-3"/>
    <d v="2025-07-01T00:00:00"/>
    <x v="1"/>
    <x v="1"/>
    <x v="1"/>
    <s v="הערשל  וואלדמאן"/>
    <d v="2025-07-01T05:08:00"/>
    <n v="300"/>
    <s v="Credit Card"/>
    <s v="Visa-1223"/>
    <s v="Success"/>
    <x v="0"/>
    <x v="0"/>
  </r>
  <r>
    <s v="13886"/>
    <d v="2025-06-30T00:00:00"/>
    <x v="2"/>
    <x v="2"/>
    <x v="2"/>
    <s v="אברהם  עדעלשטיין"/>
    <d v="2025-06-30T16:24:00"/>
    <n v="500"/>
    <s v="Matbia"/>
    <s v="Matbia-9578"/>
    <s v="Success"/>
    <x v="0"/>
    <x v="0"/>
  </r>
  <r>
    <s v="13885"/>
    <d v="2025-06-30T00:00:00"/>
    <x v="2"/>
    <x v="2"/>
    <x v="2"/>
    <s v="שמואל זיינוויל  ווייס"/>
    <d v="2025-06-30T16:12:00"/>
    <n v="500"/>
    <s v="Credit Card"/>
    <s v="Visa-5122"/>
    <s v="Success"/>
    <x v="0"/>
    <x v="0"/>
  </r>
  <r>
    <s v="13884"/>
    <d v="2025-06-30T00:00:00"/>
    <x v="2"/>
    <x v="2"/>
    <x v="2"/>
    <s v="שלום  ראלניצקי"/>
    <d v="2025-06-30T16:03:00"/>
    <n v="175"/>
    <s v="Credit Card"/>
    <s v="Visa-7132"/>
    <s v="Success"/>
    <x v="1"/>
    <x v="0"/>
  </r>
  <r>
    <s v="13883"/>
    <d v="2025-06-30T00:00:00"/>
    <x v="2"/>
    <x v="2"/>
    <x v="2"/>
    <s v="מרדכי  קעניג‎"/>
    <d v="2025-06-30T13:28:00"/>
    <n v="1800"/>
    <s v="Credit Card"/>
    <s v="Visa-5471"/>
    <s v="Success"/>
    <x v="0"/>
    <x v="0"/>
  </r>
  <r>
    <s v="13882"/>
    <d v="2025-06-29T00:00:00"/>
    <x v="2"/>
    <x v="2"/>
    <x v="2"/>
    <s v="עקיבא  דערבארימדיגער"/>
    <d v="2025-06-29T15:24:00"/>
    <n v="150"/>
    <s v="Credit Card"/>
    <s v="Master-9578"/>
    <s v="Success"/>
    <x v="1"/>
    <x v="1"/>
  </r>
  <r>
    <s v="13881"/>
    <d v="2025-06-29T00:00:00"/>
    <x v="2"/>
    <x v="2"/>
    <x v="2"/>
    <s v="אפרים  סיימאן"/>
    <d v="2025-06-29T15:23:00"/>
    <n v="100"/>
    <s v="Credit Card"/>
    <s v="Visa-4711"/>
    <s v="Success"/>
    <x v="2"/>
    <x v="1"/>
  </r>
  <r>
    <s v="13880"/>
    <d v="2025-06-29T00:00:00"/>
    <x v="2"/>
    <x v="2"/>
    <x v="2"/>
    <s v="חיים אביגדור  ראבי"/>
    <d v="2025-06-29T13:49:00"/>
    <n v="350"/>
    <s v="Credit Card"/>
    <s v="Visa-9912"/>
    <s v="Success"/>
    <x v="0"/>
    <x v="2"/>
  </r>
  <r>
    <s v="13879-1"/>
    <d v="2025-06-29T00:00:00"/>
    <x v="2"/>
    <x v="2"/>
    <x v="2"/>
    <s v="יוסף מאיר  סרולעוויטש"/>
    <d v="2025-06-29T13:34:00"/>
    <n v="600"/>
    <s v="Credit Card"/>
    <s v="Visa-0704"/>
    <s v="Success"/>
    <x v="0"/>
    <x v="0"/>
  </r>
  <r>
    <s v="13878"/>
    <d v="2025-06-29T00:00:00"/>
    <x v="2"/>
    <x v="2"/>
    <x v="2"/>
    <s v="לייבל  כהנא"/>
    <d v="2025-06-29T13:24:00"/>
    <n v="800"/>
    <s v="Credit Card"/>
    <s v="Visa-3700"/>
    <s v="Success"/>
    <x v="0"/>
    <x v="0"/>
  </r>
  <r>
    <s v="13877"/>
    <d v="2025-06-29T00:00:00"/>
    <x v="2"/>
    <x v="2"/>
    <x v="2"/>
    <s v="ישיבת  דברי יואל"/>
    <d v="2025-06-29T13:20:00"/>
    <n v="560"/>
    <s v="Check"/>
    <s v="5355"/>
    <s v="Pending"/>
    <x v="1"/>
    <x v="1"/>
  </r>
  <r>
    <s v="13767-3"/>
    <d v="2025-06-29T00:00:00"/>
    <x v="2"/>
    <x v="2"/>
    <x v="2"/>
    <s v="חיים שלמה  שטיינבערג"/>
    <d v="2025-06-29T04:51:00"/>
    <n v="300"/>
    <s v="Credit Card"/>
    <s v="Visa-6680"/>
    <s v="Success"/>
    <x v="0"/>
    <x v="0"/>
  </r>
  <r>
    <s v="13838-2"/>
    <d v="2025-06-29T00:00:00"/>
    <x v="2"/>
    <x v="2"/>
    <x v="2"/>
    <s v="שמואל דוד  וויינבערגער"/>
    <d v="2025-06-29T04:45:00"/>
    <n v="600"/>
    <s v="Credit Card"/>
    <s v="Visa-5630"/>
    <s v="Success"/>
    <x v="0"/>
    <x v="0"/>
  </r>
  <r>
    <s v="13876"/>
    <d v="2025-06-27T00:00:00"/>
    <x v="2"/>
    <x v="2"/>
    <x v="2"/>
    <s v="יודל  אבראהאם"/>
    <d v="2025-06-27T11:26:00"/>
    <n v="800"/>
    <s v="Cash"/>
    <s v=""/>
    <s v="Success"/>
    <x v="0"/>
    <x v="0"/>
  </r>
  <r>
    <s v="13875"/>
    <d v="2025-06-26T00:00:00"/>
    <x v="2"/>
    <x v="2"/>
    <x v="2"/>
    <s v="שמואל  אפטער"/>
    <d v="2025-06-26T12:09:00"/>
    <n v="150"/>
    <s v="Credit Card"/>
    <s v="Master-8557"/>
    <s v="Success"/>
    <x v="1"/>
    <x v="0"/>
  </r>
  <r>
    <s v="13874"/>
    <d v="2025-06-26T00:00:00"/>
    <x v="2"/>
    <x v="2"/>
    <x v="2"/>
    <s v="מענדל  וועטענשטיין"/>
    <d v="2025-06-26T12:04:00"/>
    <n v="1450"/>
    <s v="Check"/>
    <s v="8628"/>
    <s v="Pending"/>
    <x v="0"/>
    <x v="0"/>
  </r>
  <r>
    <s v="13832-1"/>
    <d v="2025-06-26T00:00:00"/>
    <x v="2"/>
    <x v="2"/>
    <x v="2"/>
    <s v="אברהם  ראטה"/>
    <d v="2025-06-26T04:04:00"/>
    <n v="1000"/>
    <s v="Credit Card"/>
    <s v="Visa-6998"/>
    <s v="Success"/>
    <x v="0"/>
    <x v="0"/>
  </r>
  <r>
    <s v="13873"/>
    <d v="2025-06-25T00:00:00"/>
    <x v="2"/>
    <x v="2"/>
    <x v="2"/>
    <s v="אהרן יוסף  סענדעראוויטש"/>
    <d v="2025-06-25T14:33:00"/>
    <n v="360"/>
    <s v="Credit Card"/>
    <s v="Visa-5205"/>
    <s v="Success"/>
    <x v="0"/>
    <x v="1"/>
  </r>
  <r>
    <s v="13872"/>
    <d v="2025-06-25T00:00:00"/>
    <x v="2"/>
    <x v="2"/>
    <x v="2"/>
    <s v="אברהם חיים  ערענטאל"/>
    <d v="2025-06-25T14:21:00"/>
    <n v="100"/>
    <s v="Credit Card"/>
    <s v="Amex-1000"/>
    <s v="Success"/>
    <x v="0"/>
    <x v="1"/>
  </r>
  <r>
    <s v="13871"/>
    <d v="2025-06-25T00:00:00"/>
    <x v="2"/>
    <x v="2"/>
    <x v="2"/>
    <s v="נח  מאריס"/>
    <d v="2025-06-25T13:45:00"/>
    <n v="150"/>
    <s v="Credit Card"/>
    <s v="Visa-6296"/>
    <s v="Success"/>
    <x v="1"/>
    <x v="1"/>
  </r>
  <r>
    <s v="13870"/>
    <d v="2025-06-25T00:00:00"/>
    <x v="2"/>
    <x v="2"/>
    <x v="2"/>
    <s v="דוד טאבאק"/>
    <d v="2025-06-25T11:36:00"/>
    <n v="150"/>
    <s v="Credit Card"/>
    <s v="Amex-1006"/>
    <s v="Success"/>
    <x v="1"/>
    <x v="1"/>
  </r>
  <r>
    <s v="13869"/>
    <d v="2025-06-24T00:00:00"/>
    <x v="2"/>
    <x v="2"/>
    <x v="2"/>
    <s v="עזריאל עמרם  פליישמאן"/>
    <d v="2025-06-24T11:20:00"/>
    <n v="1500"/>
    <s v="OJC"/>
    <s v="OJC-0803"/>
    <s v="Success"/>
    <x v="0"/>
    <x v="0"/>
  </r>
  <r>
    <s v="13868"/>
    <d v="2025-06-23T00:00:00"/>
    <x v="2"/>
    <x v="2"/>
    <x v="2"/>
    <s v="הערשי  שפיצער"/>
    <d v="2025-06-23T13:03:00"/>
    <n v="250"/>
    <s v="Check"/>
    <s v="121"/>
    <s v="Pending"/>
    <x v="1"/>
    <x v="0"/>
  </r>
  <r>
    <s v="13867"/>
    <d v="2025-06-22T00:00:00"/>
    <x v="2"/>
    <x v="2"/>
    <x v="2"/>
    <s v="שמעון  פריעדמאן"/>
    <d v="2025-06-22T16:06:00"/>
    <n v="200"/>
    <s v="Credit Card"/>
    <s v="Amex-1009"/>
    <s v="Success"/>
    <x v="1"/>
    <x v="1"/>
  </r>
  <r>
    <s v="13866"/>
    <d v="2025-06-19T00:00:00"/>
    <x v="2"/>
    <x v="2"/>
    <x v="2"/>
    <s v="ישיבת דרכי תורה"/>
    <d v="2025-06-19T10:44:00"/>
    <n v="900"/>
    <s v="OJC"/>
    <s v="OJC-1630"/>
    <s v="Success"/>
    <x v="1"/>
    <x v="1"/>
  </r>
  <r>
    <s v="13865"/>
    <d v="2025-06-18T00:00:00"/>
    <x v="2"/>
    <x v="2"/>
    <x v="2"/>
    <s v="ישראל  ראטה"/>
    <d v="2025-06-18T15:43:00"/>
    <n v="175"/>
    <s v="Credit Card"/>
    <s v="Visa-1980"/>
    <s v="Success"/>
    <x v="1"/>
    <x v="1"/>
  </r>
  <r>
    <s v="13864"/>
    <d v="2025-06-18T00:00:00"/>
    <x v="2"/>
    <x v="2"/>
    <x v="2"/>
    <s v="יעקב דוד  ניימאן"/>
    <d v="2025-06-18T14:04:00"/>
    <n v="150"/>
    <s v="Other"/>
    <s v="OJC"/>
    <s v="Success"/>
    <x v="1"/>
    <x v="1"/>
  </r>
  <r>
    <s v="13863"/>
    <d v="2025-06-18T00:00:00"/>
    <x v="2"/>
    <x v="2"/>
    <x v="2"/>
    <s v="רפאל בנימין  לאנדא"/>
    <d v="2025-06-18T12:03:00"/>
    <n v="1800"/>
    <s v="Other"/>
    <s v="Checks see below"/>
    <s v="Success"/>
    <x v="0"/>
    <x v="0"/>
  </r>
  <r>
    <s v="10579-4"/>
    <d v="2025-06-17T00:00:00"/>
    <x v="2"/>
    <x v="2"/>
    <x v="2"/>
    <s v="חיים מאיר  ראזענבערג"/>
    <d v="2025-06-17T04:23:00"/>
    <n v="250"/>
    <s v="Credit Card"/>
    <s v="Amex-1123"/>
    <s v="Success"/>
    <x v="0"/>
    <x v="0"/>
  </r>
  <r>
    <s v="10533-8"/>
    <d v="2025-06-16T00:00:00"/>
    <x v="2"/>
    <x v="2"/>
    <x v="2"/>
    <s v="יעקב  כ&quot;ץ"/>
    <d v="2025-06-16T04:26:00"/>
    <n v="100"/>
    <s v="Credit Card"/>
    <s v="Visa-4830"/>
    <s v="Success"/>
    <x v="0"/>
    <x v="0"/>
  </r>
  <r>
    <s v="13862"/>
    <d v="2025-06-15T00:00:00"/>
    <x v="2"/>
    <x v="2"/>
    <x v="2"/>
    <s v="ישיבת  דברי יואל"/>
    <d v="2025-06-15T14:41:00"/>
    <n v="800"/>
    <s v="Check"/>
    <s v="5242"/>
    <s v="Deposited"/>
    <x v="1"/>
    <x v="1"/>
  </r>
  <r>
    <s v="13861"/>
    <d v="2025-06-12T00:00:00"/>
    <x v="2"/>
    <x v="2"/>
    <x v="2"/>
    <s v="יודל  אבראהאם"/>
    <d v="2025-06-12T12:32:00"/>
    <n v="1000"/>
    <s v="Cash"/>
    <s v=""/>
    <s v="Success"/>
    <x v="0"/>
    <x v="0"/>
  </r>
  <r>
    <s v="13860"/>
    <d v="2025-06-12T00:00:00"/>
    <x v="2"/>
    <x v="2"/>
    <x v="2"/>
    <s v="משה יעקב  ליבערמאן"/>
    <d v="2025-06-12T11:41:00"/>
    <n v="1800"/>
    <s v="Other"/>
    <s v="Checks see below"/>
    <s v="Success"/>
    <x v="0"/>
    <x v="0"/>
  </r>
  <r>
    <s v="13845-1"/>
    <d v="2025-06-12T00:00:00"/>
    <x v="2"/>
    <x v="2"/>
    <x v="2"/>
    <s v="אברהם  ציג"/>
    <d v="2025-06-12T04:24:00"/>
    <n v="85"/>
    <s v="Credit Card"/>
    <s v="Visa-7410"/>
    <s v="Success"/>
    <x v="1"/>
    <x v="1"/>
  </r>
  <r>
    <s v="13859"/>
    <d v="2025-06-11T00:00:00"/>
    <x v="2"/>
    <x v="2"/>
    <x v="2"/>
    <s v="נח  מאריס"/>
    <d v="2025-06-11T16:04:00"/>
    <n v="150"/>
    <s v="Cash"/>
    <s v=""/>
    <s v="Success"/>
    <x v="1"/>
    <x v="1"/>
  </r>
  <r>
    <s v="13858"/>
    <d v="2025-06-11T00:00:00"/>
    <x v="2"/>
    <x v="2"/>
    <x v="2"/>
    <s v="אליעזר  כהנא"/>
    <d v="2025-06-11T13:31:00"/>
    <n v="1800"/>
    <s v="Other"/>
    <s v="Checks see below"/>
    <s v="Success"/>
    <x v="0"/>
    <x v="0"/>
  </r>
  <r>
    <s v="13857"/>
    <d v="2025-06-11T00:00:00"/>
    <x v="2"/>
    <x v="2"/>
    <x v="2"/>
    <s v="דוד טאבאק"/>
    <d v="2025-06-11T13:26:00"/>
    <n v="250"/>
    <s v="Cash"/>
    <s v=""/>
    <s v="Success"/>
    <x v="1"/>
    <x v="0"/>
  </r>
  <r>
    <s v="13856-1"/>
    <d v="2025-06-11T00:00:00"/>
    <x v="2"/>
    <x v="2"/>
    <x v="2"/>
    <s v="יוסף מנחם  דערבארעמדיגער"/>
    <d v="2025-06-11T12:46:00"/>
    <n v="100"/>
    <s v="Credit Card"/>
    <s v="Discover-8653"/>
    <s v="Success"/>
    <x v="0"/>
    <x v="1"/>
  </r>
  <r>
    <s v="13855"/>
    <d v="2025-06-11T00:00:00"/>
    <x v="2"/>
    <x v="2"/>
    <x v="2"/>
    <s v="יענקל לערנער  אינגערמאן"/>
    <d v="2025-06-11T12:24:00"/>
    <n v="150"/>
    <s v="Credit Card"/>
    <s v="Visa-5432"/>
    <s v="Success"/>
    <x v="0"/>
    <x v="1"/>
  </r>
  <r>
    <s v="13854"/>
    <d v="2025-06-11T00:00:00"/>
    <x v="2"/>
    <x v="2"/>
    <x v="2"/>
    <s v="יוסף  ווייס"/>
    <d v="2025-06-11T11:58:00"/>
    <n v="250"/>
    <s v="Credit Card"/>
    <s v="Amex-2009"/>
    <s v="Success"/>
    <x v="0"/>
    <x v="1"/>
  </r>
  <r>
    <s v="13853"/>
    <d v="2025-06-10T00:00:00"/>
    <x v="2"/>
    <x v="2"/>
    <x v="2"/>
    <s v="עזריאל  לעפקאוויטש"/>
    <d v="2025-06-10T14:52:00"/>
    <n v="85"/>
    <s v="Check"/>
    <s v="129"/>
    <s v="Pending"/>
    <x v="3"/>
    <x v="1"/>
  </r>
  <r>
    <s v="13852"/>
    <d v="2025-06-10T00:00:00"/>
    <x v="2"/>
    <x v="2"/>
    <x v="2"/>
    <s v="עזריאל  לעפקאוויטש"/>
    <d v="2025-06-10T14:50:00"/>
    <n v="85"/>
    <s v="Check"/>
    <s v="129"/>
    <s v="Pending"/>
    <x v="1"/>
    <x v="1"/>
  </r>
  <r>
    <s v="13851"/>
    <d v="2025-06-09T00:00:00"/>
    <x v="2"/>
    <x v="2"/>
    <x v="2"/>
    <s v="נח  מאריס"/>
    <d v="2025-06-09T15:55:00"/>
    <n v="150"/>
    <s v="Credit Card"/>
    <s v="Visa-6296"/>
    <s v="Success"/>
    <x v="1"/>
    <x v="1"/>
  </r>
  <r>
    <s v="13850"/>
    <d v="2025-06-09T00:00:00"/>
    <x v="2"/>
    <x v="2"/>
    <x v="2"/>
    <s v="יצחק  שווארץ"/>
    <d v="2025-06-09T14:49:00"/>
    <n v="800"/>
    <s v="Check"/>
    <s v="965"/>
    <s v="Pending"/>
    <x v="0"/>
    <x v="0"/>
  </r>
  <r>
    <s v="13849"/>
    <d v="2025-06-09T00:00:00"/>
    <x v="2"/>
    <x v="2"/>
    <x v="2"/>
    <s v="שמעון  שפירא"/>
    <d v="2025-06-09T14:17:00"/>
    <n v="175"/>
    <s v="Cash"/>
    <s v=""/>
    <s v="Success"/>
    <x v="1"/>
    <x v="0"/>
  </r>
  <r>
    <s v="13848"/>
    <d v="2025-06-09T00:00:00"/>
    <x v="2"/>
    <x v="2"/>
    <x v="2"/>
    <s v="לייבי  אדלער"/>
    <d v="2025-06-09T14:10:00"/>
    <n v="400"/>
    <s v="Other"/>
    <s v="Cardknox pmnt"/>
    <s v="Success"/>
    <x v="0"/>
    <x v="1"/>
  </r>
  <r>
    <s v="13847"/>
    <d v="2025-06-05T00:00:00"/>
    <x v="2"/>
    <x v="2"/>
    <x v="2"/>
    <s v="ישראל  בלום"/>
    <d v="2025-06-05T14:49:00"/>
    <n v="150"/>
    <s v="Credit Card"/>
    <s v="Master-8706"/>
    <s v="Success"/>
    <x v="0"/>
    <x v="1"/>
  </r>
  <r>
    <s v="13846"/>
    <d v="2025-06-05T00:00:00"/>
    <x v="2"/>
    <x v="2"/>
    <x v="2"/>
    <s v="יחזקאל  העסקל"/>
    <d v="2025-06-05T12:32:00"/>
    <n v="250"/>
    <s v="Credit Card"/>
    <s v="Visa-6329"/>
    <s v="Success"/>
    <x v="1"/>
    <x v="0"/>
  </r>
  <r>
    <s v="13809-1"/>
    <d v="2025-06-05T00:00:00"/>
    <x v="2"/>
    <x v="2"/>
    <x v="2"/>
    <s v="שמעון רפאל קעפעטש"/>
    <d v="2025-06-05T04:27:00"/>
    <n v="150"/>
    <s v="Credit Card"/>
    <s v="Master-1052"/>
    <s v="Success"/>
    <x v="1"/>
    <x v="1"/>
  </r>
  <r>
    <s v="13843"/>
    <d v="2025-06-04T00:00:00"/>
    <x v="2"/>
    <x v="2"/>
    <x v="2"/>
    <s v="בערל  וואגשאל"/>
    <d v="2025-06-04T13:51:00"/>
    <n v="600"/>
    <s v="Check"/>
    <s v="140268"/>
    <s v="Pending"/>
    <x v="0"/>
    <x v="1"/>
  </r>
  <r>
    <s v="13842"/>
    <d v="2025-06-01T00:00:00"/>
    <x v="2"/>
    <x v="2"/>
    <x v="2"/>
    <s v="וועלוויל  האכהייזער"/>
    <d v="2025-06-01T11:24:00"/>
    <n v="105"/>
    <s v="Credit Card"/>
    <s v="Visa-1519"/>
    <s v="Success"/>
    <x v="1"/>
    <x v="0"/>
  </r>
  <r>
    <s v="12584-2"/>
    <d v="2025-06-01T00:00:00"/>
    <x v="2"/>
    <x v="2"/>
    <x v="2"/>
    <s v="הערשל  וואלדמאן"/>
    <d v="2025-06-01T04:58:00"/>
    <n v="300"/>
    <s v="Credit Card"/>
    <s v="Visa-1223"/>
    <s v="Success"/>
    <x v="0"/>
    <x v="0"/>
  </r>
  <r>
    <s v="13841"/>
    <d v="2025-05-30T00:00:00"/>
    <x v="3"/>
    <x v="3"/>
    <x v="3"/>
    <s v="יעקב דוד  ניימאן"/>
    <d v="2025-05-30T11:08:00"/>
    <n v="300"/>
    <s v="Other"/>
    <s v="OJC"/>
    <s v="Success"/>
    <x v="1"/>
    <x v="1"/>
  </r>
  <r>
    <s v="13767-2"/>
    <d v="2025-05-29T00:00:00"/>
    <x v="3"/>
    <x v="3"/>
    <x v="3"/>
    <s v="חיים שלמה  שטיינבערג"/>
    <d v="2025-05-29T04:15:00"/>
    <n v="300"/>
    <s v="Credit Card"/>
    <s v="Visa-6680"/>
    <s v="Success"/>
    <x v="0"/>
    <x v="0"/>
  </r>
  <r>
    <s v="13840"/>
    <d v="2025-05-28T00:00:00"/>
    <x v="3"/>
    <x v="3"/>
    <x v="3"/>
    <s v="מאיר  פריעד"/>
    <d v="2025-05-28T15:00:00"/>
    <n v="450"/>
    <s v="Check"/>
    <s v="2121"/>
    <s v="Pending"/>
    <x v="0"/>
    <x v="0"/>
  </r>
  <r>
    <s v="13839"/>
    <d v="2025-05-28T00:00:00"/>
    <x v="3"/>
    <x v="3"/>
    <x v="3"/>
    <s v="יהושע  קארניעל"/>
    <d v="2025-05-28T14:20:00"/>
    <n v="100"/>
    <s v="Credit Card"/>
    <s v="Visa-7290"/>
    <s v="Success"/>
    <x v="0"/>
    <x v="1"/>
  </r>
  <r>
    <s v="13838-1"/>
    <d v="2025-05-28T00:00:00"/>
    <x v="3"/>
    <x v="3"/>
    <x v="3"/>
    <s v="שמואל דוד  וויינבערגער"/>
    <d v="2025-05-28T14:11:00"/>
    <n v="600"/>
    <s v="Credit Card"/>
    <s v="Visa-5630"/>
    <s v="Success"/>
    <x v="0"/>
    <x v="0"/>
  </r>
  <r>
    <s v="13837"/>
    <d v="2025-05-28T00:00:00"/>
    <x v="3"/>
    <x v="3"/>
    <x v="3"/>
    <s v="הערשל מארגענשטערן"/>
    <d v="2025-05-28T13:39:00"/>
    <n v="200"/>
    <s v="Credit Card"/>
    <s v="Visa-1726"/>
    <s v="Success"/>
    <x v="0"/>
    <x v="1"/>
  </r>
  <r>
    <s v="13836"/>
    <d v="2025-05-27T00:00:00"/>
    <x v="3"/>
    <x v="3"/>
    <x v="3"/>
    <s v="יצחק  שווארץ"/>
    <d v="2025-05-27T11:03:00"/>
    <n v="1000"/>
    <s v="Cash"/>
    <s v=""/>
    <s v="Success"/>
    <x v="0"/>
    <x v="0"/>
  </r>
  <r>
    <s v="13835"/>
    <d v="2025-05-27T00:00:00"/>
    <x v="3"/>
    <x v="3"/>
    <x v="3"/>
    <s v="בן ציון  שווארץ"/>
    <d v="2025-05-27T11:02:00"/>
    <n v="700"/>
    <s v="Other"/>
    <s v="OJC"/>
    <s v="Success"/>
    <x v="2"/>
    <x v="1"/>
  </r>
  <r>
    <s v="13834"/>
    <d v="2025-05-26T00:00:00"/>
    <x v="3"/>
    <x v="3"/>
    <x v="3"/>
    <s v="שמעון  פריעדמאן"/>
    <d v="2025-05-26T16:17:00"/>
    <n v="100"/>
    <s v="Credit Card"/>
    <s v="Amex-1009"/>
    <s v="Success"/>
    <x v="1"/>
    <x v="0"/>
  </r>
  <r>
    <s v="13831-1"/>
    <d v="2025-05-26T00:00:00"/>
    <x v="3"/>
    <x v="3"/>
    <x v="3"/>
    <s v="אברהם  ראטה"/>
    <d v="2025-05-26T04:32:00"/>
    <n v="350"/>
    <s v="Credit Card"/>
    <s v="Visa-6998"/>
    <s v="Success"/>
    <x v="0"/>
    <x v="0"/>
  </r>
  <r>
    <s v="13833"/>
    <d v="2025-05-25T00:00:00"/>
    <x v="3"/>
    <x v="3"/>
    <x v="3"/>
    <s v="ישיבת  דברי יואל"/>
    <d v="2025-05-25T14:02:00"/>
    <n v="800"/>
    <s v="Check"/>
    <s v="5132"/>
    <s v="Pending"/>
    <x v="1"/>
    <x v="1"/>
  </r>
  <r>
    <s v="13830"/>
    <d v="2025-05-22T00:00:00"/>
    <x v="3"/>
    <x v="3"/>
    <x v="3"/>
    <s v="נח  מאריס"/>
    <d v="2025-05-22T11:47:00"/>
    <n v="150"/>
    <s v="Cash"/>
    <s v=""/>
    <s v="Success"/>
    <x v="1"/>
    <x v="1"/>
  </r>
  <r>
    <s v="13829"/>
    <d v="2025-05-21T00:00:00"/>
    <x v="3"/>
    <x v="3"/>
    <x v="3"/>
    <s v="חיים יוסף  פייג"/>
    <d v="2025-05-21T13:57:00"/>
    <n v="150"/>
    <s v="Credit Card"/>
    <s v="Amex-2005"/>
    <s v="Success"/>
    <x v="2"/>
    <x v="1"/>
  </r>
  <r>
    <s v="13828"/>
    <d v="2025-05-21T00:00:00"/>
    <x v="3"/>
    <x v="3"/>
    <x v="3"/>
    <s v="שמעון  בלומענבערג"/>
    <d v="2025-05-21T13:01:00"/>
    <n v="100"/>
    <s v="Other"/>
    <s v="Pledger 2467051"/>
    <s v="Success"/>
    <x v="0"/>
    <x v="1"/>
  </r>
  <r>
    <s v="13827"/>
    <d v="2025-05-21T00:00:00"/>
    <x v="3"/>
    <x v="3"/>
    <x v="3"/>
    <s v="אהרן  מערמעלשטיין"/>
    <d v="2025-05-21T12:48:00"/>
    <n v="250"/>
    <s v="Credit Card"/>
    <s v="Visa-6335"/>
    <s v="Success"/>
    <x v="0"/>
    <x v="1"/>
  </r>
  <r>
    <s v="13826"/>
    <d v="2025-05-21T00:00:00"/>
    <x v="3"/>
    <x v="3"/>
    <x v="3"/>
    <s v="אביגדור  העלבראנץ"/>
    <d v="2025-05-21T12:41:00"/>
    <n v="150"/>
    <s v="Credit Card"/>
    <s v="Visa-4519"/>
    <s v="Success"/>
    <x v="1"/>
    <x v="1"/>
  </r>
  <r>
    <s v="13825"/>
    <d v="2025-05-21T00:00:00"/>
    <x v="3"/>
    <x v="3"/>
    <x v="3"/>
    <s v="משה  נאה"/>
    <d v="2025-05-21T12:26:00"/>
    <n v="150"/>
    <s v="Credit Card"/>
    <s v="Visa-7223"/>
    <s v="Success"/>
    <x v="1"/>
    <x v="1"/>
  </r>
  <r>
    <s v="13812-1"/>
    <d v="2025-05-21T00:00:00"/>
    <x v="3"/>
    <x v="3"/>
    <x v="3"/>
    <s v="אהרן יעקב  ווייס"/>
    <d v="2025-05-21T04:26:00"/>
    <n v="200"/>
    <s v="Credit Card"/>
    <s v="Visa-9737"/>
    <s v="Success"/>
    <x v="0"/>
    <x v="1"/>
  </r>
  <r>
    <s v="13824"/>
    <d v="2025-05-19T00:00:00"/>
    <x v="3"/>
    <x v="3"/>
    <x v="3"/>
    <s v="יהושע  כהנא"/>
    <d v="2025-05-19T10:53:00"/>
    <n v="250"/>
    <s v="Cash"/>
    <s v=""/>
    <s v="Success"/>
    <x v="0"/>
    <x v="0"/>
  </r>
  <r>
    <s v="10533-6"/>
    <d v="2025-05-19T00:00:00"/>
    <x v="3"/>
    <x v="3"/>
    <x v="3"/>
    <s v="יעקב  כ&quot;ץ"/>
    <d v="2025-05-19T04:24:00"/>
    <n v="100"/>
    <s v="Credit Card"/>
    <s v="Visa-4830"/>
    <s v="Success"/>
    <x v="0"/>
    <x v="0"/>
  </r>
  <r>
    <s v="13823"/>
    <d v="2025-05-18T00:00:00"/>
    <x v="3"/>
    <x v="3"/>
    <x v="3"/>
    <s v="ישראל  שטיין"/>
    <d v="2025-05-18T17:16:00"/>
    <n v="1000"/>
    <s v="Credit Card"/>
    <s v="Master-2549"/>
    <s v="Success"/>
    <x v="0"/>
    <x v="0"/>
  </r>
  <r>
    <s v="13822"/>
    <d v="2025-05-18T00:00:00"/>
    <x v="3"/>
    <x v="3"/>
    <x v="3"/>
    <s v="ישעי  בוכינגער"/>
    <d v="2025-05-18T15:16:00"/>
    <n v="375"/>
    <s v="Credit Card"/>
    <s v="Master-5296"/>
    <s v="Success"/>
    <x v="0"/>
    <x v="1"/>
  </r>
  <r>
    <s v="13821"/>
    <d v="2025-05-18T00:00:00"/>
    <x v="3"/>
    <x v="3"/>
    <x v="3"/>
    <s v="עזריאל  לעפקאוויטש"/>
    <d v="2025-05-18T15:13:00"/>
    <n v="85"/>
    <s v="Cash"/>
    <s v=""/>
    <s v="Success"/>
    <x v="1"/>
    <x v="1"/>
  </r>
  <r>
    <s v="13820"/>
    <d v="2025-05-18T00:00:00"/>
    <x v="3"/>
    <x v="3"/>
    <x v="3"/>
    <s v="עזריאל  לעפקאוויטש"/>
    <d v="2025-05-18T15:13:00"/>
    <n v="85"/>
    <s v="Cash"/>
    <s v=""/>
    <s v="Success"/>
    <x v="3"/>
    <x v="1"/>
  </r>
  <r>
    <s v="13819"/>
    <d v="2025-05-18T00:00:00"/>
    <x v="3"/>
    <x v="3"/>
    <x v="3"/>
    <s v="נח  מאריס"/>
    <d v="2025-05-18T14:50:00"/>
    <n v="150"/>
    <s v="Cash"/>
    <s v=""/>
    <s v="Success"/>
    <x v="1"/>
    <x v="1"/>
  </r>
  <r>
    <s v="13818"/>
    <d v="2025-05-18T00:00:00"/>
    <x v="3"/>
    <x v="3"/>
    <x v="3"/>
    <s v="ישראל  וואלדארסקי"/>
    <d v="2025-05-18T11:28:00"/>
    <n v="1800"/>
    <s v="Check"/>
    <s v="1165"/>
    <s v="Pending"/>
    <x v="0"/>
    <x v="0"/>
  </r>
  <r>
    <s v="13817"/>
    <d v="2025-05-18T00:00:00"/>
    <x v="3"/>
    <x v="3"/>
    <x v="3"/>
    <s v="צבי הערש  טייטלבוים"/>
    <d v="2025-05-18T11:25:00"/>
    <n v="1500"/>
    <s v="Other"/>
    <s v="Cardknox pmnt"/>
    <s v="Success"/>
    <x v="0"/>
    <x v="0"/>
  </r>
  <r>
    <s v="10579-3"/>
    <d v="2025-05-18T00:00:00"/>
    <x v="3"/>
    <x v="3"/>
    <x v="3"/>
    <s v="חיים מאיר  ראזענבערג"/>
    <d v="2025-05-18T04:24:00"/>
    <n v="250"/>
    <s v="Credit Card"/>
    <s v="Amex-1123"/>
    <s v="Success"/>
    <x v="0"/>
    <x v="0"/>
  </r>
  <r>
    <s v="13816"/>
    <d v="2025-05-14T00:00:00"/>
    <x v="3"/>
    <x v="3"/>
    <x v="3"/>
    <s v="יוסף  האלבערשטאם"/>
    <d v="2025-05-14T13:31:00"/>
    <n v="250"/>
    <s v="Credit Card"/>
    <s v="Visa-6248"/>
    <s v="Success"/>
    <x v="0"/>
    <x v="1"/>
  </r>
  <r>
    <s v="13814"/>
    <d v="2025-05-14T00:00:00"/>
    <x v="3"/>
    <x v="3"/>
    <x v="3"/>
    <s v="יצחק בער וואלנער"/>
    <d v="2025-05-14T13:24:00"/>
    <n v="250"/>
    <s v="Credit Card"/>
    <s v="Amex-2944"/>
    <s v="Success"/>
    <x v="0"/>
    <x v="1"/>
  </r>
  <r>
    <s v="13813"/>
    <d v="2025-05-14T00:00:00"/>
    <x v="3"/>
    <x v="3"/>
    <x v="3"/>
    <s v="אליעזר  ראזענבערג"/>
    <d v="2025-05-14T13:19:00"/>
    <n v="250"/>
    <s v="Credit Card"/>
    <s v="Master-6703"/>
    <s v="Success"/>
    <x v="0"/>
    <x v="1"/>
  </r>
  <r>
    <s v="13811"/>
    <d v="2025-05-14T00:00:00"/>
    <x v="3"/>
    <x v="3"/>
    <x v="3"/>
    <s v="משה  הירש"/>
    <d v="2025-05-14T13:09:00"/>
    <n v="1800"/>
    <s v="Check"/>
    <s v="3047"/>
    <s v="Pending"/>
    <x v="0"/>
    <x v="0"/>
  </r>
  <r>
    <s v="13810"/>
    <d v="2025-05-14T00:00:00"/>
    <x v="3"/>
    <x v="3"/>
    <x v="3"/>
    <s v="יודא לייב  לורינץ"/>
    <d v="2025-05-14T12:55:00"/>
    <n v="150"/>
    <s v="Credit Card"/>
    <s v="Master-0682"/>
    <s v="Success"/>
    <x v="1"/>
    <x v="1"/>
  </r>
  <r>
    <s v="13808"/>
    <d v="2025-05-14T00:00:00"/>
    <x v="3"/>
    <x v="3"/>
    <x v="3"/>
    <s v="חיים יוסף  פייג"/>
    <d v="2025-05-14T12:39:00"/>
    <n v="150"/>
    <s v="Credit Card"/>
    <s v="Amex-2005"/>
    <s v="Success"/>
    <x v="2"/>
    <x v="1"/>
  </r>
  <r>
    <s v="13806"/>
    <d v="2025-05-12T00:00:00"/>
    <x v="3"/>
    <x v="3"/>
    <x v="3"/>
    <s v="שמעון ישראל  מייזליש"/>
    <d v="2025-05-12T14:13:00"/>
    <n v="1000"/>
    <s v="Check"/>
    <s v="5041"/>
    <s v="Pending"/>
    <x v="1"/>
    <x v="1"/>
  </r>
  <r>
    <s v="13805"/>
    <d v="2025-05-12T00:00:00"/>
    <x v="3"/>
    <x v="3"/>
    <x v="3"/>
    <s v="משה  נאה"/>
    <d v="2025-05-12T14:03:00"/>
    <n v="150"/>
    <s v="Credit Card"/>
    <s v="Visa-7223"/>
    <s v="Success"/>
    <x v="1"/>
    <x v="1"/>
  </r>
  <r>
    <s v="13804"/>
    <d v="2025-05-12T00:00:00"/>
    <x v="3"/>
    <x v="3"/>
    <x v="3"/>
    <s v="מרדכי  הירשלער"/>
    <d v="2025-05-12T13:54:00"/>
    <n v="1200"/>
    <s v="Other"/>
    <s v="Cardknox pmnt"/>
    <s v="Success"/>
    <x v="0"/>
    <x v="0"/>
  </r>
  <r>
    <s v="13803"/>
    <d v="2025-05-11T00:00:00"/>
    <x v="3"/>
    <x v="3"/>
    <x v="3"/>
    <s v="יושע  מאסרי"/>
    <d v="2025-05-11T14:28:00"/>
    <n v="1300"/>
    <s v="Other"/>
    <s v="Checks see below"/>
    <s v="Success"/>
    <x v="0"/>
    <x v="0"/>
  </r>
  <r>
    <s v="13802"/>
    <d v="2025-05-08T00:00:00"/>
    <x v="3"/>
    <x v="3"/>
    <x v="3"/>
    <s v="נח  מאריס"/>
    <d v="2025-05-08T14:45:00"/>
    <n v="150"/>
    <s v="Cash"/>
    <s v=""/>
    <s v="Success"/>
    <x v="1"/>
    <x v="1"/>
  </r>
  <r>
    <s v="13801"/>
    <d v="2025-05-08T00:00:00"/>
    <x v="3"/>
    <x v="3"/>
    <x v="3"/>
    <s v="יעקב יצחק  בוים"/>
    <d v="2025-05-08T13:28:00"/>
    <n v="1800"/>
    <s v="Pledger"/>
    <s v="Pledger-8097"/>
    <s v="Success"/>
    <x v="0"/>
    <x v="0"/>
  </r>
  <r>
    <s v="13788"/>
    <d v="2025-05-07T00:00:00"/>
    <x v="3"/>
    <x v="3"/>
    <x v="3"/>
    <s v="עזריאל  לעפקאוויטש"/>
    <d v="2025-05-07T14:13:00"/>
    <n v="165"/>
    <s v="Cash"/>
    <s v=""/>
    <s v="Success"/>
    <x v="3"/>
    <x v="1"/>
  </r>
  <r>
    <s v="13787"/>
    <d v="2025-05-07T00:00:00"/>
    <x v="3"/>
    <x v="3"/>
    <x v="3"/>
    <s v="משה אהרן  גליק"/>
    <d v="2025-05-07T13:44:00"/>
    <n v="200"/>
    <s v="Check"/>
    <s v="108"/>
    <s v="Pending"/>
    <x v="0"/>
    <x v="1"/>
  </r>
  <r>
    <s v="13786"/>
    <d v="2025-05-07T00:00:00"/>
    <x v="3"/>
    <x v="3"/>
    <x v="3"/>
    <s v="מענדל  סטרולעוויטש"/>
    <d v="2025-05-07T13:03:00"/>
    <n v="400"/>
    <s v="Credit Card"/>
    <s v="Master-9772"/>
    <s v="Success"/>
    <x v="0"/>
    <x v="1"/>
  </r>
  <r>
    <s v="13785"/>
    <d v="2025-05-07T00:00:00"/>
    <x v="3"/>
    <x v="3"/>
    <x v="3"/>
    <s v="שמואל לוי  ענגעל"/>
    <d v="2025-05-07T12:54:00"/>
    <n v="50"/>
    <s v="Credit Card"/>
    <s v="Visa-4997"/>
    <s v="Success"/>
    <x v="0"/>
    <x v="1"/>
  </r>
  <r>
    <s v="13784"/>
    <d v="2025-05-07T00:00:00"/>
    <x v="3"/>
    <x v="3"/>
    <x v="3"/>
    <s v="מנשה  שפירא"/>
    <d v="2025-05-07T12:48:00"/>
    <n v="500"/>
    <s v="Credit Card"/>
    <s v="Amex-1000"/>
    <s v="Success"/>
    <x v="0"/>
    <x v="1"/>
  </r>
  <r>
    <s v="13783"/>
    <d v="2025-05-07T00:00:00"/>
    <x v="3"/>
    <x v="3"/>
    <x v="3"/>
    <s v="ישכר בער  יאקאבאוויטש"/>
    <d v="2025-05-07T12:34:00"/>
    <n v="600"/>
    <s v="Credit Card"/>
    <s v="Visa-7001"/>
    <s v="Success"/>
    <x v="0"/>
    <x v="0"/>
  </r>
  <r>
    <s v="13782"/>
    <d v="2025-05-07T00:00:00"/>
    <x v="3"/>
    <x v="3"/>
    <x v="3"/>
    <s v="חיים יוסף  פייג"/>
    <d v="2025-05-07T12:25:00"/>
    <n v="225"/>
    <s v="Credit Card"/>
    <s v="Amex-2005"/>
    <s v="Success"/>
    <x v="2"/>
    <x v="1"/>
  </r>
  <r>
    <s v="13781"/>
    <d v="2025-05-07T00:00:00"/>
    <x v="3"/>
    <x v="3"/>
    <x v="3"/>
    <s v="שמעון רפאל קעפעטש"/>
    <d v="2025-05-07T12:06:00"/>
    <n v="150"/>
    <s v="Credit Card"/>
    <s v="Master-1052"/>
    <s v="Success"/>
    <x v="1"/>
    <x v="1"/>
  </r>
  <r>
    <s v="13780"/>
    <d v="2025-05-05T00:00:00"/>
    <x v="3"/>
    <x v="3"/>
    <x v="3"/>
    <s v="לייבי  האלברעכט"/>
    <d v="2025-05-05T13:55:00"/>
    <n v="2100"/>
    <s v="Other"/>
    <s v="Cardknox pmnt"/>
    <s v="Success"/>
    <x v="0"/>
    <x v="0"/>
  </r>
  <r>
    <s v="13779"/>
    <d v="2025-05-05T00:00:00"/>
    <x v="3"/>
    <x v="3"/>
    <x v="3"/>
    <s v="עקיבא  דערבארימדיגער"/>
    <d v="2025-05-05T13:30:00"/>
    <n v="150"/>
    <s v="Credit Card"/>
    <s v="Master-9578"/>
    <s v="Success"/>
    <x v="1"/>
    <x v="1"/>
  </r>
  <r>
    <s v="13778"/>
    <d v="2025-05-05T00:00:00"/>
    <x v="3"/>
    <x v="3"/>
    <x v="3"/>
    <s v="משה  נאה"/>
    <d v="2025-05-05T13:29:00"/>
    <n v="250"/>
    <s v="Cash"/>
    <s v=""/>
    <s v="Success"/>
    <x v="1"/>
    <x v="0"/>
  </r>
  <r>
    <s v="10533-5"/>
    <d v="2025-05-05T00:00:00"/>
    <x v="3"/>
    <x v="3"/>
    <x v="3"/>
    <s v="יעקב  כ&quot;ץ"/>
    <d v="2025-05-05T04:31:00"/>
    <n v="100"/>
    <s v="Credit Card"/>
    <s v="Visa-4830"/>
    <s v="Success"/>
    <x v="0"/>
    <x v="0"/>
  </r>
  <r>
    <s v="13777"/>
    <d v="2025-05-04T00:00:00"/>
    <x v="3"/>
    <x v="3"/>
    <x v="3"/>
    <s v="ברוך יוסף  גאנדל"/>
    <d v="2025-05-04T13:30:00"/>
    <n v="250"/>
    <s v="Cash"/>
    <s v=""/>
    <s v="Success"/>
    <x v="0"/>
    <x v="1"/>
  </r>
  <r>
    <s v="12584-1"/>
    <d v="2025-05-01T00:00:00"/>
    <x v="3"/>
    <x v="3"/>
    <x v="3"/>
    <s v="הערשל  וואלדמאן"/>
    <d v="2025-05-01T05:03:00"/>
    <n v="300"/>
    <s v="Credit Card"/>
    <s v="Visa-1223"/>
    <s v="Success"/>
    <x v="0"/>
    <x v="0"/>
  </r>
  <r>
    <s v="13774"/>
    <d v="2025-04-30T00:00:00"/>
    <x v="4"/>
    <x v="4"/>
    <x v="4"/>
    <s v="נח  מאריס"/>
    <d v="2025-04-30T22:05:00"/>
    <n v="250"/>
    <s v="Cash"/>
    <s v=""/>
    <s v="Success"/>
    <x v="1"/>
    <x v="0"/>
  </r>
  <r>
    <s v="13773"/>
    <d v="2025-04-30T00:00:00"/>
    <x v="4"/>
    <x v="4"/>
    <x v="4"/>
    <s v="אביגדור  העלבראנץ"/>
    <d v="2025-04-30T15:20:00"/>
    <n v="250"/>
    <s v="Credit Card"/>
    <s v="Visa-4519"/>
    <s v="Success"/>
    <x v="1"/>
    <x v="0"/>
  </r>
  <r>
    <s v="13772"/>
    <d v="2025-04-30T00:00:00"/>
    <x v="4"/>
    <x v="4"/>
    <x v="4"/>
    <s v="נפתלי צבי  זיידמאן"/>
    <d v="2025-04-30T14:34:00"/>
    <n v="1100"/>
    <s v="Credit Card"/>
    <s v="Visa-0918"/>
    <s v="Success"/>
    <x v="0"/>
    <x v="0"/>
  </r>
  <r>
    <s v="13771"/>
    <d v="2025-04-30T00:00:00"/>
    <x v="4"/>
    <x v="4"/>
    <x v="4"/>
    <s v="אברהם חיים  ערענטאל"/>
    <d v="2025-04-30T13:29:00"/>
    <n v="180"/>
    <s v="Credit Card"/>
    <s v="Amex-1000"/>
    <s v="Success"/>
    <x v="0"/>
    <x v="1"/>
  </r>
  <r>
    <s v="13770"/>
    <d v="2025-04-30T00:00:00"/>
    <x v="4"/>
    <x v="4"/>
    <x v="4"/>
    <s v="חיים הערש  רייך"/>
    <d v="2025-04-30T10:53:00"/>
    <n v="250"/>
    <s v="Check"/>
    <s v="3403"/>
    <s v="Pending"/>
    <x v="0"/>
    <x v="1"/>
  </r>
  <r>
    <s v="13769"/>
    <d v="2025-04-29T00:00:00"/>
    <x v="4"/>
    <x v="4"/>
    <x v="4"/>
    <s v="ישראל  וועבער"/>
    <d v="2025-04-29T15:22:00"/>
    <n v="900"/>
    <s v="Other"/>
    <s v="Cardknox pmnt"/>
    <s v="Success"/>
    <x v="0"/>
    <x v="0"/>
  </r>
  <r>
    <s v="13768"/>
    <d v="2025-04-29T00:00:00"/>
    <x v="4"/>
    <x v="4"/>
    <x v="4"/>
    <s v="משה  לערנער"/>
    <d v="2025-04-29T15:21:00"/>
    <n v="200"/>
    <s v="Other"/>
    <s v="Cardknox pmnt"/>
    <s v="Success"/>
    <x v="0"/>
    <x v="0"/>
  </r>
  <r>
    <s v="13767-1"/>
    <d v="2025-04-29T00:00:00"/>
    <x v="4"/>
    <x v="4"/>
    <x v="4"/>
    <s v="חיים שלמה  שטיינבערג"/>
    <d v="2025-04-29T14:00:00"/>
    <n v="300"/>
    <s v="Credit Card"/>
    <s v="Visa-6680"/>
    <s v="Success"/>
    <x v="0"/>
    <x v="0"/>
  </r>
  <r>
    <s v="13766"/>
    <d v="2025-04-29T00:00:00"/>
    <x v="4"/>
    <x v="4"/>
    <x v="4"/>
    <s v="אנטשיל  דייטש"/>
    <d v="2025-04-29T12:17:00"/>
    <n v="550"/>
    <s v="Other"/>
    <s v="Cardknox pmnt"/>
    <s v="Success"/>
    <x v="0"/>
    <x v="0"/>
  </r>
  <r>
    <s v="13765"/>
    <d v="2025-04-29T00:00:00"/>
    <x v="4"/>
    <x v="4"/>
    <x v="4"/>
    <s v="יחזקי'  שטערן"/>
    <d v="2025-04-29T12:12:00"/>
    <n v="350"/>
    <s v="Cash"/>
    <s v=""/>
    <s v="Success"/>
    <x v="0"/>
    <x v="2"/>
  </r>
  <r>
    <s v="13764"/>
    <d v="2025-04-28T00:00:00"/>
    <x v="4"/>
    <x v="4"/>
    <x v="4"/>
    <s v="ישראל  שטיינמעץ"/>
    <d v="2025-04-28T15:53:00"/>
    <n v="500"/>
    <s v="Cash"/>
    <s v=""/>
    <s v="Success"/>
    <x v="0"/>
    <x v="1"/>
  </r>
  <r>
    <s v="13763"/>
    <d v="2025-04-28T00:00:00"/>
    <x v="4"/>
    <x v="4"/>
    <x v="4"/>
    <s v="משה  כ&quot;ץ"/>
    <d v="2025-04-28T14:10:00"/>
    <n v="1000"/>
    <s v="Credit Card"/>
    <s v="Visa-6832"/>
    <s v="Success"/>
    <x v="0"/>
    <x v="0"/>
  </r>
  <r>
    <s v="13762"/>
    <d v="2025-04-28T00:00:00"/>
    <x v="4"/>
    <x v="4"/>
    <x v="4"/>
    <s v="הערשל  זיידא"/>
    <d v="2025-04-28T12:19:00"/>
    <n v="350"/>
    <s v="Other"/>
    <s v="Cardknox pmnt"/>
    <s v="Success"/>
    <x v="0"/>
    <x v="2"/>
  </r>
  <r>
    <s v="13761"/>
    <d v="2025-04-27T00:00:00"/>
    <x v="4"/>
    <x v="4"/>
    <x v="4"/>
    <s v="וואלווי  ווייסעלבוך"/>
    <d v="2025-04-27T17:17:00"/>
    <n v="500"/>
    <s v="Cash"/>
    <s v=""/>
    <s v="Success"/>
    <x v="0"/>
    <x v="0"/>
  </r>
  <r>
    <s v="13760"/>
    <d v="2025-04-24T00:00:00"/>
    <x v="4"/>
    <x v="4"/>
    <x v="4"/>
    <s v="אהרן יוסף  סענדעראוויטש"/>
    <d v="2025-04-24T13:05:00"/>
    <n v="500"/>
    <s v="Credit Card"/>
    <s v="Amex-3008"/>
    <s v="Success"/>
    <x v="0"/>
    <x v="1"/>
  </r>
  <r>
    <s v="13758"/>
    <d v="2025-04-23T00:00:00"/>
    <x v="4"/>
    <x v="4"/>
    <x v="4"/>
    <s v="עזריאל  לעפקאוויטש"/>
    <d v="2025-04-23T14:55:00"/>
    <n v="260"/>
    <s v="Cash"/>
    <s v=""/>
    <s v="Success"/>
    <x v="1"/>
    <x v="0"/>
  </r>
  <r>
    <s v="13757"/>
    <d v="2025-04-21T00:00:00"/>
    <x v="4"/>
    <x v="4"/>
    <x v="4"/>
    <s v="אברהם  ציג"/>
    <d v="2025-04-21T13:37:00"/>
    <n v="175"/>
    <s v="Credit Card"/>
    <s v="Visa-7410"/>
    <s v="Success"/>
    <x v="1"/>
    <x v="0"/>
  </r>
  <r>
    <s v="10533-4"/>
    <d v="2025-04-21T00:00:00"/>
    <x v="4"/>
    <x v="4"/>
    <x v="4"/>
    <s v="יעקב  כ&quot;ץ"/>
    <d v="2025-04-21T04:25:00"/>
    <n v="100"/>
    <s v="Credit Card"/>
    <s v="Visa-4830"/>
    <s v="Success"/>
    <x v="0"/>
    <x v="0"/>
  </r>
  <r>
    <s v="10579-2"/>
    <d v="2025-04-24T00:00:00"/>
    <x v="4"/>
    <x v="4"/>
    <x v="4"/>
    <s v="חיים מאיר  ראזענבערג"/>
    <d v="2025-04-24T12:57:00"/>
    <n v="250"/>
    <s v="Credit Card"/>
    <s v="Amex-1123"/>
    <s v="Success"/>
    <x v="0"/>
    <x v="0"/>
  </r>
  <r>
    <s v="10533-3"/>
    <d v="2025-04-07T00:00:00"/>
    <x v="4"/>
    <x v="4"/>
    <x v="4"/>
    <s v="יעקב  כ&quot;ץ"/>
    <d v="2025-04-07T04:23:00"/>
    <n v="100"/>
    <s v="Credit Card"/>
    <s v="Visa-4830"/>
    <s v="Success"/>
    <x v="0"/>
    <x v="0"/>
  </r>
  <r>
    <s v="13063"/>
    <d v="2025-04-04T00:00:00"/>
    <x v="4"/>
    <x v="4"/>
    <x v="4"/>
    <s v="אברהם יהושע  ווערצבערגער"/>
    <d v="2025-04-04T11:05:00"/>
    <n v="1800"/>
    <s v="Credit Card"/>
    <s v="Visa-6461"/>
    <s v="Success"/>
    <x v="0"/>
    <x v="0"/>
  </r>
  <r>
    <s v="12753"/>
    <d v="2025-04-03T00:00:00"/>
    <x v="4"/>
    <x v="4"/>
    <x v="4"/>
    <s v="יעקב דוד  ניימאן"/>
    <d v="2025-04-03T13:02:00"/>
    <n v="150"/>
    <s v="Other"/>
    <s v="OJC"/>
    <s v="Success"/>
    <x v="1"/>
    <x v="1"/>
  </r>
  <r>
    <s v="12752"/>
    <d v="2025-04-03T00:00:00"/>
    <x v="4"/>
    <x v="4"/>
    <x v="4"/>
    <s v="נחום מרדכי  לעפקאוויטש"/>
    <d v="2025-04-03T13:00:00"/>
    <n v="300"/>
    <s v="Check"/>
    <s v="9070"/>
    <s v="Pending"/>
    <x v="1"/>
    <x v="1"/>
  </r>
  <r>
    <s v="12751"/>
    <d v="2025-04-22T00:00:00"/>
    <x v="4"/>
    <x v="4"/>
    <x v="4"/>
    <s v="יודא לייב  לורינץ"/>
    <d v="2025-04-22T10:47:00"/>
    <n v="150"/>
    <s v="Credit Card"/>
    <s v="Master-5245"/>
    <s v="Success"/>
    <x v="1"/>
    <x v="1"/>
  </r>
  <r>
    <s v="12583-1"/>
    <d v="2025-04-03T00:00:00"/>
    <x v="4"/>
    <x v="4"/>
    <x v="4"/>
    <s v="הערשל  וואלדמאן"/>
    <d v="2025-04-03T04:38:00"/>
    <n v="300"/>
    <s v="Credit Card"/>
    <s v="Visa-1223"/>
    <s v="Success"/>
    <x v="0"/>
    <x v="0"/>
  </r>
  <r>
    <s v="12587"/>
    <d v="2025-04-02T00:00:00"/>
    <x v="4"/>
    <x v="4"/>
    <x v="4"/>
    <s v="משה  פרנס"/>
    <d v="2025-04-02T12:33:00"/>
    <n v="1800"/>
    <s v="Credit Card"/>
    <s v="Visa-6085"/>
    <s v="Success"/>
    <x v="0"/>
    <x v="0"/>
  </r>
  <r>
    <s v="12586"/>
    <d v="2025-04-02T00:00:00"/>
    <x v="4"/>
    <x v="4"/>
    <x v="4"/>
    <s v="ישעי'  לאברון"/>
    <d v="2025-04-02T12:29:00"/>
    <n v="300"/>
    <s v="Credit Card"/>
    <s v="Visa-1097"/>
    <s v="Success"/>
    <x v="0"/>
    <x v="0"/>
  </r>
  <r>
    <s v="12560"/>
    <d v="2025-04-02T00:00:00"/>
    <x v="4"/>
    <x v="4"/>
    <x v="4"/>
    <s v="אביגדור  דייטש"/>
    <d v="2025-04-02T11:34:00"/>
    <n v="1800"/>
    <s v="Other"/>
    <s v="Cardknox pmnt"/>
    <s v="Success"/>
    <x v="0"/>
    <x v="0"/>
  </r>
  <r>
    <s v="12557"/>
    <d v="2025-04-02T00:00:00"/>
    <x v="4"/>
    <x v="4"/>
    <x v="4"/>
    <s v="מעכל  מאשקאוויטש"/>
    <d v="2025-04-02T11:22:00"/>
    <n v="175"/>
    <s v="Check"/>
    <s v="1153"/>
    <s v="Pending"/>
    <x v="0"/>
    <x v="1"/>
  </r>
  <r>
    <s v="10414-3"/>
    <d v="2025-04-02T00:00:00"/>
    <x v="4"/>
    <x v="4"/>
    <x v="4"/>
    <s v="מענדל  ראטטענבערג"/>
    <d v="2025-04-02T04:04:00"/>
    <n v="300"/>
    <s v="Credit Card"/>
    <s v="Visa-7822"/>
    <s v="Success"/>
    <x v="0"/>
    <x v="0"/>
  </r>
  <r>
    <s v="12378"/>
    <d v="2025-03-31T00:00:00"/>
    <x v="5"/>
    <x v="5"/>
    <x v="5"/>
    <s v="חנינא אברהם  בראך"/>
    <d v="2025-04-01T11:43:00"/>
    <n v="185"/>
    <s v="Cash"/>
    <s v=""/>
    <s v="Success"/>
    <x v="1"/>
    <x v="1"/>
  </r>
  <r>
    <s v="12243"/>
    <d v="2025-03-31T00:00:00"/>
    <x v="5"/>
    <x v="5"/>
    <x v="5"/>
    <s v="יעקב יוסף  פעלדמאן"/>
    <d v="2025-03-31T14:22:00"/>
    <n v="400"/>
    <s v="Credit Card"/>
    <s v="Master-9692"/>
    <s v="Success"/>
    <x v="0"/>
    <x v="0"/>
  </r>
  <r>
    <s v="12231"/>
    <d v="2025-03-31T00:00:00"/>
    <x v="5"/>
    <x v="5"/>
    <x v="5"/>
    <s v="שמעון ישראל  מייזליש"/>
    <d v="2025-03-31T12:07:00"/>
    <n v="150"/>
    <s v="Credit Card"/>
    <s v="Visa-7332"/>
    <s v="Success"/>
    <x v="1"/>
    <x v="1"/>
  </r>
  <r>
    <s v="12222"/>
    <d v="2025-03-31T00:00:00"/>
    <x v="5"/>
    <x v="5"/>
    <x v="5"/>
    <s v="יחיאל  אבראהאם"/>
    <d v="2025-03-31T10:39:00"/>
    <n v="125"/>
    <s v="Cash"/>
    <s v=""/>
    <s v="Success"/>
    <x v="1"/>
    <x v="1"/>
  </r>
  <r>
    <s v="12029"/>
    <d v="2025-03-30T00:00:00"/>
    <x v="5"/>
    <x v="5"/>
    <x v="5"/>
    <s v="ישיבת דרכי תורה"/>
    <d v="2025-03-30T13:16:00"/>
    <n v="600"/>
    <s v="OJC"/>
    <s v="OJC-1630"/>
    <s v="Success"/>
    <x v="1"/>
    <x v="1"/>
  </r>
  <r>
    <s v="11874"/>
    <d v="2025-03-27T00:00:00"/>
    <x v="5"/>
    <x v="5"/>
    <x v="5"/>
    <s v="יעקב דוד  ניימאן"/>
    <d v="2025-03-27T15:25:00"/>
    <n v="150"/>
    <s v="Other"/>
    <s v="OJC"/>
    <s v="Success"/>
    <x v="1"/>
    <x v="1"/>
  </r>
  <r>
    <s v="11873"/>
    <d v="2025-03-27T00:00:00"/>
    <x v="5"/>
    <x v="5"/>
    <x v="5"/>
    <s v="הערשל  הערמאן"/>
    <d v="2025-03-27T14:21:00"/>
    <n v="250"/>
    <s v="Credit Card"/>
    <s v="Visa-3605"/>
    <s v="Success"/>
    <x v="0"/>
    <x v="1"/>
  </r>
  <r>
    <s v="11872"/>
    <d v="2025-03-27T00:00:00"/>
    <x v="5"/>
    <x v="5"/>
    <x v="5"/>
    <s v="מענדי  שלאמיוק"/>
    <d v="2025-03-27T13:13:00"/>
    <n v="175"/>
    <s v="Credit Card"/>
    <s v="Visa-4572"/>
    <s v="Success"/>
    <x v="0"/>
    <x v="1"/>
  </r>
  <r>
    <s v="11540"/>
    <d v="2025-03-26T00:00:00"/>
    <x v="5"/>
    <x v="5"/>
    <x v="5"/>
    <s v="מענדל  זילבער"/>
    <d v="2025-03-26T12:45:00"/>
    <n v="700"/>
    <s v="Credit Card"/>
    <s v="Visa-0928"/>
    <s v="Success"/>
    <x v="1"/>
    <x v="0"/>
  </r>
  <r>
    <s v="11539"/>
    <d v="2025-03-26T00:00:00"/>
    <x v="5"/>
    <x v="5"/>
    <x v="5"/>
    <s v="שמעון רפאל קעפעטש"/>
    <d v="2025-03-26T12:28:00"/>
    <n v="150"/>
    <s v="Credit Card"/>
    <s v="Master-1052"/>
    <s v="Success"/>
    <x v="1"/>
    <x v="1"/>
  </r>
  <r>
    <s v="11538"/>
    <d v="2025-03-26T00:00:00"/>
    <x v="5"/>
    <x v="5"/>
    <x v="5"/>
    <s v="שמעון ישראל  מייזליש"/>
    <d v="2025-03-26T12:23:00"/>
    <n v="150"/>
    <s v="Credit Card"/>
    <s v="Visa-7748"/>
    <s v="Success"/>
    <x v="1"/>
    <x v="1"/>
  </r>
  <r>
    <s v="11537"/>
    <d v="2025-03-26T00:00:00"/>
    <x v="5"/>
    <x v="5"/>
    <x v="5"/>
    <s v="מענדל  טווערסקי"/>
    <d v="2025-03-26T12:16:00"/>
    <n v="250"/>
    <s v="Credit Card"/>
    <s v="Visa-2012"/>
    <s v="Success"/>
    <x v="0"/>
    <x v="1"/>
  </r>
  <r>
    <s v="11536"/>
    <d v="2025-03-26T00:00:00"/>
    <x v="5"/>
    <x v="5"/>
    <x v="5"/>
    <s v="יחיאל צבי  פישער"/>
    <d v="2025-03-26T11:59:00"/>
    <n v="1800"/>
    <s v="Credit Card"/>
    <s v="Master-8356"/>
    <s v="Success"/>
    <x v="0"/>
    <x v="0"/>
  </r>
  <r>
    <s v="11381"/>
    <d v="2025-03-25T00:00:00"/>
    <x v="5"/>
    <x v="5"/>
    <x v="5"/>
    <s v="ברוך יוסף  גאנדל"/>
    <d v="2025-03-25T12:31:00"/>
    <n v="1801.57"/>
    <s v="Other"/>
    <s v="Checks see below"/>
    <s v="Success"/>
    <x v="0"/>
    <x v="0"/>
  </r>
  <r>
    <s v="11287"/>
    <d v="2025-03-24T00:00:00"/>
    <x v="5"/>
    <x v="5"/>
    <x v="5"/>
    <s v="ישראל  וועבער"/>
    <d v="2025-03-24T14:30:00"/>
    <n v="900"/>
    <s v="Other"/>
    <s v="Cardknox pmnt"/>
    <s v="Success"/>
    <x v="0"/>
    <x v="0"/>
  </r>
  <r>
    <s v="11286"/>
    <d v="2025-03-24T00:00:00"/>
    <x v="5"/>
    <x v="5"/>
    <x v="5"/>
    <s v="משה  לערנער"/>
    <d v="2025-03-24T14:29:00"/>
    <n v="200"/>
    <s v="Other"/>
    <s v="Cardknox pmnt"/>
    <s v="Success"/>
    <x v="0"/>
    <x v="0"/>
  </r>
  <r>
    <s v="11285"/>
    <d v="2025-03-24T00:00:00"/>
    <x v="5"/>
    <x v="5"/>
    <x v="5"/>
    <s v="שמחה  הורוויץ"/>
    <d v="2025-03-24T14:15:00"/>
    <n v="2100"/>
    <s v="Other"/>
    <s v="OJC"/>
    <s v="Success"/>
    <x v="0"/>
    <x v="0"/>
  </r>
  <r>
    <s v="10533-2"/>
    <d v="2025-03-24T00:00:00"/>
    <x v="5"/>
    <x v="5"/>
    <x v="5"/>
    <s v="יעקב  כ&quot;ץ"/>
    <d v="2025-03-24T04:19:00"/>
    <n v="100"/>
    <s v="Credit Card"/>
    <s v="Visa-4830"/>
    <s v="Success"/>
    <x v="0"/>
    <x v="0"/>
  </r>
  <r>
    <s v="11227"/>
    <d v="2025-03-23T00:00:00"/>
    <x v="5"/>
    <x v="5"/>
    <x v="5"/>
    <s v="נח  מאריס"/>
    <d v="2025-03-23T12:45:00"/>
    <n v="400"/>
    <s v="Check"/>
    <s v="3041"/>
    <s v="Pending"/>
    <x v="0"/>
    <x v="2"/>
  </r>
  <r>
    <s v="11226"/>
    <d v="2025-03-23T00:00:00"/>
    <x v="5"/>
    <x v="5"/>
    <x v="5"/>
    <s v="שלמה  טויבער"/>
    <d v="2025-03-23T12:24:00"/>
    <n v="1800"/>
    <s v="Check"/>
    <s v="475"/>
    <s v="Pending"/>
    <x v="0"/>
    <x v="0"/>
  </r>
  <r>
    <s v="10913"/>
    <d v="2025-03-20T00:00:00"/>
    <x v="5"/>
    <x v="5"/>
    <x v="5"/>
    <s v="ישראל מרדכי  טויבער"/>
    <d v="2025-03-20T11:39:00"/>
    <n v="1500"/>
    <s v="Check"/>
    <s v="1117"/>
    <s v="Pending"/>
    <x v="1"/>
    <x v="0"/>
  </r>
  <r>
    <s v="10835"/>
    <d v="2025-03-19T00:00:00"/>
    <x v="5"/>
    <x v="5"/>
    <x v="5"/>
    <s v="אליהו  ראזענבערג"/>
    <d v="2025-03-19T13:47:00"/>
    <n v="175"/>
    <s v="Credit Card"/>
    <s v="Amex-3005"/>
    <s v="Success"/>
    <x v="0"/>
    <x v="1"/>
  </r>
  <r>
    <s v="10834"/>
    <d v="2025-03-19T00:00:00"/>
    <x v="5"/>
    <x v="5"/>
    <x v="5"/>
    <s v="יודא לייב  לורינץ"/>
    <d v="2025-03-19T13:35:00"/>
    <n v="150"/>
    <s v="Credit Card"/>
    <s v="Visa-4733"/>
    <s v="Success"/>
    <x v="1"/>
    <x v="1"/>
  </r>
  <r>
    <s v="10828"/>
    <d v="2025-03-19T00:00:00"/>
    <x v="5"/>
    <x v="5"/>
    <x v="5"/>
    <s v="שמואל לוי  ענגעל"/>
    <d v="2025-03-19T13:05:00"/>
    <n v="100"/>
    <s v="Credit Card"/>
    <s v="Visa-4997"/>
    <s v="Success"/>
    <x v="0"/>
    <x v="1"/>
  </r>
  <r>
    <s v="10827"/>
    <d v="2025-03-19T00:00:00"/>
    <x v="5"/>
    <x v="5"/>
    <x v="5"/>
    <s v="יעקב דוד  ניימאן"/>
    <d v="2025-03-19T13:01:00"/>
    <n v="250"/>
    <s v="Other"/>
    <s v="OJC"/>
    <s v="Success"/>
    <x v="1"/>
    <x v="0"/>
  </r>
  <r>
    <s v="10826"/>
    <d v="2025-03-19T00:00:00"/>
    <x v="5"/>
    <x v="5"/>
    <x v="5"/>
    <s v="שלום  פעלדמאן"/>
    <d v="2025-03-19T12:59:00"/>
    <n v="1000"/>
    <s v="Other"/>
    <s v="Cardknox pmnt"/>
    <s v="Success"/>
    <x v="0"/>
    <x v="0"/>
  </r>
  <r>
    <s v="10825"/>
    <d v="2025-03-19T00:00:00"/>
    <x v="5"/>
    <x v="5"/>
    <x v="5"/>
    <s v="יחזקאל  ווייס"/>
    <d v="2025-03-19T12:48:00"/>
    <n v="150"/>
    <s v="Credit Card"/>
    <s v="Amex-1028"/>
    <s v="Success"/>
    <x v="1"/>
    <x v="1"/>
  </r>
  <r>
    <s v="10824"/>
    <d v="2025-03-19T00:00:00"/>
    <x v="5"/>
    <x v="5"/>
    <x v="5"/>
    <s v="שאול יחזקאל  האלפערט"/>
    <d v="2025-03-19T12:47:00"/>
    <n v="40"/>
    <s v="Cash"/>
    <s v=""/>
    <s v="Success"/>
    <x v="1"/>
    <x v="1"/>
  </r>
  <r>
    <s v="10697"/>
    <d v="2025-03-18T00:00:00"/>
    <x v="5"/>
    <x v="5"/>
    <x v="5"/>
    <s v="ישראל חיים  גאלד"/>
    <d v="2025-03-18T14:06:00"/>
    <n v="375"/>
    <s v="Other"/>
    <s v="Cardknox pmnt"/>
    <s v="Success"/>
    <x v="1"/>
    <x v="3"/>
  </r>
  <r>
    <s v="10669"/>
    <d v="2025-03-18T00:00:00"/>
    <x v="5"/>
    <x v="5"/>
    <x v="5"/>
    <s v="אלעזר  שטערן"/>
    <d v="2025-03-18T10:57:00"/>
    <n v="175"/>
    <s v="Check"/>
    <s v="60276"/>
    <s v="Pending"/>
    <x v="0"/>
    <x v="1"/>
  </r>
  <r>
    <s v="10668"/>
    <d v="2025-03-18T00:00:00"/>
    <x v="5"/>
    <x v="5"/>
    <x v="5"/>
    <s v="אלימלך  פאפלאנאש"/>
    <d v="2025-03-18T10:56:00"/>
    <n v="1800"/>
    <s v="Other"/>
    <s v="OJC"/>
    <s v="Success"/>
    <x v="0"/>
    <x v="0"/>
  </r>
  <r>
    <s v="10594"/>
    <d v="2025-03-17T00:00:00"/>
    <x v="5"/>
    <x v="5"/>
    <x v="5"/>
    <s v="יודא שלמה  ראזענבערג"/>
    <d v="2025-03-17T13:53:00"/>
    <n v="200"/>
    <s v="Cash"/>
    <s v=""/>
    <s v="Success"/>
    <x v="0"/>
    <x v="1"/>
  </r>
  <r>
    <s v="10579-1"/>
    <d v="2025-03-17T00:00:00"/>
    <x v="5"/>
    <x v="5"/>
    <x v="5"/>
    <s v="חיים מאיר  ראזענבערג"/>
    <d v="2025-03-17T04:36:00"/>
    <n v="250"/>
    <s v="Credit Card"/>
    <s v="Amex-1131"/>
    <s v="Success"/>
    <x v="0"/>
    <x v="0"/>
  </r>
  <r>
    <s v="10590"/>
    <d v="2025-03-16T00:00:00"/>
    <x v="5"/>
    <x v="5"/>
    <x v="5"/>
    <s v="חיים מרדכי  ענגל"/>
    <d v="2025-03-16T13:15:00"/>
    <n v="225"/>
    <s v="Other"/>
    <s v="In Rockland Kos."/>
    <s v="Success"/>
    <x v="2"/>
    <x v="1"/>
  </r>
  <r>
    <s v="10589"/>
    <d v="2025-03-16T00:00:00"/>
    <x v="5"/>
    <x v="5"/>
    <x v="5"/>
    <s v="משה  כ&quot;ץ"/>
    <d v="2025-03-16T13:13:00"/>
    <n v="1000"/>
    <s v="Other"/>
    <s v="ACH in Cardknox"/>
    <s v="Success"/>
    <x v="0"/>
    <x v="0"/>
  </r>
  <r>
    <s v="10578"/>
    <d v="2025-03-13T00:00:00"/>
    <x v="5"/>
    <x v="5"/>
    <x v="5"/>
    <s v="שאול יחזקאל  האלפערט"/>
    <d v="2025-03-13T10:50:00"/>
    <n v="175"/>
    <s v="Check"/>
    <s v="10012"/>
    <s v="Pending"/>
    <x v="1"/>
    <x v="0"/>
  </r>
  <r>
    <s v="10577"/>
    <d v="2025-03-13T00:00:00"/>
    <x v="5"/>
    <x v="5"/>
    <x v="5"/>
    <s v="יודא לייב  לורינץ"/>
    <d v="2025-03-13T10:49:00"/>
    <n v="150"/>
    <s v="Credit Card"/>
    <s v="Visa-4733"/>
    <s v="Success"/>
    <x v="1"/>
    <x v="1"/>
  </r>
  <r>
    <s v="10551"/>
    <d v="2025-03-12T00:00:00"/>
    <x v="5"/>
    <x v="5"/>
    <x v="5"/>
    <s v="גדלי  ראזענפעלד"/>
    <d v="2025-03-12T11:25:00"/>
    <n v="400"/>
    <s v="Credit Card"/>
    <s v="Visa-4814"/>
    <s v="Success"/>
    <x v="0"/>
    <x v="2"/>
  </r>
  <r>
    <s v="10550"/>
    <d v="2025-03-12T00:00:00"/>
    <x v="5"/>
    <x v="5"/>
    <x v="5"/>
    <s v="יעקב פינחס  הערצאג"/>
    <d v="2025-03-12T11:15:00"/>
    <n v="150"/>
    <s v="Other"/>
    <s v="Moshe Yoel Chesh"/>
    <s v="Success"/>
    <x v="1"/>
    <x v="1"/>
  </r>
  <r>
    <s v="10549"/>
    <d v="2025-03-12T00:00:00"/>
    <x v="5"/>
    <x v="5"/>
    <x v="5"/>
    <s v="שמעון ישראל  מייזליש"/>
    <d v="2025-03-12T11:14:00"/>
    <n v="150"/>
    <s v="Credit Card"/>
    <s v="Visa-5053"/>
    <s v="Success"/>
    <x v="1"/>
    <x v="1"/>
  </r>
  <r>
    <s v="10533-1"/>
    <d v="2025-03-10T00:00:00"/>
    <x v="5"/>
    <x v="5"/>
    <x v="5"/>
    <s v="יעקב  כ&quot;ץ"/>
    <d v="2025-03-10T04:44:00"/>
    <n v="100"/>
    <s v="Credit Card"/>
    <s v="Visa-4830"/>
    <s v="Success"/>
    <x v="0"/>
    <x v="0"/>
  </r>
  <r>
    <s v="10534"/>
    <d v="2025-03-05T00:00:00"/>
    <x v="5"/>
    <x v="5"/>
    <x v="5"/>
    <s v="אפרים  סיימאן"/>
    <d v="2025-03-05T14:36:00"/>
    <n v="100"/>
    <s v="Credit Card"/>
    <s v="Visa-9308"/>
    <s v="Success"/>
    <x v="2"/>
    <x v="1"/>
  </r>
  <r>
    <s v="10531"/>
    <d v="2025-03-05T00:00:00"/>
    <x v="5"/>
    <x v="5"/>
    <x v="5"/>
    <s v="לייבל  כהנא"/>
    <d v="2025-03-05T13:46:00"/>
    <n v="250"/>
    <s v="Credit Card"/>
    <s v="Master-6827"/>
    <s v="Success"/>
    <x v="0"/>
    <x v="1"/>
  </r>
  <r>
    <s v="10530"/>
    <d v="2025-03-05T00:00:00"/>
    <x v="5"/>
    <x v="5"/>
    <x v="5"/>
    <s v="שלמה  גאלדשטיין"/>
    <d v="2025-03-05T13:35:00"/>
    <n v="1800"/>
    <s v="Other"/>
    <s v="Pledger 2211968"/>
    <s v="Success"/>
    <x v="0"/>
    <x v="0"/>
  </r>
  <r>
    <s v="10529"/>
    <d v="2025-03-05T00:00:00"/>
    <x v="5"/>
    <x v="5"/>
    <x v="5"/>
    <s v="יעקב דוד  ראזענבערג"/>
    <d v="2025-03-05T12:44:00"/>
    <n v="1800"/>
    <s v="Credit Card"/>
    <s v="Visa-3922"/>
    <s v="Success"/>
    <x v="0"/>
    <x v="0"/>
  </r>
  <r>
    <s v="10528"/>
    <d v="2025-03-05T00:00:00"/>
    <x v="5"/>
    <x v="5"/>
    <x v="5"/>
    <s v="יחזקאל  ווייס"/>
    <d v="2025-03-05T11:54:00"/>
    <n v="150"/>
    <s v="Credit Card"/>
    <s v="Amex-1028"/>
    <s v="Success"/>
    <x v="1"/>
    <x v="1"/>
  </r>
  <r>
    <s v="10414-2"/>
    <d v="2025-03-04T00:00:00"/>
    <x v="5"/>
    <x v="5"/>
    <x v="5"/>
    <s v="מענדל  ראטטענבערג"/>
    <d v="2025-03-04T04:06:00"/>
    <n v="300"/>
    <s v="Credit Card"/>
    <s v="Visa-7822"/>
    <s v="Success"/>
    <x v="0"/>
    <x v="0"/>
  </r>
  <r>
    <s v="10527"/>
    <d v="2025-02-28T00:00:00"/>
    <x v="6"/>
    <x v="6"/>
    <x v="6"/>
    <s v="אלטר גרשון  פייג"/>
    <d v="2025-02-28T11:03:00"/>
    <n v="125"/>
    <s v="Other"/>
    <s v="Cardknox pmnt"/>
    <s v="Success"/>
    <x v="0"/>
    <x v="1"/>
  </r>
  <r>
    <s v="10526"/>
    <d v="2025-02-27T00:00:00"/>
    <x v="6"/>
    <x v="6"/>
    <x v="6"/>
    <s v="יודא לייב  לורינץ"/>
    <d v="2025-02-27T14:43:00"/>
    <n v="150"/>
    <s v="Credit Card"/>
    <s v="Visa-4733"/>
    <s v="Success"/>
    <x v="1"/>
    <x v="1"/>
  </r>
  <r>
    <s v="10524"/>
    <d v="2025-02-27T00:00:00"/>
    <x v="6"/>
    <x v="6"/>
    <x v="6"/>
    <s v="אליעזר  ראזענבערג"/>
    <d v="2025-02-27T13:43:00"/>
    <n v="250"/>
    <s v="Credit Card"/>
    <s v="Master-6703"/>
    <s v="Success"/>
    <x v="0"/>
    <x v="1"/>
  </r>
  <r>
    <s v="10523"/>
    <d v="2025-02-27T00:00:00"/>
    <x v="6"/>
    <x v="6"/>
    <x v="6"/>
    <s v="אברהם אבא  ראזען"/>
    <d v="2025-02-27T13:36:00"/>
    <n v="1500"/>
    <s v="Credit Card"/>
    <s v="Amex-1012"/>
    <s v="Success"/>
    <x v="0"/>
    <x v="0"/>
  </r>
  <r>
    <s v="10522"/>
    <d v="2025-02-27T00:00:00"/>
    <x v="6"/>
    <x v="6"/>
    <x v="6"/>
    <s v="בן ציון  שווארץ"/>
    <d v="2025-02-27T13:31:00"/>
    <n v="1000"/>
    <s v="Credit Card"/>
    <s v="Discover-8689"/>
    <s v="Success"/>
    <x v="2"/>
    <x v="1"/>
  </r>
  <r>
    <s v="10521"/>
    <d v="2025-02-27T00:00:00"/>
    <x v="6"/>
    <x v="6"/>
    <x v="6"/>
    <s v="הערשל מארגענשטערן"/>
    <d v="2025-02-27T12:59:00"/>
    <n v="200"/>
    <s v="Credit Card"/>
    <s v="Visa-1726"/>
    <s v="Success"/>
    <x v="0"/>
    <x v="1"/>
  </r>
  <r>
    <s v="10520"/>
    <d v="2025-02-27T00:00:00"/>
    <x v="6"/>
    <x v="6"/>
    <x v="6"/>
    <s v="יחיאל  אבראהאם"/>
    <d v="2025-02-27T11:21:00"/>
    <n v="120"/>
    <s v="Cash"/>
    <s v=""/>
    <s v="Success"/>
    <x v="1"/>
    <x v="1"/>
  </r>
  <r>
    <s v="10519"/>
    <d v="2025-02-27T00:00:00"/>
    <x v="6"/>
    <x v="6"/>
    <x v="6"/>
    <s v="יעקב פינחס  הערצאג"/>
    <d v="2025-02-27T11:20:00"/>
    <n v="150"/>
    <s v="Other"/>
    <s v="Moshe Yoel Chesh"/>
    <s v="Success"/>
    <x v="1"/>
    <x v="1"/>
  </r>
  <r>
    <s v="10518"/>
    <d v="2025-02-26T00:00:00"/>
    <x v="6"/>
    <x v="6"/>
    <x v="6"/>
    <s v="שמעון ישראל  מייזליש"/>
    <d v="2025-02-26T13:09:00"/>
    <n v="150"/>
    <s v="Credit Card"/>
    <s v="Visa-7748"/>
    <s v="Success"/>
    <x v="1"/>
    <x v="1"/>
  </r>
  <r>
    <s v="10517"/>
    <d v="2025-02-26T00:00:00"/>
    <x v="6"/>
    <x v="6"/>
    <x v="6"/>
    <s v="אהרן יעקב  ווייס"/>
    <d v="2025-02-26T12:33:00"/>
    <n v="150"/>
    <s v="Credit Card"/>
    <s v="Visa-9737"/>
    <s v="Success"/>
    <x v="0"/>
    <x v="1"/>
  </r>
  <r>
    <s v="10516"/>
    <d v="2025-02-26T00:00:00"/>
    <x v="6"/>
    <x v="6"/>
    <x v="6"/>
    <s v="שמעון יודא  ראזענבערג"/>
    <d v="2025-02-26T12:18:00"/>
    <n v="250"/>
    <s v="Credit Card"/>
    <s v="Amex-1131"/>
    <s v="Success"/>
    <x v="0"/>
    <x v="4"/>
  </r>
  <r>
    <s v="10515"/>
    <d v="2025-02-26T00:00:00"/>
    <x v="6"/>
    <x v="6"/>
    <x v="6"/>
    <s v="מנשה  שפירא"/>
    <d v="2025-02-26T12:13:00"/>
    <n v="800"/>
    <s v="Credit Card"/>
    <s v="Amex-1000"/>
    <s v="Success"/>
    <x v="0"/>
    <x v="0"/>
  </r>
  <r>
    <s v="10514"/>
    <d v="2025-02-26T00:00:00"/>
    <x v="6"/>
    <x v="6"/>
    <x v="6"/>
    <s v="לייבל  כהנא"/>
    <d v="2025-02-26T12:09:00"/>
    <n v="250"/>
    <s v="Credit Card"/>
    <s v="Master-6827"/>
    <s v="Success"/>
    <x v="0"/>
    <x v="1"/>
  </r>
  <r>
    <s v="10513"/>
    <d v="2025-02-26T00:00:00"/>
    <x v="6"/>
    <x v="6"/>
    <x v="6"/>
    <s v="ישכר בער  יאקאבאוויטש"/>
    <d v="2025-02-26T12:03:00"/>
    <n v="250"/>
    <s v="Credit Card"/>
    <s v="Master-7224"/>
    <s v="Success"/>
    <x v="0"/>
    <x v="1"/>
  </r>
  <r>
    <s v="10512"/>
    <d v="2025-02-26T00:00:00"/>
    <x v="6"/>
    <x v="6"/>
    <x v="6"/>
    <s v="רפאל  קעלנער"/>
    <d v="2025-02-26T12:01:00"/>
    <n v="1650"/>
    <s v="Credit Card"/>
    <s v="Amex-1006"/>
    <s v="Success"/>
    <x v="0"/>
    <x v="0"/>
  </r>
  <r>
    <s v="10511"/>
    <d v="2025-02-26T00:00:00"/>
    <x v="6"/>
    <x v="6"/>
    <x v="6"/>
    <s v="יהושע  קארניעל"/>
    <d v="2025-02-26T11:29:00"/>
    <n v="250"/>
    <s v="Credit Card"/>
    <s v="Visa-7290"/>
    <s v="Success"/>
    <x v="0"/>
    <x v="1"/>
  </r>
  <r>
    <s v="10509"/>
    <d v="2025-02-26T00:00:00"/>
    <x v="6"/>
    <x v="6"/>
    <x v="6"/>
    <s v="חיים הערש  גאלדעבערגער"/>
    <d v="2025-02-26T11:11:00"/>
    <n v="250"/>
    <s v="Credit Card"/>
    <s v="Visa-1626"/>
    <s v="Success"/>
    <x v="1"/>
    <x v="0"/>
  </r>
  <r>
    <s v="10508"/>
    <d v="2025-02-26T00:00:00"/>
    <x v="6"/>
    <x v="6"/>
    <x v="6"/>
    <s v="חיים מאיר  רוב"/>
    <d v="2025-02-26T11:05:00"/>
    <n v="250"/>
    <s v="Other"/>
    <s v="Cardknox pmnt"/>
    <s v="Success"/>
    <x v="0"/>
    <x v="1"/>
  </r>
  <r>
    <s v="10430-1"/>
    <d v="2025-02-26T00:00:00"/>
    <x v="6"/>
    <x v="6"/>
    <x v="6"/>
    <s v="שמואל  גלויבער"/>
    <d v="2025-02-26T04:20:00"/>
    <n v="900"/>
    <s v="Credit Card"/>
    <s v="Visa-4488"/>
    <s v="Success"/>
    <x v="0"/>
    <x v="0"/>
  </r>
  <r>
    <s v="10507"/>
    <d v="2025-02-24T00:00:00"/>
    <x v="6"/>
    <x v="6"/>
    <x v="6"/>
    <s v="יודא שלמה  ראזענבערג"/>
    <d v="2025-02-24T13:00:00"/>
    <n v="300"/>
    <s v="Cash"/>
    <s v=""/>
    <s v="Success"/>
    <x v="0"/>
    <x v="0"/>
  </r>
  <r>
    <s v="10506"/>
    <d v="2025-02-20T00:00:00"/>
    <x v="6"/>
    <x v="6"/>
    <x v="6"/>
    <s v="אפרים שאנפעלד"/>
    <d v="2025-02-20T11:47:00"/>
    <n v="1000"/>
    <s v="Check"/>
    <s v="814"/>
    <s v="Pending"/>
    <x v="0"/>
    <x v="0"/>
  </r>
  <r>
    <s v="10505"/>
    <d v="2025-02-19T00:00:00"/>
    <x v="6"/>
    <x v="6"/>
    <x v="6"/>
    <s v="יחיאל  אבראהאם"/>
    <d v="2025-02-19T14:19:00"/>
    <n v="200"/>
    <s v="Cash"/>
    <s v=""/>
    <s v="Success"/>
    <x v="1"/>
    <x v="0"/>
  </r>
  <r>
    <s v="10504"/>
    <d v="2025-02-19T00:00:00"/>
    <x v="6"/>
    <x v="6"/>
    <x v="6"/>
    <s v="אפרים  סיימאן"/>
    <d v="2025-02-19T13:11:00"/>
    <n v="200"/>
    <s v="Credit Card"/>
    <s v="Visa-9308"/>
    <s v="Success"/>
    <x v="2"/>
    <x v="1"/>
  </r>
  <r>
    <s v="10503"/>
    <d v="2025-02-19T00:00:00"/>
    <x v="6"/>
    <x v="6"/>
    <x v="6"/>
    <s v="חיים מרדכי  ענגל"/>
    <d v="2025-02-19T13:10:00"/>
    <n v="160"/>
    <s v="Cash"/>
    <s v=""/>
    <s v="Success"/>
    <x v="2"/>
    <x v="1"/>
  </r>
  <r>
    <s v="10502"/>
    <d v="2025-02-19T00:00:00"/>
    <x v="6"/>
    <x v="6"/>
    <x v="6"/>
    <s v="שמעון ישראל  מייזליש"/>
    <d v="2025-02-19T12:12:00"/>
    <n v="150"/>
    <s v="Credit Card"/>
    <s v="Visa-7748"/>
    <s v="Success"/>
    <x v="1"/>
    <x v="1"/>
  </r>
  <r>
    <s v="10501"/>
    <d v="2025-02-19T00:00:00"/>
    <x v="6"/>
    <x v="6"/>
    <x v="6"/>
    <s v="אליהו  ראזענבערג"/>
    <d v="2025-02-19T12:04:00"/>
    <n v="150"/>
    <s v="Credit Card"/>
    <s v="Amex-3005"/>
    <s v="Success"/>
    <x v="0"/>
    <x v="4"/>
  </r>
  <r>
    <s v="10500"/>
    <d v="2025-02-19T00:00:00"/>
    <x v="6"/>
    <x v="6"/>
    <x v="6"/>
    <s v="עקיבא  דערבארימדיגער"/>
    <d v="2025-02-19T11:58:00"/>
    <n v="150"/>
    <s v="Credit Card"/>
    <s v="Master-9578"/>
    <s v="Success"/>
    <x v="1"/>
    <x v="3"/>
  </r>
  <r>
    <s v="10499"/>
    <d v="2025-02-19T00:00:00"/>
    <x v="6"/>
    <x v="6"/>
    <x v="6"/>
    <s v="יואל  ראזענטאל"/>
    <d v="2025-02-19T11:57:00"/>
    <n v="1200"/>
    <s v="OJC"/>
    <s v="OJC-4585"/>
    <s v="Success"/>
    <x v="0"/>
    <x v="0"/>
  </r>
  <r>
    <s v="10492"/>
    <d v="2025-02-17T00:00:00"/>
    <x v="6"/>
    <x v="6"/>
    <x v="6"/>
    <s v="זושא  אייכענשטיין"/>
    <d v="2025-02-17T13:54:00"/>
    <n v="100"/>
    <s v="Cash"/>
    <s v=""/>
    <s v="Success"/>
    <x v="1"/>
    <x v="0"/>
  </r>
  <r>
    <s v="10491"/>
    <d v="2025-02-17T00:00:00"/>
    <x v="6"/>
    <x v="6"/>
    <x v="6"/>
    <s v="לייבל  כהנא"/>
    <d v="2025-02-17T12:30:00"/>
    <n v="300"/>
    <s v="Check"/>
    <s v="6748"/>
    <s v="Pending"/>
    <x v="0"/>
    <x v="0"/>
  </r>
  <r>
    <s v="10490"/>
    <d v="2025-02-17T00:00:00"/>
    <x v="6"/>
    <x v="6"/>
    <x v="6"/>
    <s v="נחום מרדכי  לעפקאוויטש"/>
    <d v="2025-02-17T12:29:00"/>
    <n v="200"/>
    <s v="Check"/>
    <s v="8370"/>
    <s v="Pending"/>
    <x v="1"/>
    <x v="1"/>
  </r>
  <r>
    <s v="10488"/>
    <d v="2025-02-17T00:00:00"/>
    <x v="6"/>
    <x v="6"/>
    <x v="6"/>
    <s v="יודא לייב  לורינץ"/>
    <d v="2025-02-17T10:34:00"/>
    <n v="300"/>
    <s v="Credit Card"/>
    <s v="Visa-4733"/>
    <s v="Success"/>
    <x v="1"/>
    <x v="1"/>
  </r>
  <r>
    <s v="10471"/>
    <d v="2025-02-16T00:00:00"/>
    <x v="6"/>
    <x v="6"/>
    <x v="6"/>
    <s v="יושע נח  ראזענבערג"/>
    <d v="2025-02-16T11:32:00"/>
    <n v="1800"/>
    <s v="Pledger"/>
    <s v="Pledger-9323"/>
    <s v="Success"/>
    <x v="0"/>
    <x v="0"/>
  </r>
  <r>
    <s v="10470"/>
    <d v="2025-02-13T00:00:00"/>
    <x v="6"/>
    <x v="6"/>
    <x v="6"/>
    <s v="אלטר גרשון  פייג"/>
    <d v="2025-02-13T14:06:00"/>
    <n v="250"/>
    <s v="Other"/>
    <s v="Cardknox pmnt"/>
    <s v="Success"/>
    <x v="0"/>
    <x v="1"/>
  </r>
  <r>
    <s v="10469"/>
    <d v="2025-02-13T00:00:00"/>
    <x v="6"/>
    <x v="6"/>
    <x v="6"/>
    <s v="יוסף  האלבערשטאם"/>
    <d v="2025-02-13T13:25:00"/>
    <n v="250"/>
    <s v="Credit Card"/>
    <s v="Visa-2364"/>
    <s v="Success"/>
    <x v="0"/>
    <x v="1"/>
  </r>
  <r>
    <s v="10468"/>
    <d v="2025-02-13T00:00:00"/>
    <x v="6"/>
    <x v="6"/>
    <x v="6"/>
    <s v="משה אהרן  גליק"/>
    <d v="2025-02-13T13:22:00"/>
    <n v="200"/>
    <s v="Check"/>
    <s v="000"/>
    <s v="Pending"/>
    <x v="0"/>
    <x v="1"/>
  </r>
  <r>
    <s v="10467"/>
    <d v="2025-02-13T00:00:00"/>
    <x v="6"/>
    <x v="6"/>
    <x v="6"/>
    <s v="יעקב פינחס  הערצאג"/>
    <d v="2025-02-13T13:01:00"/>
    <n v="250"/>
    <s v="Other"/>
    <s v="משה יואל חשבון"/>
    <s v="Success"/>
    <x v="1"/>
    <x v="0"/>
  </r>
  <r>
    <s v="10466-1"/>
    <d v="2025-02-13T00:00:00"/>
    <x v="6"/>
    <x v="6"/>
    <x v="6"/>
    <s v="חיים שלמה  שטיינבערג"/>
    <d v="2025-02-13T12:29:00"/>
    <n v="300"/>
    <s v="Credit Card"/>
    <s v="Master-8813"/>
    <s v="Success"/>
    <x v="0"/>
    <x v="0"/>
  </r>
  <r>
    <s v="10465"/>
    <d v="2025-02-12T00:00:00"/>
    <x v="6"/>
    <x v="6"/>
    <x v="6"/>
    <s v="שמעון ישראל  מייזליש"/>
    <d v="2025-02-12T13:47:00"/>
    <n v="150"/>
    <s v="Credit Card"/>
    <s v="Visa-7748"/>
    <s v="Success"/>
    <x v="1"/>
    <x v="1"/>
  </r>
  <r>
    <s v="10464"/>
    <d v="2025-02-12T00:00:00"/>
    <x v="6"/>
    <x v="6"/>
    <x v="6"/>
    <s v="שמעון יודא  ראזענבערג"/>
    <d v="2025-02-12T13:18:00"/>
    <n v="250"/>
    <s v="Credit Card"/>
    <s v="Amex-1131"/>
    <s v="Success"/>
    <x v="0"/>
    <x v="1"/>
  </r>
  <r>
    <s v="10463"/>
    <d v="2025-02-12T00:00:00"/>
    <x v="6"/>
    <x v="6"/>
    <x v="6"/>
    <s v="ישכר בער  יאקאבאוויטש"/>
    <d v="2025-02-12T13:12:00"/>
    <n v="250"/>
    <s v="Credit Card"/>
    <s v="Master-7224"/>
    <s v="Success"/>
    <x v="0"/>
    <x v="1"/>
  </r>
  <r>
    <s v="10462"/>
    <d v="2025-02-12T00:00:00"/>
    <x v="6"/>
    <x v="6"/>
    <x v="6"/>
    <s v="אברהם חיים  ערענטאל"/>
    <d v="2025-02-12T12:45:00"/>
    <n v="100"/>
    <s v="Credit Card"/>
    <s v="Amex-1000"/>
    <s v="Success"/>
    <x v="0"/>
    <x v="1"/>
  </r>
  <r>
    <s v="10461"/>
    <d v="2025-02-12T00:00:00"/>
    <x v="6"/>
    <x v="6"/>
    <x v="6"/>
    <s v="שמואל  אדלער"/>
    <d v="2025-02-12T12:19:00"/>
    <n v="325"/>
    <s v="Credit Card"/>
    <s v="Visa-9728"/>
    <s v="Success"/>
    <x v="0"/>
    <x v="4"/>
  </r>
  <r>
    <s v="10460"/>
    <d v="2025-02-12T00:00:00"/>
    <x v="6"/>
    <x v="6"/>
    <x v="6"/>
    <s v="רפאל  וועבער"/>
    <d v="2025-02-12T11:34:00"/>
    <n v="150"/>
    <s v="Credit Card"/>
    <s v="Visa-7607"/>
    <s v="Success"/>
    <x v="1"/>
    <x v="1"/>
  </r>
  <r>
    <s v="10459"/>
    <d v="2025-02-12T00:00:00"/>
    <x v="6"/>
    <x v="6"/>
    <x v="6"/>
    <s v="יחזקאל  ווייס"/>
    <d v="2025-02-12T11:32:00"/>
    <n v="150"/>
    <s v="Credit Card"/>
    <s v="Amex-1028"/>
    <s v="Success"/>
    <x v="1"/>
    <x v="1"/>
  </r>
  <r>
    <s v="10458"/>
    <d v="2025-02-12T00:00:00"/>
    <x v="6"/>
    <x v="6"/>
    <x v="6"/>
    <s v="עקיבא  דערבארימדיגער"/>
    <d v="2025-02-12T11:32:00"/>
    <n v="150"/>
    <s v="Credit Card"/>
    <s v="Master-9578"/>
    <s v="Success"/>
    <x v="1"/>
    <x v="1"/>
  </r>
  <r>
    <s v="10457"/>
    <d v="2025-02-12T00:00:00"/>
    <x v="6"/>
    <x v="6"/>
    <x v="6"/>
    <s v="אפרים  שווארץ"/>
    <d v="2025-02-12T11:30:00"/>
    <n v="300"/>
    <s v="Credit Card"/>
    <s v="Visa-5215"/>
    <s v="Success"/>
    <x v="1"/>
    <x v="1"/>
  </r>
  <r>
    <s v="10454"/>
    <d v="2025-02-07T00:00:00"/>
    <x v="6"/>
    <x v="6"/>
    <x v="6"/>
    <s v="משה יצחק  פולטמאן"/>
    <d v="2025-02-07T10:53:00"/>
    <n v="1500"/>
    <s v="Check"/>
    <s v="1953"/>
    <s v="Pending"/>
    <x v="0"/>
    <x v="0"/>
  </r>
  <r>
    <s v="10453"/>
    <d v="2025-02-06T00:00:00"/>
    <x v="6"/>
    <x v="6"/>
    <x v="6"/>
    <s v="ישראל  ראטה"/>
    <d v="2025-02-06T10:50:00"/>
    <n v="750"/>
    <s v="Credit Card"/>
    <s v="Visa-1980"/>
    <s v="Success"/>
    <x v="0"/>
    <x v="0"/>
  </r>
  <r>
    <s v="10452"/>
    <d v="2025-02-05T00:00:00"/>
    <x v="6"/>
    <x v="6"/>
    <x v="6"/>
    <s v="שמעון  ברלב"/>
    <d v="2025-02-05T13:05:00"/>
    <n v="330"/>
    <s v="Cash"/>
    <s v=""/>
    <s v="Success"/>
    <x v="1"/>
    <x v="0"/>
  </r>
  <r>
    <s v="10451"/>
    <d v="2025-02-05T00:00:00"/>
    <x v="6"/>
    <x v="6"/>
    <x v="6"/>
    <s v="יודא לייב  לורינץ"/>
    <d v="2025-02-05T12:58:00"/>
    <n v="150"/>
    <s v="Credit Card"/>
    <s v="Visa-4733"/>
    <s v="Success"/>
    <x v="1"/>
    <x v="1"/>
  </r>
  <r>
    <s v="10450"/>
    <d v="2025-02-05T00:00:00"/>
    <x v="6"/>
    <x v="6"/>
    <x v="6"/>
    <s v="ליפא  לעווי"/>
    <d v="2025-02-05T11:58:00"/>
    <n v="250"/>
    <s v="Check"/>
    <s v="2016"/>
    <s v="Pending"/>
    <x v="0"/>
    <x v="1"/>
  </r>
  <r>
    <s v="10449"/>
    <d v="2025-02-05T00:00:00"/>
    <x v="6"/>
    <x v="6"/>
    <x v="6"/>
    <s v="שמעון  קערשעווסקי"/>
    <d v="2025-02-05T11:37:00"/>
    <n v="1000"/>
    <s v="Credit Card"/>
    <s v="Master-9407"/>
    <s v="Success"/>
    <x v="0"/>
    <x v="0"/>
  </r>
  <r>
    <s v="10448"/>
    <d v="2025-02-05T00:00:00"/>
    <x v="6"/>
    <x v="6"/>
    <x v="6"/>
    <s v="יחזקאל  ווייס"/>
    <d v="2025-02-05T11:26:00"/>
    <n v="150"/>
    <s v="Credit Card"/>
    <s v="Amex-1028"/>
    <s v="Success"/>
    <x v="1"/>
    <x v="1"/>
  </r>
  <r>
    <s v="10447"/>
    <d v="2025-02-05T00:00:00"/>
    <x v="6"/>
    <x v="6"/>
    <x v="6"/>
    <s v="אליהו  ראזענבערג"/>
    <d v="2025-02-05T11:25:00"/>
    <n v="1000"/>
    <s v="Credit Card"/>
    <s v="Amex-3005"/>
    <s v="Success"/>
    <x v="0"/>
    <x v="0"/>
  </r>
  <r>
    <s v="10440-1"/>
    <d v="2025-02-05T00:00:00"/>
    <x v="6"/>
    <x v="6"/>
    <x v="6"/>
    <s v="אהרן יוסף  סענדעראוויטש"/>
    <d v="2025-02-05T04:30:00"/>
    <n v="150"/>
    <s v="Credit Card"/>
    <s v="Amex-3008"/>
    <s v="Success"/>
    <x v="1"/>
    <x v="1"/>
  </r>
  <r>
    <s v="10330-3"/>
    <d v="2025-02-05T00:00:00"/>
    <x v="6"/>
    <x v="6"/>
    <x v="6"/>
    <s v="משה  יונגרייז"/>
    <d v="2025-02-05T14:47:00"/>
    <n v="250"/>
    <s v="Credit Card"/>
    <s v="Master-6796"/>
    <s v="Success"/>
    <x v="0"/>
    <x v="0"/>
  </r>
  <r>
    <s v="10272-1"/>
    <d v="2025-02-04T00:00:00"/>
    <x v="6"/>
    <x v="6"/>
    <x v="6"/>
    <s v="מנחם יעקב  פערל"/>
    <d v="2025-02-04T04:05:00"/>
    <n v="50"/>
    <s v="Credit Card"/>
    <s v="Visa-4756"/>
    <s v="Success"/>
    <x v="0"/>
    <x v="2"/>
  </r>
  <r>
    <s v="10446"/>
    <d v="2025-02-03T00:00:00"/>
    <x v="6"/>
    <x v="6"/>
    <x v="6"/>
    <s v="שמעון ישראל  מייזליש"/>
    <d v="2025-02-03T13:09:00"/>
    <n v="150"/>
    <s v="Credit Card"/>
    <s v="Visa-7748"/>
    <s v="Success"/>
    <x v="1"/>
    <x v="1"/>
  </r>
  <r>
    <s v="10445"/>
    <d v="2025-02-03T00:00:00"/>
    <x v="6"/>
    <x v="6"/>
    <x v="6"/>
    <s v="נחום מרדכי  לעפקאוויטש"/>
    <d v="2025-02-03T11:08:00"/>
    <n v="150"/>
    <s v="Check"/>
    <s v="8112"/>
    <s v="Pending"/>
    <x v="1"/>
    <x v="1"/>
  </r>
  <r>
    <s v="10414-1"/>
    <d v="2025-02-02T00:00:00"/>
    <x v="6"/>
    <x v="6"/>
    <x v="6"/>
    <s v="מענדל  ראטטענבערג"/>
    <d v="2025-02-02T05:17:00"/>
    <n v="300"/>
    <s v="Credit Card"/>
    <s v="Visa-7822"/>
    <s v="Success"/>
    <x v="0"/>
    <x v="0"/>
  </r>
  <r>
    <s v="10256-4"/>
    <d v="2025-02-02T00:00:00"/>
    <x v="6"/>
    <x v="6"/>
    <x v="6"/>
    <s v="יוסף בנימין  ברייער"/>
    <d v="2025-02-02T04:57:00"/>
    <n v="100"/>
    <s v="Credit Card"/>
    <s v="Visa-6280"/>
    <s v="Success"/>
    <x v="0"/>
    <x v="0"/>
  </r>
  <r>
    <s v="10443"/>
    <d v="2025-01-31T00:00:00"/>
    <x v="7"/>
    <x v="7"/>
    <x v="7"/>
    <s v="שמשי  הורוויץ"/>
    <d v="2025-01-31T11:01:00"/>
    <n v="2300"/>
    <s v="Other"/>
    <s v="OJC"/>
    <s v="Success"/>
    <x v="0"/>
    <x v="0"/>
  </r>
  <r>
    <s v="10412-1"/>
    <d v="2025-02-02T00:00:00"/>
    <x v="6"/>
    <x v="6"/>
    <x v="6"/>
    <s v="מענדל  היימליך"/>
    <d v="2025-02-02T10:57:00"/>
    <n v="600"/>
    <s v="Credit Card"/>
    <s v="Master-3240"/>
    <s v="Success"/>
    <x v="0"/>
    <x v="0"/>
  </r>
  <r>
    <s v="10442"/>
    <d v="2025-01-30T00:00:00"/>
    <x v="7"/>
    <x v="7"/>
    <x v="7"/>
    <s v="דוד מנשה  הוס"/>
    <d v="2025-01-30T22:50:00"/>
    <n v="350"/>
    <s v="Credit Card"/>
    <s v="Master-0977"/>
    <s v="Success"/>
    <x v="0"/>
    <x v="1"/>
  </r>
  <r>
    <s v="10441"/>
    <d v="2025-01-30T00:00:00"/>
    <x v="7"/>
    <x v="7"/>
    <x v="7"/>
    <s v="דוד  שווארץ"/>
    <d v="2025-01-30T14:53:00"/>
    <n v="1800"/>
    <s v="Check"/>
    <s v="5226"/>
    <s v="Pending"/>
    <x v="0"/>
    <x v="0"/>
  </r>
  <r>
    <s v="10438-1"/>
    <d v="2025-01-30T00:00:00"/>
    <x v="7"/>
    <x v="7"/>
    <x v="7"/>
    <s v="הערשל מארגענשטערן"/>
    <d v="2025-01-30T04:46:00"/>
    <n v="200"/>
    <s v="Credit Card"/>
    <s v="Visa-1726"/>
    <s v="Success"/>
    <x v="0"/>
    <x v="1"/>
  </r>
  <r>
    <s v="10404-1"/>
    <d v="2025-01-30T00:00:00"/>
    <x v="7"/>
    <x v="7"/>
    <x v="7"/>
    <s v="אליעזר  טייטלבוים"/>
    <d v="2025-01-30T04:37:00"/>
    <n v="700"/>
    <s v="Credit Card"/>
    <s v="Visa-4482"/>
    <s v="Success"/>
    <x v="0"/>
    <x v="0"/>
  </r>
  <r>
    <s v="10437"/>
    <d v="2025-01-29T00:00:00"/>
    <x v="7"/>
    <x v="7"/>
    <x v="7"/>
    <s v="יוסף  האלבערשטאם"/>
    <d v="2025-01-29T15:04:00"/>
    <n v="350"/>
    <s v="Credit Card"/>
    <s v="Visa-2364"/>
    <s v="Success"/>
    <x v="0"/>
    <x v="0"/>
  </r>
  <r>
    <s v="10436"/>
    <d v="2025-01-29T00:00:00"/>
    <x v="7"/>
    <x v="7"/>
    <x v="7"/>
    <s v="יודא לייב  לורינץ"/>
    <d v="2025-01-29T14:33:00"/>
    <n v="150"/>
    <s v="Credit Card"/>
    <s v="Visa-4733"/>
    <s v="Success"/>
    <x v="1"/>
    <x v="1"/>
  </r>
  <r>
    <s v="10435"/>
    <d v="2025-01-29T00:00:00"/>
    <x v="7"/>
    <x v="7"/>
    <x v="7"/>
    <s v="שלמה  הערצאג"/>
    <d v="2025-01-29T11:33:00"/>
    <n v="50"/>
    <s v="Credit Card"/>
    <s v="Visa-8838"/>
    <s v="Success"/>
    <x v="0"/>
    <x v="3"/>
  </r>
  <r>
    <s v="10434"/>
    <d v="2025-01-29T00:00:00"/>
    <x v="7"/>
    <x v="7"/>
    <x v="7"/>
    <s v="שלמה  הערצאג"/>
    <d v="2025-01-29T11:33:00"/>
    <n v="825"/>
    <s v="Credit Card"/>
    <s v="Visa-8838"/>
    <s v="Success"/>
    <x v="0"/>
    <x v="3"/>
  </r>
  <r>
    <s v="10433"/>
    <d v="2025-01-29T00:00:00"/>
    <x v="7"/>
    <x v="7"/>
    <x v="7"/>
    <s v="יחזקאל  גאלדבערגער"/>
    <d v="2025-01-29T11:28:00"/>
    <n v="1800"/>
    <s v="Credit Card"/>
    <s v="Amex-3000"/>
    <s v="Success"/>
    <x v="0"/>
    <x v="0"/>
  </r>
  <r>
    <s v="10432"/>
    <d v="2025-01-29T00:00:00"/>
    <x v="7"/>
    <x v="7"/>
    <x v="7"/>
    <s v="שמעון  נייגער"/>
    <d v="2025-01-29T11:17:00"/>
    <n v="200"/>
    <s v="Credit Card"/>
    <s v="Visa-5968"/>
    <s v="Success"/>
    <x v="0"/>
    <x v="0"/>
  </r>
  <r>
    <s v="10431"/>
    <d v="2025-01-27T00:00:00"/>
    <x v="7"/>
    <x v="7"/>
    <x v="7"/>
    <s v="שמעון ישראל  מייזליש"/>
    <d v="2025-01-27T13:05:00"/>
    <n v="150"/>
    <s v="Credit Card"/>
    <s v="Visa-7748"/>
    <s v="Success"/>
    <x v="1"/>
    <x v="1"/>
  </r>
  <r>
    <s v="10429"/>
    <d v="2025-01-26T00:00:00"/>
    <x v="7"/>
    <x v="7"/>
    <x v="7"/>
    <s v="שמואל  גלויבער"/>
    <d v="2025-01-26T21:30:00"/>
    <n v="900"/>
    <s v="Credit Card"/>
    <s v="Visa-4488"/>
    <s v="Success"/>
    <x v="0"/>
    <x v="0"/>
  </r>
  <r>
    <s v="10428"/>
    <d v="2025-01-26T00:00:00"/>
    <x v="7"/>
    <x v="7"/>
    <x v="7"/>
    <s v="חיים מרדכי  ענגל"/>
    <d v="2025-01-26T21:26:00"/>
    <n v="140"/>
    <s v="Cash"/>
    <s v=""/>
    <s v="Success"/>
    <x v="2"/>
    <x v="1"/>
  </r>
  <r>
    <s v="10427"/>
    <d v="2025-01-26T00:00:00"/>
    <x v="7"/>
    <x v="7"/>
    <x v="7"/>
    <s v="ישראל  שטיינמעץ"/>
    <d v="2025-01-26T21:26:00"/>
    <n v="250"/>
    <s v="Cash"/>
    <s v=""/>
    <s v="Success"/>
    <x v="0"/>
    <x v="1"/>
  </r>
  <r>
    <s v="10426"/>
    <d v="2025-01-26T00:00:00"/>
    <x v="7"/>
    <x v="7"/>
    <x v="7"/>
    <s v="יודא לייב  לורינץ"/>
    <d v="2025-01-26T21:25:00"/>
    <n v="150"/>
    <s v="Credit Card"/>
    <s v="Visa-4733"/>
    <s v="Success"/>
    <x v="1"/>
    <x v="1"/>
  </r>
  <r>
    <s v="10415-1"/>
    <d v="2025-01-26T00:00:00"/>
    <x v="7"/>
    <x v="7"/>
    <x v="7"/>
    <s v="מתתי' גילבערט"/>
    <d v="2025-01-26T04:34:00"/>
    <n v="300"/>
    <s v="Credit Card"/>
    <s v="Master-1271"/>
    <s v="Success"/>
    <x v="0"/>
    <x v="0"/>
  </r>
  <r>
    <s v="10425"/>
    <d v="2025-01-23T00:00:00"/>
    <x v="7"/>
    <x v="7"/>
    <x v="7"/>
    <s v="ישראל שמחה  פאללאק"/>
    <d v="2025-01-23T15:18:00"/>
    <n v="250"/>
    <s v="Credit Card"/>
    <s v="Visa-3411"/>
    <s v="Success"/>
    <x v="0"/>
    <x v="1"/>
  </r>
  <r>
    <s v="10424"/>
    <d v="2025-01-23T00:00:00"/>
    <x v="7"/>
    <x v="7"/>
    <x v="7"/>
    <s v="הערשל  סיגל"/>
    <d v="2025-01-23T14:53:00"/>
    <n v="300"/>
    <s v="Check"/>
    <s v="20226"/>
    <s v="Pending"/>
    <x v="0"/>
    <x v="0"/>
  </r>
  <r>
    <s v="10423"/>
    <d v="2025-01-22T00:00:00"/>
    <x v="7"/>
    <x v="7"/>
    <x v="7"/>
    <s v="דוד גרשון  פריעדמאן"/>
    <d v="2025-01-22T10:58:00"/>
    <n v="150"/>
    <s v="Credit Card"/>
    <s v="Visa-2805"/>
    <s v="Success"/>
    <x v="1"/>
    <x v="1"/>
  </r>
  <r>
    <s v="10422"/>
    <d v="2025-01-22T00:00:00"/>
    <x v="7"/>
    <x v="7"/>
    <x v="7"/>
    <s v="יחזקאל  ווייס"/>
    <d v="2025-01-22T10:39:00"/>
    <n v="150"/>
    <s v="Credit Card"/>
    <s v="Amex-1028"/>
    <s v="Success"/>
    <x v="1"/>
    <x v="1"/>
  </r>
  <r>
    <s v="10421"/>
    <d v="2025-01-22T00:00:00"/>
    <x v="7"/>
    <x v="7"/>
    <x v="7"/>
    <s v="יוסף  האלבערשטאם"/>
    <d v="2025-01-22T10:38:00"/>
    <n v="250"/>
    <s v="Credit Card"/>
    <s v="Visa-2364"/>
    <s v="Success"/>
    <x v="0"/>
    <x v="1"/>
  </r>
  <r>
    <s v="10420"/>
    <d v="2025-01-20T00:00:00"/>
    <x v="7"/>
    <x v="7"/>
    <x v="7"/>
    <s v="עקיבא  דערבארימדיגער"/>
    <d v="2025-01-20T15:20:00"/>
    <n v="2250"/>
    <s v="Credit Card"/>
    <s v="Master-9578"/>
    <s v="Success"/>
    <x v="2"/>
    <x v="1"/>
  </r>
  <r>
    <s v="10419"/>
    <d v="2025-01-20T00:00:00"/>
    <x v="7"/>
    <x v="7"/>
    <x v="7"/>
    <s v="שמעון ישראל  מייזליש"/>
    <d v="2025-01-20T10:39:00"/>
    <n v="300"/>
    <s v="Credit Card"/>
    <s v="Visa-7748"/>
    <s v="Success"/>
    <x v="1"/>
    <x v="1"/>
  </r>
  <r>
    <s v="10304-3"/>
    <d v="2025-01-20T00:00:00"/>
    <x v="7"/>
    <x v="7"/>
    <x v="7"/>
    <s v="לייבי  אדלער"/>
    <d v="2025-01-20T04:27:00"/>
    <n v="450"/>
    <s v="OJC"/>
    <s v="OJC-8996"/>
    <s v="Success"/>
    <x v="0"/>
    <x v="0"/>
  </r>
  <r>
    <s v="10418"/>
    <d v="2025-01-17T00:00:00"/>
    <x v="7"/>
    <x v="7"/>
    <x v="7"/>
    <s v="ישראל  שטיינמעץ"/>
    <d v="2025-01-17T10:31:00"/>
    <n v="800"/>
    <s v="Cash"/>
    <s v=""/>
    <s v="Success"/>
    <x v="0"/>
    <x v="0"/>
  </r>
  <r>
    <s v="10417"/>
    <d v="2025-01-16T00:00:00"/>
    <x v="7"/>
    <x v="7"/>
    <x v="7"/>
    <s v="אברהם  דייטש"/>
    <d v="2025-01-16T14:18:00"/>
    <n v="1800"/>
    <s v="Other"/>
    <s v="Cardknox pmnt"/>
    <s v="Success"/>
    <x v="0"/>
    <x v="0"/>
  </r>
  <r>
    <s v="10416"/>
    <d v="2025-01-16T00:00:00"/>
    <x v="7"/>
    <x v="7"/>
    <x v="7"/>
    <s v="אברהם שלום  ווייס"/>
    <d v="2025-01-16T14:00:00"/>
    <n v="225"/>
    <s v="Credit Card"/>
    <s v="Visa-6334"/>
    <s v="Success"/>
    <x v="0"/>
    <x v="0"/>
  </r>
  <r>
    <s v="10403-1"/>
    <d v="2025-01-16T00:00:00"/>
    <x v="7"/>
    <x v="7"/>
    <x v="7"/>
    <s v="אליעזר  טייטלבוים"/>
    <d v="2025-01-16T04:35:00"/>
    <n v="675"/>
    <s v="Credit Card"/>
    <s v="Visa-4482"/>
    <s v="Success"/>
    <x v="0"/>
    <x v="0"/>
  </r>
  <r>
    <s v="10413"/>
    <d v="2025-01-15T00:00:00"/>
    <x v="7"/>
    <x v="7"/>
    <x v="7"/>
    <s v="מענדל  ראטטענבערג"/>
    <d v="2025-01-15T14:30:00"/>
    <n v="300"/>
    <s v="Credit Card"/>
    <s v="Visa-7822"/>
    <s v="Success"/>
    <x v="0"/>
    <x v="0"/>
  </r>
  <r>
    <s v="10410"/>
    <d v="2025-01-15T00:00:00"/>
    <x v="7"/>
    <x v="7"/>
    <x v="7"/>
    <s v="ישיבת דרכי תורה"/>
    <d v="2025-01-15T13:17:00"/>
    <n v="800"/>
    <s v="OJC"/>
    <s v="OJC-1630"/>
    <s v="Success"/>
    <x v="1"/>
    <x v="1"/>
  </r>
  <r>
    <s v="10409"/>
    <d v="2025-01-15T00:00:00"/>
    <x v="7"/>
    <x v="7"/>
    <x v="7"/>
    <s v="יצחק בער וואלנער"/>
    <d v="2025-01-15T13:05:00"/>
    <n v="250"/>
    <s v="Credit Card"/>
    <s v="Amex-2944"/>
    <s v="Success"/>
    <x v="0"/>
    <x v="1"/>
  </r>
  <r>
    <s v="10408"/>
    <d v="2025-01-15T00:00:00"/>
    <x v="7"/>
    <x v="7"/>
    <x v="7"/>
    <s v="יודא לייב  לורינץ"/>
    <d v="2025-01-15T12:58:00"/>
    <n v="150"/>
    <s v="Credit Card"/>
    <s v="Discover-9892"/>
    <s v="Success"/>
    <x v="1"/>
    <x v="1"/>
  </r>
  <r>
    <s v="10407"/>
    <d v="2025-01-15T00:00:00"/>
    <x v="7"/>
    <x v="7"/>
    <x v="7"/>
    <s v="יואל  קאהן"/>
    <d v="2025-01-15T12:40:00"/>
    <n v="250"/>
    <s v="Credit Card"/>
    <s v="Visa-6371"/>
    <s v="Success"/>
    <x v="0"/>
    <x v="1"/>
  </r>
  <r>
    <s v="10406"/>
    <d v="2025-01-15T00:00:00"/>
    <x v="7"/>
    <x v="7"/>
    <x v="7"/>
    <s v="יחזקאל  ווייס"/>
    <d v="2025-01-15T12:08:00"/>
    <n v="300"/>
    <s v="Credit Card"/>
    <s v="Amex-1028"/>
    <s v="Success"/>
    <x v="1"/>
    <x v="1"/>
  </r>
  <r>
    <s v="10255-4"/>
    <d v="2025-01-14T00:00:00"/>
    <x v="7"/>
    <x v="7"/>
    <x v="7"/>
    <s v="נפתלי הערצקא  דייטש"/>
    <d v="2025-01-14T04:18:00"/>
    <n v="325"/>
    <s v="Credit Card"/>
    <s v="Master-0158"/>
    <s v="Success"/>
    <x v="0"/>
    <x v="0"/>
  </r>
  <r>
    <s v="10405"/>
    <d v="2025-01-13T00:00:00"/>
    <x v="7"/>
    <x v="7"/>
    <x v="7"/>
    <s v="דוד גרשון  פריעדמאן"/>
    <d v="2025-01-13T15:01:00"/>
    <n v="250"/>
    <s v="Credit Card"/>
    <s v="Visa-2805"/>
    <s v="Success"/>
    <x v="1"/>
    <x v="0"/>
  </r>
  <r>
    <s v="10402"/>
    <d v="2025-01-13T00:00:00"/>
    <x v="7"/>
    <x v="7"/>
    <x v="7"/>
    <s v="הערשל מארגענשטערן"/>
    <d v="2025-01-13T12:24:00"/>
    <n v="300"/>
    <s v="Credit Card"/>
    <s v="Amex-1008"/>
    <s v="Success"/>
    <x v="0"/>
    <x v="0"/>
  </r>
  <r>
    <s v="10401"/>
    <d v="2025-01-12T00:00:00"/>
    <x v="7"/>
    <x v="7"/>
    <x v="7"/>
    <s v="חיים מרדכי  ענגל"/>
    <d v="2025-01-12T17:11:00"/>
    <n v="150"/>
    <s v="Cash"/>
    <s v=""/>
    <s v="Success"/>
    <x v="2"/>
    <x v="1"/>
  </r>
  <r>
    <s v="10400"/>
    <d v="2025-01-12T00:00:00"/>
    <x v="7"/>
    <x v="7"/>
    <x v="7"/>
    <s v="שמעון  נייגער"/>
    <d v="2025-01-12T12:00:00"/>
    <n v="200"/>
    <s v="Credit Card"/>
    <s v="Visa-5968"/>
    <s v="Success"/>
    <x v="0"/>
    <x v="0"/>
  </r>
  <r>
    <s v="10388-1"/>
    <d v="2025-01-12T00:00:00"/>
    <x v="7"/>
    <x v="7"/>
    <x v="7"/>
    <s v="ישראל חיים  גרינפעלד"/>
    <d v="2025-01-12T04:43:00"/>
    <n v="1050"/>
    <s v="Credit Card"/>
    <s v="Visa-6850"/>
    <s v="Success"/>
    <x v="0"/>
    <x v="0"/>
  </r>
  <r>
    <s v="10399"/>
    <d v="2025-01-09T00:00:00"/>
    <x v="7"/>
    <x v="7"/>
    <x v="7"/>
    <s v="יודא לייב  לורינץ"/>
    <d v="2025-01-09T14:49:00"/>
    <n v="150"/>
    <s v="Credit Card"/>
    <s v="Discover-9892"/>
    <s v="Success"/>
    <x v="1"/>
    <x v="1"/>
  </r>
  <r>
    <s v="10398"/>
    <d v="2025-01-09T00:00:00"/>
    <x v="7"/>
    <x v="7"/>
    <x v="7"/>
    <s v="נתן בנימין  קליין"/>
    <d v="2025-01-09T10:51:00"/>
    <n v="700"/>
    <s v="Check"/>
    <s v="277092"/>
    <s v="Pending"/>
    <x v="0"/>
    <x v="0"/>
  </r>
  <r>
    <s v="10397"/>
    <d v="2025-01-08T00:00:00"/>
    <x v="7"/>
    <x v="7"/>
    <x v="7"/>
    <s v="חיים זאנוויל  שלאס"/>
    <d v="2025-01-08T14:34:00"/>
    <n v="300"/>
    <s v="Cash"/>
    <s v=""/>
    <s v="Success"/>
    <x v="0"/>
    <x v="2"/>
  </r>
  <r>
    <s v="10396"/>
    <d v="2025-01-08T00:00:00"/>
    <x v="7"/>
    <x v="7"/>
    <x v="7"/>
    <s v="משה אהרן  גליק"/>
    <d v="2025-01-08T14:24:00"/>
    <n v="125"/>
    <s v="Cash"/>
    <s v=""/>
    <s v="Success"/>
    <x v="0"/>
    <x v="1"/>
  </r>
  <r>
    <s v="10395"/>
    <d v="2025-01-08T00:00:00"/>
    <x v="7"/>
    <x v="7"/>
    <x v="7"/>
    <s v="הערשל  שטויבער"/>
    <d v="2025-01-08T11:58:00"/>
    <n v="1000"/>
    <s v="Credit Card"/>
    <s v="Visa-3185"/>
    <s v="Success"/>
    <x v="0"/>
    <x v="0"/>
  </r>
  <r>
    <s v="10394"/>
    <d v="2025-01-08T00:00:00"/>
    <x v="7"/>
    <x v="7"/>
    <x v="7"/>
    <s v="רפאל  וועבער"/>
    <d v="2025-01-08T11:54:00"/>
    <n v="150"/>
    <s v="Credit Card"/>
    <s v="Visa-7607"/>
    <s v="Success"/>
    <x v="1"/>
    <x v="1"/>
  </r>
  <r>
    <s v="10393"/>
    <d v="2025-01-08T00:00:00"/>
    <x v="7"/>
    <x v="7"/>
    <x v="7"/>
    <s v="מאיר  שווארץ"/>
    <d v="2025-01-08T11:51:00"/>
    <n v="150"/>
    <s v="Credit Card"/>
    <s v="Visa-5233"/>
    <s v="Success"/>
    <x v="1"/>
    <x v="1"/>
  </r>
  <r>
    <s v="10392"/>
    <d v="2025-01-07T00:00:00"/>
    <x v="7"/>
    <x v="7"/>
    <x v="7"/>
    <s v="שמעון רפאל קעפעטש"/>
    <d v="2025-01-07T14:19:00"/>
    <n v="150"/>
    <s v="Credit Card"/>
    <s v="Master-1052"/>
    <s v="Success"/>
    <x v="1"/>
    <x v="1"/>
  </r>
  <r>
    <s v="10389"/>
    <d v="2025-01-06T00:00:00"/>
    <x v="7"/>
    <x v="7"/>
    <x v="7"/>
    <s v="נחום מרדכי  לעפקאוויטש"/>
    <d v="2025-01-06T16:05:00"/>
    <n v="150"/>
    <s v="Check"/>
    <s v="7855"/>
    <s v="Pending"/>
    <x v="1"/>
    <x v="1"/>
  </r>
  <r>
    <s v="10387"/>
    <d v="2025-01-06T00:00:00"/>
    <x v="7"/>
    <x v="7"/>
    <x v="7"/>
    <s v="שמעון ישראל  מייזליש"/>
    <d v="2025-01-06T13:21:00"/>
    <n v="150"/>
    <s v="Cash"/>
    <s v=""/>
    <s v="Success"/>
    <x v="1"/>
    <x v="1"/>
  </r>
  <r>
    <s v="10386"/>
    <d v="2025-01-05T00:00:00"/>
    <x v="7"/>
    <x v="7"/>
    <x v="7"/>
    <s v="דוד  האניג"/>
    <d v="2025-01-05T18:11:00"/>
    <n v="1200"/>
    <s v="Cash"/>
    <s v=""/>
    <s v="Success"/>
    <x v="0"/>
    <x v="0"/>
  </r>
  <r>
    <s v="10385"/>
    <d v="2025-01-05T00:00:00"/>
    <x v="7"/>
    <x v="7"/>
    <x v="7"/>
    <s v="משה לייב  פעלבערבוים"/>
    <d v="2025-01-05T12:34:00"/>
    <n v="1750"/>
    <s v="Cash"/>
    <s v=""/>
    <s v="Success"/>
    <x v="0"/>
    <x v="0"/>
  </r>
  <r>
    <s v="10330-2"/>
    <d v="2025-01-05T00:00:00"/>
    <x v="7"/>
    <x v="7"/>
    <x v="7"/>
    <s v="משה  יונגרייז"/>
    <d v="2025-01-05T04:20:00"/>
    <n v="250"/>
    <s v="Credit Card"/>
    <s v="Master-5785"/>
    <s v="Success"/>
    <x v="0"/>
    <x v="0"/>
  </r>
  <r>
    <s v="10271-3"/>
    <d v="2025-01-05T00:00:00"/>
    <x v="7"/>
    <x v="7"/>
    <x v="7"/>
    <s v="מנחם יעקב  פערל"/>
    <d v="2025-01-05T04:20:00"/>
    <n v="100"/>
    <s v="Credit Card"/>
    <s v="Visa-4756"/>
    <s v="Success"/>
    <x v="0"/>
    <x v="2"/>
  </r>
  <r>
    <s v="10322-1"/>
    <d v="2025-03-13T00:00:00"/>
    <x v="5"/>
    <x v="5"/>
    <x v="5"/>
    <s v="אברהם ניסן  ווייסבערג"/>
    <d v="2025-03-13T11:28:00"/>
    <n v="100"/>
    <s v="Credit Card"/>
    <s v="Visa-7530"/>
    <s v="Success"/>
    <x v="0"/>
    <x v="2"/>
  </r>
  <r>
    <s v="10384"/>
    <d v="2024-12-31T00:00:00"/>
    <x v="8"/>
    <x v="8"/>
    <x v="8"/>
    <s v="משה  לערנער"/>
    <d v="2025-01-02T12:27:00"/>
    <n v="750"/>
    <s v="Other"/>
    <s v="Cardknox pmnt"/>
    <s v="Success"/>
    <x v="0"/>
    <x v="0"/>
  </r>
  <r>
    <s v="10383"/>
    <d v="2024-12-31T00:00:00"/>
    <x v="8"/>
    <x v="8"/>
    <x v="8"/>
    <s v="יחזקאל  בלייער"/>
    <d v="2025-01-02T12:25:00"/>
    <n v="750"/>
    <s v="Other"/>
    <s v="Cardknox pmnt"/>
    <s v="Success"/>
    <x v="0"/>
    <x v="0"/>
  </r>
  <r>
    <s v="10382"/>
    <d v="2025-01-01T00:00:00"/>
    <x v="7"/>
    <x v="7"/>
    <x v="7"/>
    <s v="מענדל  סטרולעוויטש"/>
    <d v="2025-01-01T13:36:00"/>
    <n v="200"/>
    <s v="Credit Card"/>
    <s v="Master-9772"/>
    <s v="Success"/>
    <x v="0"/>
    <x v="1"/>
  </r>
  <r>
    <s v="10256-3"/>
    <d v="2025-01-01T00:00:00"/>
    <x v="7"/>
    <x v="7"/>
    <x v="7"/>
    <s v="יוסף בנימין  ברייער"/>
    <d v="2025-01-01T04:40:00"/>
    <n v="100"/>
    <s v="Credit Card"/>
    <s v="Visa-6280"/>
    <s v="Success"/>
    <x v="0"/>
    <x v="0"/>
  </r>
  <r>
    <s v="10381"/>
    <d v="2024-12-26T00:00:00"/>
    <x v="8"/>
    <x v="8"/>
    <x v="8"/>
    <s v="רפאל  וועבער"/>
    <d v="2024-12-26T13:04:00"/>
    <n v="150"/>
    <s v="Credit Card"/>
    <s v="Visa-7607"/>
    <s v="Success"/>
    <x v="1"/>
    <x v="1"/>
  </r>
  <r>
    <s v="10380"/>
    <d v="2024-12-26T00:00:00"/>
    <x v="8"/>
    <x v="8"/>
    <x v="8"/>
    <s v="אהרן  סאנדער"/>
    <d v="2024-12-26T11:29:00"/>
    <n v="350"/>
    <s v="Credit Card"/>
    <s v="Visa-9103"/>
    <s v="Success"/>
    <x v="0"/>
    <x v="2"/>
  </r>
  <r>
    <s v="10379"/>
    <d v="2024-12-26T00:00:00"/>
    <x v="8"/>
    <x v="8"/>
    <x v="8"/>
    <s v="יודא לייב  לורינץ"/>
    <d v="2024-12-26T11:23:00"/>
    <n v="150"/>
    <s v="Credit Card"/>
    <s v="Discover-9892"/>
    <s v="Success"/>
    <x v="1"/>
    <x v="1"/>
  </r>
  <r>
    <s v="10378"/>
    <d v="2024-12-25T00:00:00"/>
    <x v="8"/>
    <x v="8"/>
    <x v="8"/>
    <s v="חיים מרדכי  ענגל"/>
    <d v="2024-12-25T11:50:00"/>
    <n v="150"/>
    <s v="Credit Card"/>
    <s v="Visa-0151"/>
    <s v="Success"/>
    <x v="2"/>
    <x v="1"/>
  </r>
  <r>
    <s v="10377"/>
    <d v="2024-12-25T00:00:00"/>
    <x v="8"/>
    <x v="8"/>
    <x v="8"/>
    <s v="מאיר  שווארץ"/>
    <d v="2024-12-25T11:48:00"/>
    <n v="250"/>
    <s v="Credit Card"/>
    <s v="Visa-5233"/>
    <s v="Success"/>
    <x v="1"/>
    <x v="0"/>
  </r>
  <r>
    <s v="10376"/>
    <d v="2024-12-25T00:00:00"/>
    <x v="8"/>
    <x v="8"/>
    <x v="8"/>
    <s v="יחזקאל  ווייס"/>
    <d v="2024-12-25T11:38:00"/>
    <n v="150"/>
    <s v="Credit Card"/>
    <s v="Amex-1028"/>
    <s v="Success"/>
    <x v="1"/>
    <x v="1"/>
  </r>
  <r>
    <s v="10375"/>
    <d v="2024-12-25T00:00:00"/>
    <x v="8"/>
    <x v="8"/>
    <x v="8"/>
    <s v="יהושע  קארניעל"/>
    <d v="2024-12-25T11:35:00"/>
    <n v="250"/>
    <s v="Credit Card"/>
    <s v="Visa-7290"/>
    <s v="Success"/>
    <x v="0"/>
    <x v="1"/>
  </r>
  <r>
    <s v="10374"/>
    <d v="2024-12-25T00:00:00"/>
    <x v="8"/>
    <x v="8"/>
    <x v="8"/>
    <s v="שמעון  נייגער"/>
    <d v="2024-12-25T11:26:00"/>
    <n v="500"/>
    <s v="Credit Card"/>
    <s v="Visa-5968"/>
    <s v="Success"/>
    <x v="0"/>
    <x v="0"/>
  </r>
  <r>
    <s v="10372"/>
    <d v="2024-12-23T00:00:00"/>
    <x v="8"/>
    <x v="8"/>
    <x v="8"/>
    <s v="שמחה  הורוויץ"/>
    <d v="2024-12-23T14:04:00"/>
    <n v="3130"/>
    <s v="Other"/>
    <s v="OJC"/>
    <s v="Success"/>
    <x v="2"/>
    <x v="1"/>
  </r>
  <r>
    <s v="10371"/>
    <d v="2024-12-23T00:00:00"/>
    <x v="8"/>
    <x v="8"/>
    <x v="8"/>
    <s v="שמעון ישראל  מייזליש"/>
    <d v="2024-12-23T13:12:00"/>
    <n v="150"/>
    <s v="Cash"/>
    <s v=""/>
    <s v="Success"/>
    <x v="1"/>
    <x v="1"/>
  </r>
  <r>
    <s v="10370"/>
    <d v="2024-12-23T00:00:00"/>
    <x v="8"/>
    <x v="8"/>
    <x v="8"/>
    <s v="נחום מרדכי  לעפקאוויטש"/>
    <d v="2024-12-23T12:24:00"/>
    <n v="225"/>
    <s v="Check"/>
    <s v="7483"/>
    <s v="Pending"/>
    <x v="1"/>
    <x v="0"/>
  </r>
  <r>
    <s v="10369"/>
    <d v="2024-12-22T00:00:00"/>
    <x v="8"/>
    <x v="8"/>
    <x v="8"/>
    <s v="חיים מרדכי  ענגל"/>
    <d v="2024-12-22T12:56:00"/>
    <n v="150"/>
    <s v="Credit Card"/>
    <s v="Visa-0151"/>
    <s v="Success"/>
    <x v="2"/>
    <x v="1"/>
  </r>
  <r>
    <s v="10339-1"/>
    <d v="2024-12-22T00:00:00"/>
    <x v="8"/>
    <x v="8"/>
    <x v="8"/>
    <s v="ישראל  בלום"/>
    <d v="2024-12-22T04:33:00"/>
    <n v="500"/>
    <s v="Credit Card"/>
    <s v="Master-8706"/>
    <s v="Success"/>
    <x v="0"/>
    <x v="0"/>
  </r>
  <r>
    <s v="10304-2"/>
    <d v="2024-12-20T00:00:00"/>
    <x v="8"/>
    <x v="8"/>
    <x v="8"/>
    <s v="לייבי  אדלער"/>
    <d v="2024-12-20T04:29:00"/>
    <n v="450"/>
    <s v="OJC"/>
    <s v="OJC-8996"/>
    <s v="Success"/>
    <x v="0"/>
    <x v="0"/>
  </r>
  <r>
    <s v="10368"/>
    <d v="2024-12-19T00:00:00"/>
    <x v="8"/>
    <x v="8"/>
    <x v="8"/>
    <s v="יצחק יעקב  פויגל"/>
    <d v="2024-12-19T14:13:00"/>
    <n v="750"/>
    <s v="Other"/>
    <s v="Cardknox pmnt"/>
    <s v="Success"/>
    <x v="0"/>
    <x v="2"/>
  </r>
  <r>
    <s v="10367"/>
    <d v="2024-12-18T00:00:00"/>
    <x v="8"/>
    <x v="8"/>
    <x v="8"/>
    <s v="יודא לייב  לורינץ"/>
    <d v="2024-12-18T15:10:00"/>
    <n v="150"/>
    <s v="Credit Card"/>
    <s v="Discover-9892"/>
    <s v="Success"/>
    <x v="1"/>
    <x v="1"/>
  </r>
  <r>
    <s v="10366"/>
    <d v="2024-12-18T00:00:00"/>
    <x v="8"/>
    <x v="8"/>
    <x v="8"/>
    <s v="ישכר בער  יאקאבאוויטש"/>
    <d v="2024-12-18T13:37:00"/>
    <n v="250"/>
    <s v="Credit Card"/>
    <s v="Visa-4314"/>
    <s v="Success"/>
    <x v="0"/>
    <x v="1"/>
  </r>
  <r>
    <s v="10365"/>
    <d v="2024-12-18T00:00:00"/>
    <x v="8"/>
    <x v="8"/>
    <x v="8"/>
    <s v="רפאל  וועבער"/>
    <d v="2024-12-18T13:35:00"/>
    <n v="150"/>
    <s v="Credit Card"/>
    <s v="Visa-7607"/>
    <s v="Success"/>
    <x v="1"/>
    <x v="1"/>
  </r>
  <r>
    <s v="10364"/>
    <d v="2024-12-18T00:00:00"/>
    <x v="8"/>
    <x v="8"/>
    <x v="8"/>
    <s v="שמואל לוי  ענגעל"/>
    <d v="2024-12-18T12:58:00"/>
    <n v="350"/>
    <s v="Credit Card"/>
    <s v="Amex-2006"/>
    <s v="Success"/>
    <x v="0"/>
    <x v="0"/>
  </r>
  <r>
    <s v="10363"/>
    <d v="2024-12-17T00:00:00"/>
    <x v="8"/>
    <x v="8"/>
    <x v="8"/>
    <s v="יוסף  האלבערשטאם"/>
    <d v="2024-12-17T12:38:00"/>
    <n v="300"/>
    <s v="Credit Card"/>
    <s v="Visa-2364"/>
    <s v="Success"/>
    <x v="0"/>
    <x v="0"/>
  </r>
  <r>
    <s v="10362"/>
    <d v="2024-12-16T00:00:00"/>
    <x v="8"/>
    <x v="8"/>
    <x v="8"/>
    <s v="חיים יוסף  פייג"/>
    <d v="2024-12-16T16:59:00"/>
    <n v="300"/>
    <s v="Credit Card"/>
    <s v="Amex-2005"/>
    <s v="Success"/>
    <x v="2"/>
    <x v="1"/>
  </r>
  <r>
    <s v="10359"/>
    <d v="2024-12-16T00:00:00"/>
    <x v="8"/>
    <x v="8"/>
    <x v="8"/>
    <s v="יודא לייב  לורינץ"/>
    <d v="2024-12-16T14:46:00"/>
    <n v="150"/>
    <s v="Credit Card"/>
    <s v="Discover-9892"/>
    <s v="Success"/>
    <x v="1"/>
    <x v="1"/>
  </r>
  <r>
    <s v="10358"/>
    <d v="2024-12-16T00:00:00"/>
    <x v="8"/>
    <x v="8"/>
    <x v="8"/>
    <s v="שמעון ישראל  מייזליש"/>
    <d v="2024-12-16T13:12:00"/>
    <n v="150"/>
    <s v="Check"/>
    <s v="36"/>
    <s v="Pending"/>
    <x v="1"/>
    <x v="1"/>
  </r>
  <r>
    <s v="10357"/>
    <d v="2024-12-16T00:00:00"/>
    <x v="8"/>
    <x v="8"/>
    <x v="8"/>
    <s v="אברהם יצחק  טאמבער"/>
    <d v="2024-12-16T12:46:00"/>
    <n v="250"/>
    <s v="Other"/>
    <s v="ACH in Cardknox"/>
    <s v="Success"/>
    <x v="1"/>
    <x v="0"/>
  </r>
  <r>
    <s v="10356"/>
    <d v="2024-12-16T00:00:00"/>
    <x v="8"/>
    <x v="8"/>
    <x v="8"/>
    <s v="אליעזר  ראזענבערג"/>
    <d v="2024-12-16T11:43:00"/>
    <n v="250"/>
    <s v="Credit Card"/>
    <s v="Master-6703"/>
    <s v="Success"/>
    <x v="0"/>
    <x v="1"/>
  </r>
  <r>
    <s v="10255-3"/>
    <d v="2024-12-15T00:00:00"/>
    <x v="8"/>
    <x v="8"/>
    <x v="8"/>
    <s v="נפתלי הערצקא  דייטש"/>
    <d v="2024-12-15T04:21:00"/>
    <n v="325"/>
    <s v="Credit Card"/>
    <s v="Master-0158"/>
    <s v="Success"/>
    <x v="0"/>
    <x v="0"/>
  </r>
  <r>
    <s v="10355"/>
    <d v="2024-12-13T00:00:00"/>
    <x v="8"/>
    <x v="8"/>
    <x v="8"/>
    <s v="חיים מרדכי  ענגל"/>
    <d v="2024-12-13T10:55:00"/>
    <n v="300"/>
    <s v="Credit Card"/>
    <s v="Amex-1010"/>
    <s v="Success"/>
    <x v="2"/>
    <x v="1"/>
  </r>
  <r>
    <s v="10354"/>
    <d v="2024-12-12T00:00:00"/>
    <x v="8"/>
    <x v="8"/>
    <x v="8"/>
    <s v="יחזקאל  ווייס"/>
    <d v="2024-12-12T11:39:00"/>
    <n v="225"/>
    <s v="Credit Card"/>
    <s v="Amex-1028"/>
    <s v="Success"/>
    <x v="1"/>
    <x v="1"/>
  </r>
  <r>
    <s v="10353"/>
    <d v="2024-12-11T00:00:00"/>
    <x v="8"/>
    <x v="8"/>
    <x v="8"/>
    <s v="אלעזר  שטערן"/>
    <d v="2024-12-11T15:13:00"/>
    <n v="750"/>
    <s v="Check"/>
    <s v="55275"/>
    <s v="Pending"/>
    <x v="0"/>
    <x v="0"/>
  </r>
  <r>
    <s v="10340"/>
    <d v="2024-12-11T00:00:00"/>
    <x v="8"/>
    <x v="8"/>
    <x v="8"/>
    <s v="משה  לויבעל"/>
    <d v="2024-12-11T13:29:00"/>
    <n v="250"/>
    <s v="Pledger"/>
    <s v="Pledger-8913"/>
    <s v="Success"/>
    <x v="0"/>
    <x v="1"/>
  </r>
  <r>
    <s v="10336"/>
    <d v="2024-12-11T00:00:00"/>
    <x v="8"/>
    <x v="8"/>
    <x v="8"/>
    <s v="רפאל  וועבער"/>
    <d v="2024-12-11T13:18:00"/>
    <n v="250"/>
    <s v="Credit Card"/>
    <s v="Visa-7607"/>
    <s v="Success"/>
    <x v="1"/>
    <x v="0"/>
  </r>
  <r>
    <s v="10203-4"/>
    <d v="2024-12-11T00:00:00"/>
    <x v="8"/>
    <x v="8"/>
    <x v="8"/>
    <s v="אברהם  סאנדער"/>
    <d v="2024-12-11T04:21:00"/>
    <n v="500"/>
    <s v="Credit Card"/>
    <s v="Amex-1007"/>
    <s v="Success"/>
    <x v="0"/>
    <x v="0"/>
  </r>
  <r>
    <s v="10335"/>
    <d v="2024-12-10T00:00:00"/>
    <x v="8"/>
    <x v="8"/>
    <x v="8"/>
    <s v="חיים הערש  רייך"/>
    <d v="2024-12-10T13:34:00"/>
    <n v="100"/>
    <s v="Credit Card"/>
    <s v="Master-5371"/>
    <s v="Success"/>
    <x v="0"/>
    <x v="0"/>
  </r>
  <r>
    <s v="10334"/>
    <d v="2024-12-09T00:00:00"/>
    <x v="8"/>
    <x v="8"/>
    <x v="8"/>
    <s v="שמעון ישראל  מייזליש"/>
    <d v="2024-12-09T13:07:00"/>
    <n v="150"/>
    <s v="Cash"/>
    <s v=""/>
    <s v="Success"/>
    <x v="1"/>
    <x v="1"/>
  </r>
  <r>
    <s v="10333"/>
    <d v="2024-12-04T00:00:00"/>
    <x v="8"/>
    <x v="8"/>
    <x v="8"/>
    <s v="משה  יונגרייז"/>
    <d v="2024-12-04T15:18:00"/>
    <n v="750"/>
    <s v="Other"/>
    <s v="Cardknox pmnt"/>
    <s v="Success"/>
    <x v="0"/>
    <x v="0"/>
  </r>
  <r>
    <s v="10332"/>
    <d v="2024-12-04T00:00:00"/>
    <x v="8"/>
    <x v="8"/>
    <x v="8"/>
    <s v="פישל  דייטש"/>
    <d v="2024-12-04T14:52:00"/>
    <n v="150"/>
    <s v="Credit Card"/>
    <s v="Amex-3000"/>
    <s v="Success"/>
    <x v="0"/>
    <x v="1"/>
  </r>
  <r>
    <s v="10331"/>
    <d v="2024-12-04T00:00:00"/>
    <x v="8"/>
    <x v="8"/>
    <x v="8"/>
    <s v="אהרן יוסף  סענדעראוויטש"/>
    <d v="2024-12-04T14:47:00"/>
    <n v="180"/>
    <s v="Credit Card"/>
    <s v="Amex-3008"/>
    <s v="Success"/>
    <x v="0"/>
    <x v="1"/>
  </r>
  <r>
    <s v="10330-1"/>
    <d v="2024-12-04T00:00:00"/>
    <x v="8"/>
    <x v="8"/>
    <x v="8"/>
    <s v="משה  יונגרייז"/>
    <d v="2024-12-04T14:42:00"/>
    <n v="250"/>
    <s v="Credit Card"/>
    <s v="Master-5785"/>
    <s v="Success"/>
    <x v="0"/>
    <x v="0"/>
  </r>
  <r>
    <s v="10329"/>
    <d v="2024-12-04T00:00:00"/>
    <x v="8"/>
    <x v="8"/>
    <x v="8"/>
    <s v="יחזקאל  ווייס"/>
    <d v="2024-12-04T14:05:00"/>
    <n v="150"/>
    <s v="Check"/>
    <s v="10933"/>
    <s v="Pending"/>
    <x v="1"/>
    <x v="1"/>
  </r>
  <r>
    <s v="10328"/>
    <d v="2024-12-04T00:00:00"/>
    <x v="8"/>
    <x v="8"/>
    <x v="8"/>
    <s v="יודא לייב  לורינץ"/>
    <d v="2024-12-04T14:03:00"/>
    <n v="300"/>
    <s v="Credit Card"/>
    <s v="Discover-9892"/>
    <s v="Success"/>
    <x v="1"/>
    <x v="1"/>
  </r>
  <r>
    <s v="10327"/>
    <d v="2024-12-04T00:00:00"/>
    <x v="8"/>
    <x v="8"/>
    <x v="8"/>
    <s v="משה  הירש"/>
    <d v="2024-12-04T13:24:00"/>
    <n v="500"/>
    <s v="Check"/>
    <s v="6681"/>
    <s v="Pending"/>
    <x v="1"/>
    <x v="1"/>
  </r>
  <r>
    <s v="10326"/>
    <d v="2024-12-04T00:00:00"/>
    <x v="8"/>
    <x v="8"/>
    <x v="8"/>
    <s v="שמעון רפאל קעפעטש"/>
    <d v="2024-12-04T11:35:00"/>
    <n v="150"/>
    <s v="Credit Card"/>
    <s v="Master-1052"/>
    <s v="Success"/>
    <x v="1"/>
    <x v="1"/>
  </r>
  <r>
    <s v="10325"/>
    <d v="2024-12-04T00:00:00"/>
    <x v="8"/>
    <x v="8"/>
    <x v="8"/>
    <s v="מעכל  מאשקאוויטש"/>
    <d v="2024-12-04T11:35:00"/>
    <n v="700"/>
    <s v="Check"/>
    <s v="53077"/>
    <s v="Pending"/>
    <x v="0"/>
    <x v="0"/>
  </r>
  <r>
    <s v="10324"/>
    <d v="2024-12-04T00:00:00"/>
    <x v="8"/>
    <x v="8"/>
    <x v="8"/>
    <s v="שמעון רפאל קעפעטש"/>
    <d v="2024-12-04T11:32:00"/>
    <n v="150"/>
    <s v="Credit Card"/>
    <s v="Master-1052"/>
    <s v="Success"/>
    <x v="1"/>
    <x v="1"/>
  </r>
  <r>
    <s v="10271-2"/>
    <d v="2024-12-04T00:00:00"/>
    <x v="8"/>
    <x v="8"/>
    <x v="8"/>
    <s v="מנחם יעקב  פערל"/>
    <d v="2024-12-04T04:20:00"/>
    <n v="100"/>
    <s v="Credit Card"/>
    <s v="Visa-4756"/>
    <s v="Success"/>
    <x v="0"/>
    <x v="2"/>
  </r>
  <r>
    <s v="10321"/>
    <d v="2024-12-03T00:00:00"/>
    <x v="8"/>
    <x v="8"/>
    <x v="8"/>
    <s v="אברהם ניסן  ווייסבערג"/>
    <d v="2024-12-03T16:55:00"/>
    <n v="125"/>
    <s v="Credit Card"/>
    <s v="Visa-7530"/>
    <s v="Success"/>
    <x v="0"/>
    <x v="2"/>
  </r>
  <r>
    <s v="10318"/>
    <d v="2024-12-01T00:00:00"/>
    <x v="8"/>
    <x v="8"/>
    <x v="8"/>
    <s v="שמואל  אדלער"/>
    <d v="2024-12-01T16:50:00"/>
    <n v="1500"/>
    <s v="Other"/>
    <s v="See comment"/>
    <s v="Success"/>
    <x v="0"/>
    <x v="0"/>
  </r>
  <r>
    <s v="10256-2"/>
    <d v="2024-12-01T00:00:00"/>
    <x v="8"/>
    <x v="8"/>
    <x v="8"/>
    <s v="יוסף בנימין  ברייער"/>
    <d v="2024-12-01T05:16:00"/>
    <n v="100"/>
    <s v="Credit Card"/>
    <s v="Visa-6280"/>
    <s v="Success"/>
    <x v="0"/>
    <x v="0"/>
  </r>
  <r>
    <s v="10311"/>
    <d v="2024-11-27T00:00:00"/>
    <x v="9"/>
    <x v="9"/>
    <x v="9"/>
    <s v="אברהם  שטיינבערג"/>
    <d v="2024-11-27T16:51:00"/>
    <n v="350"/>
    <s v="Credit Card"/>
    <s v="Visa-9764"/>
    <s v="Success"/>
    <x v="0"/>
    <x v="2"/>
  </r>
  <r>
    <s v="10309"/>
    <d v="2024-11-27T00:00:00"/>
    <x v="9"/>
    <x v="9"/>
    <x v="9"/>
    <s v="עקיבא  דערבארימדיגער"/>
    <d v="2024-11-27T16:00:00"/>
    <n v="150"/>
    <s v="Credit Card"/>
    <s v="Master-9578"/>
    <s v="Success"/>
    <x v="1"/>
    <x v="1"/>
  </r>
  <r>
    <s v="10223-3"/>
    <d v="2024-11-26T00:00:00"/>
    <x v="9"/>
    <x v="9"/>
    <x v="9"/>
    <s v="יעקב  פריינד"/>
    <d v="2024-11-26T04:14:00"/>
    <n v="500"/>
    <s v="Credit Card"/>
    <s v="Visa-3039"/>
    <s v="Success"/>
    <x v="0"/>
    <x v="0"/>
  </r>
  <r>
    <s v="10308"/>
    <d v="2024-11-25T00:00:00"/>
    <x v="9"/>
    <x v="9"/>
    <x v="9"/>
    <s v="יחזקאל  ווייס"/>
    <d v="2024-11-25T15:08:00"/>
    <n v="250"/>
    <s v="Check"/>
    <s v="10913"/>
    <s v="Pending"/>
    <x v="1"/>
    <x v="0"/>
  </r>
  <r>
    <s v="10307"/>
    <d v="2024-11-25T00:00:00"/>
    <x v="9"/>
    <x v="9"/>
    <x v="9"/>
    <s v="שמעון  בלומענבערג"/>
    <d v="2024-11-25T12:57:00"/>
    <n v="500"/>
    <s v="Other"/>
    <s v="OJC"/>
    <s v="Success"/>
    <x v="0"/>
    <x v="1"/>
  </r>
  <r>
    <s v="10306"/>
    <d v="2024-11-21T00:00:00"/>
    <x v="9"/>
    <x v="9"/>
    <x v="9"/>
    <s v="מענטער לוי יצחק  ראזענפעלד"/>
    <d v="2024-11-21T12:56:00"/>
    <n v="150"/>
    <s v="Cash"/>
    <s v=""/>
    <s v="Success"/>
    <x v="0"/>
    <x v="3"/>
  </r>
  <r>
    <s v="10305"/>
    <d v="2024-11-20T00:00:00"/>
    <x v="9"/>
    <x v="9"/>
    <x v="9"/>
    <s v="ישיבת דרכי תורה"/>
    <d v="2024-11-20T23:15:00"/>
    <n v="1200"/>
    <s v="OJC"/>
    <s v="OJC-1630"/>
    <s v="Success"/>
    <x v="1"/>
    <x v="1"/>
  </r>
  <r>
    <s v="10304-1"/>
    <d v="2024-11-20T00:00:00"/>
    <x v="9"/>
    <x v="9"/>
    <x v="9"/>
    <s v="לייבי  אדלער"/>
    <d v="2024-11-20T13:53:00"/>
    <n v="450"/>
    <s v="OJC"/>
    <s v="OJC-8996"/>
    <s v="Success"/>
    <x v="0"/>
    <x v="0"/>
  </r>
  <r>
    <s v="10303"/>
    <d v="2024-11-20T00:00:00"/>
    <x v="9"/>
    <x v="9"/>
    <x v="9"/>
    <s v="משה  לויבעל"/>
    <d v="2024-11-20T12:52:00"/>
    <n v="300"/>
    <s v="Pledger"/>
    <s v="Pledger-8913"/>
    <s v="Success"/>
    <x v="0"/>
    <x v="2"/>
  </r>
  <r>
    <s v="10302"/>
    <d v="2024-11-20T00:00:00"/>
    <x v="9"/>
    <x v="9"/>
    <x v="9"/>
    <s v="עקיבא  דערבארימדיגער"/>
    <d v="2024-11-20T12:04:00"/>
    <n v="150"/>
    <s v="Credit Card"/>
    <s v="Master-9578"/>
    <s v="Success"/>
    <x v="1"/>
    <x v="1"/>
  </r>
  <r>
    <s v="10301"/>
    <d v="2024-11-20T00:00:00"/>
    <x v="9"/>
    <x v="9"/>
    <x v="9"/>
    <s v="יצחק בער וואלנער"/>
    <d v="2024-11-20T12:04:00"/>
    <n v="250"/>
    <s v="Credit Card"/>
    <s v="Amex-2944"/>
    <s v="Success"/>
    <x v="0"/>
    <x v="4"/>
  </r>
  <r>
    <s v="10294"/>
    <d v="2024-11-18T00:00:00"/>
    <x v="9"/>
    <x v="9"/>
    <x v="9"/>
    <s v="אברהם חיים  ערענטאל"/>
    <d v="2024-11-18T12:43:00"/>
    <n v="200"/>
    <s v="Credit Card"/>
    <s v="Amex-1000"/>
    <s v="Success"/>
    <x v="0"/>
    <x v="5"/>
  </r>
  <r>
    <s v="10291"/>
    <d v="2024-11-17T00:00:00"/>
    <x v="9"/>
    <x v="9"/>
    <x v="9"/>
    <s v="סנדר  ראזענפעלד"/>
    <d v="2024-11-17T14:21:00"/>
    <n v="500"/>
    <s v="Credit Card"/>
    <s v="Visa-9480"/>
    <s v="Success"/>
    <x v="0"/>
    <x v="0"/>
  </r>
  <r>
    <s v="10290"/>
    <d v="2024-11-17T00:00:00"/>
    <x v="9"/>
    <x v="9"/>
    <x v="9"/>
    <s v="משה  טעלער"/>
    <d v="2024-11-17T13:50:00"/>
    <n v="1500"/>
    <s v="Credit Card"/>
    <s v="Visa-8265"/>
    <s v="Success"/>
    <x v="0"/>
    <x v="0"/>
  </r>
  <r>
    <s v="10210-3"/>
    <d v="2024-11-17T00:00:00"/>
    <x v="9"/>
    <x v="9"/>
    <x v="9"/>
    <s v="פנחס  מרגליות"/>
    <d v="2024-11-17T04:27:00"/>
    <n v="400"/>
    <s v="Credit Card"/>
    <s v="Visa-3010"/>
    <s v="Success"/>
    <x v="0"/>
    <x v="0"/>
  </r>
  <r>
    <s v="10255-2"/>
    <d v="2024-11-14T00:00:00"/>
    <x v="9"/>
    <x v="9"/>
    <x v="9"/>
    <s v="נפתלי הערצקא  דייטש"/>
    <d v="2024-11-14T04:15:00"/>
    <n v="325"/>
    <s v="Credit Card"/>
    <s v="Master-0158"/>
    <s v="Success"/>
    <x v="0"/>
    <x v="0"/>
  </r>
  <r>
    <s v="10285"/>
    <d v="2024-11-13T00:00:00"/>
    <x v="9"/>
    <x v="9"/>
    <x v="9"/>
    <s v="עקיבא  דערבארימדיגער"/>
    <d v="2024-11-13T12:21:00"/>
    <n v="150"/>
    <s v="Credit Card"/>
    <s v="Master-9578"/>
    <s v="Success"/>
    <x v="1"/>
    <x v="1"/>
  </r>
  <r>
    <s v="10283"/>
    <d v="2024-11-12T00:00:00"/>
    <x v="9"/>
    <x v="9"/>
    <x v="9"/>
    <s v="פנחס  סקולע"/>
    <d v="2024-11-12T11:55:00"/>
    <n v="250"/>
    <s v="Credit Card"/>
    <s v="Visa-7938"/>
    <s v="Success"/>
    <x v="0"/>
    <x v="1"/>
  </r>
  <r>
    <s v="10203-3"/>
    <d v="2024-11-11T00:00:00"/>
    <x v="9"/>
    <x v="9"/>
    <x v="9"/>
    <s v="אברהם  סאנדער"/>
    <d v="2024-11-11T04:25:00"/>
    <n v="500"/>
    <s v="Credit Card"/>
    <s v="Amex-1007"/>
    <s v="Success"/>
    <x v="0"/>
    <x v="0"/>
  </r>
  <r>
    <s v="10282"/>
    <d v="2024-11-10T00:00:00"/>
    <x v="9"/>
    <x v="9"/>
    <x v="9"/>
    <s v="יואל  קאהן"/>
    <d v="2024-11-10T16:13:00"/>
    <n v="900"/>
    <s v="Credit Card"/>
    <s v="Visa-6371"/>
    <s v="Success"/>
    <x v="0"/>
    <x v="1"/>
  </r>
  <r>
    <s v="10247-2"/>
    <d v="2024-11-08T00:00:00"/>
    <x v="9"/>
    <x v="9"/>
    <x v="9"/>
    <s v="דוד יודא  זילבער"/>
    <d v="2024-11-08T04:21:00"/>
    <n v="750"/>
    <s v="Credit Card"/>
    <s v="Amex-4002"/>
    <s v="Success"/>
    <x v="0"/>
    <x v="0"/>
  </r>
  <r>
    <s v="10281"/>
    <d v="2024-11-07T00:00:00"/>
    <x v="9"/>
    <x v="9"/>
    <x v="9"/>
    <s v="משה אהרן  גליק"/>
    <d v="2024-11-07T12:48:00"/>
    <n v="200"/>
    <s v="Check"/>
    <s v="9461"/>
    <s v="Deposited"/>
    <x v="0"/>
    <x v="4"/>
  </r>
  <r>
    <s v="10280"/>
    <d v="2024-11-06T00:00:00"/>
    <x v="9"/>
    <x v="9"/>
    <x v="9"/>
    <s v="אהרן יוסף  סענדעראוויטש"/>
    <d v="2024-11-06T14:42:00"/>
    <n v="160"/>
    <s v="Credit Card"/>
    <s v="Amex-3008"/>
    <s v="Success"/>
    <x v="0"/>
    <x v="1"/>
  </r>
  <r>
    <s v="10279"/>
    <d v="2024-11-06T00:00:00"/>
    <x v="9"/>
    <x v="9"/>
    <x v="9"/>
    <s v="אהרן  מערמעלשטיין"/>
    <d v="2024-11-06T14:32:00"/>
    <n v="250"/>
    <s v="Credit Card"/>
    <s v="Visa-5928"/>
    <s v="Success"/>
    <x v="1"/>
    <x v="0"/>
  </r>
  <r>
    <s v="10278"/>
    <d v="2024-11-06T00:00:00"/>
    <x v="9"/>
    <x v="9"/>
    <x v="9"/>
    <s v="דוד מנשה  הוס"/>
    <d v="2024-11-06T14:28:00"/>
    <n v="425"/>
    <s v="Credit Card"/>
    <s v="Visa-6874"/>
    <s v="Success"/>
    <x v="0"/>
    <x v="1"/>
  </r>
  <r>
    <s v="10277"/>
    <d v="2024-11-06T00:00:00"/>
    <x v="9"/>
    <x v="9"/>
    <x v="9"/>
    <s v="אברהם  קרויס"/>
    <d v="2024-11-06T14:23:00"/>
    <n v="500"/>
    <s v="Other"/>
    <s v="Cardknox pmnt"/>
    <s v="Success"/>
    <x v="0"/>
    <x v="0"/>
  </r>
  <r>
    <s v="10276"/>
    <d v="2024-11-06T00:00:00"/>
    <x v="9"/>
    <x v="9"/>
    <x v="9"/>
    <s v="אברהם  קושנער"/>
    <d v="2024-11-06T14:20:00"/>
    <n v="750"/>
    <s v="Other"/>
    <s v="Cardknox pmnt"/>
    <s v="Success"/>
    <x v="0"/>
    <x v="0"/>
  </r>
  <r>
    <s v="10275-1"/>
    <d v="2024-11-06T00:00:00"/>
    <x v="9"/>
    <x v="9"/>
    <x v="9"/>
    <s v="אפרים  שווארץ"/>
    <d v="2024-11-06T13:51:00"/>
    <n v="150"/>
    <s v="Credit Card"/>
    <s v="Visa-5215"/>
    <s v="Success"/>
    <x v="1"/>
    <x v="1"/>
  </r>
  <r>
    <s v="10274"/>
    <d v="2024-11-06T00:00:00"/>
    <x v="9"/>
    <x v="9"/>
    <x v="9"/>
    <s v="עקיבא  דערבארימדיגער"/>
    <d v="2024-11-06T13:49:00"/>
    <n v="150"/>
    <s v="Credit Card"/>
    <s v="Master-9578"/>
    <s v="Success"/>
    <x v="1"/>
    <x v="1"/>
  </r>
  <r>
    <s v="10273"/>
    <d v="2024-11-06T00:00:00"/>
    <x v="9"/>
    <x v="9"/>
    <x v="9"/>
    <s v="עקיבא  דערבארימדיגער"/>
    <d v="2024-11-06T13:48:00"/>
    <n v="150"/>
    <s v="Credit Card"/>
    <s v="Master-9578"/>
    <s v="Success"/>
    <x v="1"/>
    <x v="3"/>
  </r>
  <r>
    <s v="10271-1"/>
    <d v="2024-11-04T00:00:00"/>
    <x v="9"/>
    <x v="9"/>
    <x v="9"/>
    <s v="מנחם יעקב  פערל"/>
    <d v="2024-11-04T15:57:00"/>
    <n v="100"/>
    <s v="Credit Card"/>
    <s v="Visa-4756"/>
    <s v="Success"/>
    <x v="0"/>
    <x v="2"/>
  </r>
  <r>
    <s v="10256-1"/>
    <d v="2024-11-01T00:00:00"/>
    <x v="9"/>
    <x v="9"/>
    <x v="9"/>
    <s v="יוסף בנימין  ברייער"/>
    <d v="2024-11-01T05:01:00"/>
    <n v="100"/>
    <s v="Credit Card"/>
    <s v="Visa-6280"/>
    <s v="Success"/>
    <x v="0"/>
    <x v="0"/>
  </r>
  <r>
    <s v="10264"/>
    <d v="2024-10-31T00:00:00"/>
    <x v="10"/>
    <x v="10"/>
    <x v="10"/>
    <s v="יחזקאל  בלייער"/>
    <d v="2024-10-31T15:33:00"/>
    <n v="750"/>
    <s v="Other"/>
    <s v="ACH in Cardknox"/>
    <s v="Success"/>
    <x v="0"/>
    <x v="0"/>
  </r>
  <r>
    <s v="10263"/>
    <d v="2024-11-07T00:00:00"/>
    <x v="9"/>
    <x v="9"/>
    <x v="9"/>
    <s v="וואלווי  באלאבאן"/>
    <d v="2024-10-31T15:01:00"/>
    <n v="340"/>
    <s v="Cash"/>
    <s v=""/>
    <s v="Success"/>
    <x v="0"/>
    <x v="0"/>
  </r>
  <r>
    <s v="10262"/>
    <d v="2024-10-31T00:00:00"/>
    <x v="10"/>
    <x v="10"/>
    <x v="10"/>
    <s v="מענדל  סטרולעוויטש"/>
    <d v="2024-10-31T12:56:00"/>
    <n v="200"/>
    <s v="Credit Card"/>
    <s v="Master-9772"/>
    <s v="Success"/>
    <x v="0"/>
    <x v="1"/>
  </r>
  <r>
    <s v="10261"/>
    <d v="2024-10-31T00:00:00"/>
    <x v="10"/>
    <x v="10"/>
    <x v="10"/>
    <s v="יצחק בער וואלנער"/>
    <d v="2024-10-31T12:56:00"/>
    <n v="250"/>
    <s v="Credit Card"/>
    <s v="Amex-2944"/>
    <s v="Success"/>
    <x v="0"/>
    <x v="1"/>
  </r>
  <r>
    <s v="10260"/>
    <d v="2024-10-31T00:00:00"/>
    <x v="10"/>
    <x v="10"/>
    <x v="10"/>
    <s v="חיים שרגא  מארקאוויטש"/>
    <d v="2024-10-31T12:40:00"/>
    <n v="250"/>
    <s v="Credit Card"/>
    <s v="Master-2768"/>
    <s v="Success"/>
    <x v="1"/>
    <x v="0"/>
  </r>
  <r>
    <s v="10223-2"/>
    <d v="2024-10-27T00:00:00"/>
    <x v="10"/>
    <x v="10"/>
    <x v="10"/>
    <s v="יעקב  פריינד"/>
    <d v="2024-10-27T04:41:00"/>
    <n v="500"/>
    <s v="Credit Card"/>
    <s v="Visa-3039"/>
    <s v="Success"/>
    <x v="0"/>
    <x v="0"/>
  </r>
  <r>
    <s v="10258"/>
    <d v="2024-10-16T00:00:00"/>
    <x v="10"/>
    <x v="10"/>
    <x v="10"/>
    <s v="מנחם  ערענסטער"/>
    <d v="2024-10-16T10:47:00"/>
    <n v="500"/>
    <s v="Credit Card"/>
    <s v="Master-4048"/>
    <s v="Success"/>
    <x v="0"/>
    <x v="1"/>
  </r>
  <r>
    <s v="10210-2"/>
    <d v="2024-10-16T00:00:00"/>
    <x v="10"/>
    <x v="10"/>
    <x v="10"/>
    <s v="פנחס  מרגליות"/>
    <d v="2024-10-16T04:13:00"/>
    <n v="400"/>
    <s v="Credit Card"/>
    <s v="Visa-3010"/>
    <s v="Success"/>
    <x v="0"/>
    <x v="0"/>
  </r>
  <r>
    <s v="10257"/>
    <d v="2024-10-15T00:00:00"/>
    <x v="10"/>
    <x v="10"/>
    <x v="10"/>
    <s v="יחיאל  לייפער"/>
    <d v="2024-10-15T11:46:00"/>
    <n v="750"/>
    <s v="Other"/>
    <s v="OJC"/>
    <s v="Success"/>
    <x v="0"/>
    <x v="0"/>
  </r>
  <r>
    <s v="10255-1"/>
    <d v="2024-10-14T00:00:00"/>
    <x v="10"/>
    <x v="10"/>
    <x v="10"/>
    <s v="נפתלי הערצקא  דייטש"/>
    <d v="2024-10-14T14:15:00"/>
    <n v="325"/>
    <s v="Credit Card"/>
    <s v="Master-0158"/>
    <s v="Success"/>
    <x v="0"/>
    <x v="0"/>
  </r>
  <r>
    <s v="10254"/>
    <d v="2024-10-13T00:00:00"/>
    <x v="10"/>
    <x v="10"/>
    <x v="10"/>
    <s v="אברהם  קושנער"/>
    <d v="2024-10-13T11:35:00"/>
    <n v="250"/>
    <s v="Other"/>
    <s v="Cardknox pmnt"/>
    <s v="Success"/>
    <x v="0"/>
    <x v="0"/>
  </r>
  <r>
    <s v="10253"/>
    <d v="2024-10-13T00:00:00"/>
    <x v="10"/>
    <x v="10"/>
    <x v="10"/>
    <s v="יצחק  קושנער"/>
    <d v="2024-10-13T11:34:00"/>
    <n v="1000"/>
    <s v="Other"/>
    <s v="Cardknox pmnt"/>
    <s v="Success"/>
    <x v="0"/>
    <x v="0"/>
  </r>
  <r>
    <s v="10252"/>
    <d v="2024-10-13T00:00:00"/>
    <x v="10"/>
    <x v="10"/>
    <x v="10"/>
    <s v="וואלווי  באלאבאן"/>
    <d v="2024-10-13T11:25:00"/>
    <n v="860"/>
    <s v="Cash"/>
    <s v=""/>
    <s v="Success"/>
    <x v="0"/>
    <x v="0"/>
  </r>
  <r>
    <s v="10203-2"/>
    <d v="2024-10-11T00:00:00"/>
    <x v="10"/>
    <x v="10"/>
    <x v="10"/>
    <s v="אברהם  סאנדער"/>
    <d v="2024-10-11T04:18:00"/>
    <n v="500"/>
    <s v="Credit Card"/>
    <s v="Amex-1007"/>
    <s v="Success"/>
    <x v="0"/>
    <x v="0"/>
  </r>
  <r>
    <s v="10250"/>
    <d v="2024-10-09T00:00:00"/>
    <x v="10"/>
    <x v="10"/>
    <x v="10"/>
    <s v="יצחק יואל  גאלדבערגער"/>
    <d v="2024-10-09T11:22:00"/>
    <n v="1000"/>
    <s v="Cash"/>
    <s v=""/>
    <s v="Success"/>
    <x v="0"/>
    <x v="0"/>
  </r>
  <r>
    <s v="10249"/>
    <d v="2024-10-09T00:00:00"/>
    <x v="10"/>
    <x v="10"/>
    <x v="10"/>
    <s v="ישיבת דרכי תורה"/>
    <d v="2024-10-09T11:16:00"/>
    <n v="1830"/>
    <s v="OJC"/>
    <s v="OJC-1630"/>
    <s v="Success"/>
    <x v="1"/>
    <x v="3"/>
  </r>
  <r>
    <s v="10248"/>
    <d v="2024-10-09T00:00:00"/>
    <x v="10"/>
    <x v="10"/>
    <x v="10"/>
    <s v="יחזקי'  שטערן"/>
    <d v="2024-10-09T11:05:00"/>
    <n v="250"/>
    <s v="Credit Card"/>
    <s v="Visa-4104"/>
    <s v="Success"/>
    <x v="0"/>
    <x v="4"/>
  </r>
  <r>
    <s v="10247-1"/>
    <d v="2024-10-08T00:00:00"/>
    <x v="10"/>
    <x v="10"/>
    <x v="10"/>
    <s v="דוד יודא  זילבער"/>
    <d v="2024-10-08T15:06:00"/>
    <n v="750"/>
    <s v="Credit Card"/>
    <s v="Amex-4002"/>
    <s v="Success"/>
    <x v="0"/>
    <x v="0"/>
  </r>
  <r>
    <s v="10246"/>
    <d v="2024-10-08T00:00:00"/>
    <x v="10"/>
    <x v="10"/>
    <x v="10"/>
    <s v="פנחס  געלבמאן"/>
    <d v="2024-10-08T14:57:00"/>
    <n v="250"/>
    <s v="Credit Card"/>
    <s v="Visa-4076"/>
    <s v="Success"/>
    <x v="0"/>
    <x v="4"/>
  </r>
  <r>
    <s v="10245"/>
    <d v="2024-10-08T00:00:00"/>
    <x v="10"/>
    <x v="10"/>
    <x v="10"/>
    <s v="פנחס  געלבמאן"/>
    <d v="2024-10-08T14:57:00"/>
    <n v="250"/>
    <s v="Credit Card"/>
    <s v="Visa-4076"/>
    <s v="Success"/>
    <x v="0"/>
    <x v="1"/>
  </r>
  <r>
    <s v="10244"/>
    <d v="2024-10-08T00:00:00"/>
    <x v="10"/>
    <x v="10"/>
    <x v="10"/>
    <s v="מנשה חיים  פליגמאן"/>
    <d v="2024-10-08T14:39:00"/>
    <n v="250"/>
    <s v="Credit Card"/>
    <s v="Visa-2081"/>
    <s v="Success"/>
    <x v="0"/>
    <x v="4"/>
  </r>
  <r>
    <s v="10243"/>
    <d v="2024-10-08T00:00:00"/>
    <x v="10"/>
    <x v="10"/>
    <x v="10"/>
    <s v="אפרים  שווארץ"/>
    <d v="2024-10-08T13:33:00"/>
    <n v="150"/>
    <s v="Credit Card"/>
    <s v="Visa-5215"/>
    <s v="Success"/>
    <x v="1"/>
    <x v="1"/>
  </r>
  <r>
    <s v="10242"/>
    <d v="2024-10-08T00:00:00"/>
    <x v="10"/>
    <x v="10"/>
    <x v="10"/>
    <s v="שמעון רפאל קעפעטש"/>
    <d v="2024-10-08T13:32:00"/>
    <n v="150"/>
    <s v="Credit Card"/>
    <s v="Master-7058"/>
    <s v="Success"/>
    <x v="1"/>
    <x v="1"/>
  </r>
  <r>
    <s v="10241"/>
    <d v="2024-10-08T00:00:00"/>
    <x v="10"/>
    <x v="10"/>
    <x v="10"/>
    <s v="ישראל  שטיין"/>
    <d v="2024-10-08T13:30:00"/>
    <n v="150"/>
    <s v="Credit Card"/>
    <s v="Master-4645"/>
    <s v="Success"/>
    <x v="1"/>
    <x v="1"/>
  </r>
  <r>
    <s v="10240"/>
    <d v="2024-10-08T00:00:00"/>
    <x v="10"/>
    <x v="10"/>
    <x v="10"/>
    <s v="משה אהרן  גליק"/>
    <d v="2024-10-08T13:28:00"/>
    <n v="200"/>
    <s v="Cash"/>
    <s v=""/>
    <s v="Success"/>
    <x v="0"/>
    <x v="4"/>
  </r>
  <r>
    <s v="10239"/>
    <d v="2024-10-08T00:00:00"/>
    <x v="10"/>
    <x v="10"/>
    <x v="10"/>
    <s v="יודא לייב  לורינץ"/>
    <d v="2024-10-08T13:23:00"/>
    <n v="75"/>
    <s v="Credit Card"/>
    <s v="Visa-9569"/>
    <s v="Success"/>
    <x v="1"/>
    <x v="3"/>
  </r>
  <r>
    <s v="10238"/>
    <d v="2024-09-26T00:00:00"/>
    <x v="11"/>
    <x v="11"/>
    <x v="11"/>
    <s v="מנחם מענדל  ווייסבערגער"/>
    <d v="2024-09-26T11:42:00"/>
    <n v="300"/>
    <s v="Other"/>
    <s v="Cardknox pmnt"/>
    <s v="Success"/>
    <x v="0"/>
    <x v="0"/>
  </r>
  <r>
    <s v="10223-1"/>
    <d v="2024-09-26T00:00:00"/>
    <x v="11"/>
    <x v="11"/>
    <x v="11"/>
    <s v="יעקב  פריינד"/>
    <d v="2024-09-26T04:17:00"/>
    <n v="500"/>
    <s v="Credit Card"/>
    <s v="Visa-3039"/>
    <s v="Success"/>
    <x v="0"/>
    <x v="0"/>
  </r>
  <r>
    <s v="10235"/>
    <d v="2024-09-25T00:00:00"/>
    <x v="11"/>
    <x v="11"/>
    <x v="11"/>
    <s v="מנשה חיים  פליגמאן"/>
    <d v="2024-09-25T14:45:00"/>
    <n v="600"/>
    <s v="Credit Card"/>
    <s v="Visa-2081"/>
    <s v="Success"/>
    <x v="0"/>
    <x v="1"/>
  </r>
  <r>
    <s v="10234"/>
    <d v="2024-09-25T00:00:00"/>
    <x v="11"/>
    <x v="11"/>
    <x v="11"/>
    <s v="משה אהרן  גליק"/>
    <d v="2024-09-25T14:37:00"/>
    <n v="250"/>
    <s v="Check"/>
    <s v="9365"/>
    <s v="Pending"/>
    <x v="0"/>
    <x v="1"/>
  </r>
  <r>
    <s v="10233"/>
    <d v="2024-09-25T00:00:00"/>
    <x v="11"/>
    <x v="11"/>
    <x v="11"/>
    <s v="מענדל  סטרולעוויטש"/>
    <d v="2024-09-25T14:28:00"/>
    <n v="200"/>
    <s v="Credit Card"/>
    <s v="Master-9772"/>
    <s v="Success"/>
    <x v="0"/>
    <x v="1"/>
  </r>
  <r>
    <s v="10232"/>
    <d v="2024-09-25T00:00:00"/>
    <x v="11"/>
    <x v="11"/>
    <x v="11"/>
    <s v="אליעזר  ראזענבערג"/>
    <d v="2024-09-25T14:26:00"/>
    <n v="250"/>
    <s v="Credit Card"/>
    <s v="Master-6703"/>
    <s v="Success"/>
    <x v="0"/>
    <x v="1"/>
  </r>
  <r>
    <s v="10231"/>
    <d v="2024-09-25T00:00:00"/>
    <x v="11"/>
    <x v="11"/>
    <x v="11"/>
    <s v="יודא לייב  לורינץ"/>
    <d v="2024-09-25T14:24:00"/>
    <n v="150"/>
    <s v="Credit Card"/>
    <s v="Visa-1043"/>
    <s v="Success"/>
    <x v="1"/>
    <x v="1"/>
  </r>
  <r>
    <s v="10230"/>
    <d v="2024-09-25T00:00:00"/>
    <x v="11"/>
    <x v="11"/>
    <x v="11"/>
    <s v="עקיבא  דערבארימדיגער"/>
    <d v="2024-09-25T14:19:00"/>
    <n v="150"/>
    <s v="Credit Card"/>
    <s v="Master-9578"/>
    <s v="Success"/>
    <x v="1"/>
    <x v="1"/>
  </r>
  <r>
    <s v="10229"/>
    <d v="2024-09-23T00:00:00"/>
    <x v="11"/>
    <x v="11"/>
    <x v="11"/>
    <s v="אלטר גרשון  פייג"/>
    <d v="2024-09-23T14:16:00"/>
    <n v="400"/>
    <s v="Other"/>
    <s v="Cardk. 103203959"/>
    <s v="Success"/>
    <x v="0"/>
    <x v="2"/>
  </r>
  <r>
    <s v="10228"/>
    <d v="2024-09-23T00:00:00"/>
    <x v="11"/>
    <x v="11"/>
    <x v="11"/>
    <s v="יחיאל  לייפער"/>
    <d v="2024-09-23T13:41:00"/>
    <n v="500"/>
    <s v="Other"/>
    <s v="OJC "/>
    <s v="Success"/>
    <x v="0"/>
    <x v="0"/>
  </r>
  <r>
    <s v="10226"/>
    <d v="2024-09-19T00:00:00"/>
    <x v="11"/>
    <x v="11"/>
    <x v="11"/>
    <s v="וואלף  מיללער"/>
    <d v="2024-09-19T15:43:00"/>
    <n v="392"/>
    <s v="Check"/>
    <s v="2591"/>
    <s v="Pending"/>
    <x v="0"/>
    <x v="0"/>
  </r>
  <r>
    <s v="10225"/>
    <d v="2024-09-19T00:00:00"/>
    <x v="11"/>
    <x v="11"/>
    <x v="11"/>
    <s v="חיים דוד  בלום"/>
    <d v="2024-09-19T15:42:00"/>
    <n v="885"/>
    <s v="Check"/>
    <s v="13584"/>
    <s v="Pending"/>
    <x v="0"/>
    <x v="0"/>
  </r>
  <r>
    <s v="10224"/>
    <d v="2024-09-18T00:00:00"/>
    <x v="11"/>
    <x v="11"/>
    <x v="11"/>
    <s v="יעקב  וואגשאל"/>
    <d v="2024-09-18T15:25:00"/>
    <n v="1000"/>
    <s v="Credit Card"/>
    <s v="Amex-2007"/>
    <s v="Success"/>
    <x v="0"/>
    <x v="0"/>
  </r>
  <r>
    <s v="10222"/>
    <d v="2024-09-18T00:00:00"/>
    <x v="11"/>
    <x v="11"/>
    <x v="11"/>
    <s v="משה  כהן"/>
    <d v="2024-09-18T14:23:00"/>
    <n v="350"/>
    <s v="Credit Card"/>
    <s v="Visa-2106"/>
    <s v="Success"/>
    <x v="0"/>
    <x v="2"/>
  </r>
  <r>
    <s v="10221"/>
    <d v="2024-09-18T00:00:00"/>
    <x v="11"/>
    <x v="11"/>
    <x v="11"/>
    <s v="עזריאל  דייטש"/>
    <d v="2024-09-18T13:31:00"/>
    <n v="250"/>
    <s v="Credit Card"/>
    <s v="Visa-8936"/>
    <s v="Success"/>
    <x v="1"/>
    <x v="0"/>
  </r>
  <r>
    <s v="10220"/>
    <d v="2024-09-18T00:00:00"/>
    <x v="11"/>
    <x v="11"/>
    <x v="11"/>
    <s v="אפרים  שווארץ"/>
    <d v="2024-09-18T13:25:00"/>
    <n v="150"/>
    <s v="Credit Card"/>
    <s v="Visa-5215"/>
    <s v="Success"/>
    <x v="1"/>
    <x v="1"/>
  </r>
  <r>
    <s v="10219"/>
    <d v="2024-09-18T00:00:00"/>
    <x v="11"/>
    <x v="11"/>
    <x v="11"/>
    <s v="עקיבא  דערבארימדיגער"/>
    <d v="2024-09-18T13:22:00"/>
    <n v="150"/>
    <s v="Credit Card"/>
    <s v="Master-9578"/>
    <s v="Success"/>
    <x v="1"/>
    <x v="1"/>
  </r>
  <r>
    <s v="10218"/>
    <d v="2024-09-18T00:00:00"/>
    <x v="11"/>
    <x v="11"/>
    <x v="11"/>
    <s v="משה טייטלבוים"/>
    <d v="2024-09-18T13:18:00"/>
    <n v="250"/>
    <s v="Credit Card"/>
    <s v="Master-7940"/>
    <s v="Success"/>
    <x v="0"/>
    <x v="1"/>
  </r>
  <r>
    <s v="10216"/>
    <d v="2024-09-18T00:00:00"/>
    <x v="11"/>
    <x v="11"/>
    <x v="11"/>
    <s v="יוסף  גוטמאן"/>
    <d v="2024-09-18T13:13:00"/>
    <n v="1425"/>
    <s v="Credit Card"/>
    <s v="Visa-3017"/>
    <s v="Success"/>
    <x v="0"/>
    <x v="0"/>
  </r>
  <r>
    <s v="10215"/>
    <d v="2024-09-18T00:00:00"/>
    <x v="11"/>
    <x v="11"/>
    <x v="11"/>
    <s v="משה  האלפרין"/>
    <d v="2024-09-18T12:51:00"/>
    <n v="2250"/>
    <s v="Other"/>
    <s v="Donors Fund ACH "/>
    <s v="Success"/>
    <x v="0"/>
    <x v="0"/>
  </r>
  <r>
    <s v="10214"/>
    <d v="2024-09-18T00:00:00"/>
    <x v="11"/>
    <x v="11"/>
    <x v="11"/>
    <s v="מענדל  סטרולעוויטש"/>
    <d v="2024-09-18T12:38:00"/>
    <n v="200"/>
    <s v="Credit Card"/>
    <s v="Master-9772"/>
    <s v="Success"/>
    <x v="0"/>
    <x v="1"/>
  </r>
  <r>
    <s v="10212"/>
    <d v="2024-09-17T00:00:00"/>
    <x v="11"/>
    <x v="11"/>
    <x v="11"/>
    <s v="ישראל  שטיין"/>
    <d v="2024-09-17T14:00:00"/>
    <n v="150"/>
    <s v="Credit Card"/>
    <s v="Master-4645"/>
    <s v="Success"/>
    <x v="1"/>
    <x v="1"/>
  </r>
  <r>
    <s v="10210-1"/>
    <d v="2024-09-16T00:00:00"/>
    <x v="11"/>
    <x v="11"/>
    <x v="11"/>
    <s v="פנחס  מרגליות"/>
    <d v="2024-09-16T14:10:00"/>
    <n v="400"/>
    <s v="Credit Card"/>
    <s v="Visa-3010"/>
    <s v="Success"/>
    <x v="0"/>
    <x v="0"/>
  </r>
  <r>
    <s v="10209"/>
    <d v="2024-09-16T00:00:00"/>
    <x v="11"/>
    <x v="11"/>
    <x v="11"/>
    <s v="יצחק בער וואלנער"/>
    <d v="2024-09-16T14:02:00"/>
    <n v="250"/>
    <s v="Credit Card"/>
    <s v="Amex-2944"/>
    <s v="Success"/>
    <x v="0"/>
    <x v="1"/>
  </r>
  <r>
    <s v="10205"/>
    <d v="2024-09-11T00:00:00"/>
    <x v="11"/>
    <x v="11"/>
    <x v="11"/>
    <s v="ישכר בער  יאקאבאוויטש"/>
    <d v="2024-09-11T13:38:00"/>
    <n v="250"/>
    <s v="Credit Card"/>
    <s v="Visa-4314"/>
    <s v="Success"/>
    <x v="0"/>
    <x v="1"/>
  </r>
  <r>
    <s v="10204"/>
    <d v="2024-09-11T00:00:00"/>
    <x v="11"/>
    <x v="11"/>
    <x v="11"/>
    <s v="שלמה וואלף  שיק"/>
    <d v="2024-09-11T13:27:00"/>
    <n v="300"/>
    <s v="Credit Card"/>
    <s v="Amex-1007"/>
    <s v="Success"/>
    <x v="0"/>
    <x v="2"/>
  </r>
  <r>
    <s v="10203-1"/>
    <d v="2024-09-11T00:00:00"/>
    <x v="11"/>
    <x v="11"/>
    <x v="11"/>
    <s v="אברהם  סאנדער"/>
    <d v="2024-09-11T13:24:00"/>
    <n v="500"/>
    <s v="Credit Card"/>
    <s v="Amex-1007"/>
    <s v="Success"/>
    <x v="0"/>
    <x v="0"/>
  </r>
  <r>
    <s v="10202"/>
    <d v="2024-09-11T00:00:00"/>
    <x v="11"/>
    <x v="11"/>
    <x v="11"/>
    <s v="מענדל  סטרולעוויטש"/>
    <d v="2024-09-11T12:55:00"/>
    <n v="1100"/>
    <s v="Credit Card"/>
    <s v="Master-9772"/>
    <s v="Success"/>
    <x v="0"/>
    <x v="1"/>
  </r>
  <r>
    <s v="10201"/>
    <d v="2024-09-11T00:00:00"/>
    <x v="11"/>
    <x v="11"/>
    <x v="11"/>
    <s v="מענדל  סטרולעוויטש"/>
    <d v="2024-09-11T12:53:00"/>
    <n v="200"/>
    <s v="Credit Card"/>
    <s v="Master-9772"/>
    <s v="Success"/>
    <x v="0"/>
    <x v="1"/>
  </r>
  <r>
    <s v="10199"/>
    <d v="2024-09-11T00:00:00"/>
    <x v="11"/>
    <x v="11"/>
    <x v="11"/>
    <s v="נתן  גאלדבערגער"/>
    <d v="2024-09-11T11:15:00"/>
    <n v="900"/>
    <s v="Cash"/>
    <s v=""/>
    <s v="Success"/>
    <x v="0"/>
    <x v="0"/>
  </r>
  <r>
    <s v="10198"/>
    <d v="2024-09-10T00:00:00"/>
    <x v="11"/>
    <x v="11"/>
    <x v="11"/>
    <s v="משה אהרן  גליק"/>
    <d v="2024-09-10T14:36:00"/>
    <n v="250"/>
    <s v="Check"/>
    <s v="123"/>
    <s v="Pending"/>
    <x v="0"/>
    <x v="4"/>
  </r>
  <r>
    <s v="10197"/>
    <d v="2024-09-10T00:00:00"/>
    <x v="11"/>
    <x v="11"/>
    <x v="11"/>
    <s v="יודא לייב  לורינץ"/>
    <d v="2024-09-10T11:28:00"/>
    <n v="100"/>
    <s v="Credit Card"/>
    <s v="Amex-1005"/>
    <s v="Success"/>
    <x v="1"/>
    <x v="0"/>
  </r>
  <r>
    <s v="10196"/>
    <d v="2024-09-10T00:00:00"/>
    <x v="11"/>
    <x v="11"/>
    <x v="11"/>
    <s v="יודא לייב  לורינץ"/>
    <d v="2024-09-10T11:27:00"/>
    <n v="300"/>
    <s v="Credit Card"/>
    <s v="Amex-1005"/>
    <s v="Success"/>
    <x v="1"/>
    <x v="0"/>
  </r>
  <r>
    <s v="10195"/>
    <d v="2024-09-08T00:00:00"/>
    <x v="11"/>
    <x v="11"/>
    <x v="11"/>
    <s v="פנחס  סקולע"/>
    <d v="2024-09-08T23:07:00"/>
    <n v="600"/>
    <s v="Credit Card"/>
    <s v="Visa-1123"/>
    <s v="Success"/>
    <x v="0"/>
    <x v="1"/>
  </r>
  <r>
    <s v="10194"/>
    <d v="2024-09-08T00:00:00"/>
    <x v="11"/>
    <x v="11"/>
    <x v="11"/>
    <s v="משה  כ&quot;ץ"/>
    <d v="2024-09-08T13:52:00"/>
    <n v="1000"/>
    <s v="Credit Card"/>
    <s v="Visa-6832"/>
    <s v="Success"/>
    <x v="0"/>
    <x v="0"/>
  </r>
  <r>
    <s v="10193"/>
    <d v="2024-09-08T00:00:00"/>
    <x v="11"/>
    <x v="11"/>
    <x v="11"/>
    <s v="דוד יהושע  פאנעט"/>
    <d v="2024-09-08T12:18:00"/>
    <n v="1250"/>
    <s v="Check"/>
    <s v="740"/>
    <s v="Pending"/>
    <x v="0"/>
    <x v="1"/>
  </r>
  <r>
    <s v="10192"/>
    <d v="2024-09-05T00:00:00"/>
    <x v="11"/>
    <x v="11"/>
    <x v="11"/>
    <s v="חיים מאיר  רוב"/>
    <d v="2024-09-05T23:01:00"/>
    <n v="250"/>
    <s v="Other"/>
    <s v="Cardknox pmnt"/>
    <s v="Success"/>
    <x v="0"/>
    <x v="1"/>
  </r>
  <r>
    <s v="10191"/>
    <d v="2024-09-05T00:00:00"/>
    <x v="11"/>
    <x v="11"/>
    <x v="11"/>
    <s v="ישראל נחמן  לייכטער"/>
    <d v="2024-09-05T15:47:00"/>
    <n v="1200"/>
    <s v="Cash"/>
    <s v=""/>
    <s v="Success"/>
    <x v="0"/>
    <x v="0"/>
  </r>
  <r>
    <s v="10190"/>
    <d v="2024-09-05T00:00:00"/>
    <x v="11"/>
    <x v="11"/>
    <x v="11"/>
    <s v="יודא לייב  שטערן"/>
    <d v="2024-09-05T14:38:00"/>
    <n v="175"/>
    <s v="Credit Card"/>
    <s v="Visa-3074"/>
    <s v="Success"/>
    <x v="0"/>
    <x v="1"/>
  </r>
  <r>
    <s v="10189"/>
    <d v="2024-09-05T00:00:00"/>
    <x v="11"/>
    <x v="11"/>
    <x v="11"/>
    <s v="ישראל  שטיין"/>
    <d v="2024-09-05T14:27:00"/>
    <n v="250"/>
    <s v="Credit Card"/>
    <s v="Master-4645"/>
    <s v="Success"/>
    <x v="1"/>
    <x v="0"/>
  </r>
  <r>
    <s v="10188"/>
    <d v="2024-09-05T00:00:00"/>
    <x v="11"/>
    <x v="11"/>
    <x v="11"/>
    <s v="עקיבא  דערבארימדיגער"/>
    <d v="2024-09-05T14:19:00"/>
    <n v="150"/>
    <s v="Credit Card"/>
    <s v="Master-9578"/>
    <s v="Success"/>
    <x v="1"/>
    <x v="1"/>
  </r>
  <r>
    <s v="10186"/>
    <d v="2024-09-04T00:00:00"/>
    <x v="11"/>
    <x v="11"/>
    <x v="11"/>
    <s v="מענדל  סטרולעוויטש"/>
    <d v="2024-09-04T14:03:00"/>
    <n v="200"/>
    <s v="Credit Card"/>
    <s v="Master-9772"/>
    <s v="Success"/>
    <x v="0"/>
    <x v="1"/>
  </r>
  <r>
    <s v="10185"/>
    <d v="2024-09-04T00:00:00"/>
    <x v="11"/>
    <x v="11"/>
    <x v="11"/>
    <s v="יחזקי'  שטערן"/>
    <d v="2024-09-04T13:21:00"/>
    <n v="750"/>
    <s v="Check"/>
    <s v="9936"/>
    <s v="Pending"/>
    <x v="0"/>
    <x v="0"/>
  </r>
  <r>
    <s v="10184"/>
    <d v="2024-09-02T00:00:00"/>
    <x v="11"/>
    <x v="11"/>
    <x v="11"/>
    <s v="משה  לויבעל"/>
    <d v="2024-09-02T10:58:00"/>
    <n v="1750"/>
    <s v="Credit Card"/>
    <s v="Visa-0358"/>
    <s v="Success"/>
    <x v="0"/>
    <x v="0"/>
  </r>
  <r>
    <s v="10183"/>
    <d v="2024-08-28T00:00:00"/>
    <x v="12"/>
    <x v="12"/>
    <x v="12"/>
    <s v="ישראל  דייטש"/>
    <d v="2024-08-28T16:07:00"/>
    <n v="150"/>
    <s v="Credit Card"/>
    <s v="Amex-2002"/>
    <s v="Success"/>
    <x v="0"/>
    <x v="1"/>
  </r>
  <r>
    <s v="10182"/>
    <d v="2024-08-28T00:00:00"/>
    <x v="12"/>
    <x v="12"/>
    <x v="12"/>
    <s v="מענדל  סטרולעוויטש"/>
    <d v="2024-08-28T15:27:00"/>
    <n v="1500"/>
    <s v="Credit Card"/>
    <s v="Master-9772"/>
    <s v="Success"/>
    <x v="0"/>
    <x v="1"/>
  </r>
  <r>
    <s v="10181"/>
    <d v="2024-08-28T00:00:00"/>
    <x v="12"/>
    <x v="12"/>
    <x v="12"/>
    <s v="יוסף פנחס סטרולאוויטש"/>
    <d v="2024-08-28T11:59:00"/>
    <n v="1500"/>
    <s v="OJC"/>
    <s v="OJC-6976"/>
    <s v="Success"/>
    <x v="0"/>
    <x v="0"/>
  </r>
  <r>
    <s v="10180"/>
    <d v="2024-08-28T00:00:00"/>
    <x v="12"/>
    <x v="12"/>
    <x v="12"/>
    <s v="יונגערמאן יצחק דוב  גאטליעב"/>
    <d v="2024-08-28T11:45:00"/>
    <n v="300"/>
    <s v="Cash"/>
    <s v=""/>
    <s v="Success"/>
    <x v="0"/>
    <x v="0"/>
  </r>
  <r>
    <s v="10179"/>
    <d v="2024-08-22T00:00:00"/>
    <x v="12"/>
    <x v="12"/>
    <x v="12"/>
    <s v="נחום  פריעד"/>
    <d v="2024-08-22T22:36:00"/>
    <n v="1150"/>
    <s v="Other"/>
    <s v="Ref. 10084085385"/>
    <s v="Success"/>
    <x v="0"/>
    <x v="0"/>
  </r>
  <r>
    <s v="10178"/>
    <d v="2024-08-22T00:00:00"/>
    <x v="12"/>
    <x v="12"/>
    <x v="12"/>
    <s v="אלכסנדר חיים פאללאק"/>
    <d v="2024-08-22T17:29:00"/>
    <n v="300"/>
    <s v="Credit Card"/>
    <s v="Visa-6148"/>
    <s v="Success"/>
    <x v="0"/>
    <x v="2"/>
  </r>
  <r>
    <s v="10177"/>
    <d v="2024-08-22T00:00:00"/>
    <x v="12"/>
    <x v="12"/>
    <x v="12"/>
    <s v="אפרים  שווארץ"/>
    <d v="2024-08-22T16:58:00"/>
    <n v="150"/>
    <s v="Credit Card"/>
    <s v="Visa-5215"/>
    <s v="Success"/>
    <x v="1"/>
    <x v="1"/>
  </r>
  <r>
    <s v="10176"/>
    <d v="2024-08-22T00:00:00"/>
    <x v="12"/>
    <x v="12"/>
    <x v="12"/>
    <s v="עקיבא  דערבארימדיגער"/>
    <d v="2024-08-22T12:06:00"/>
    <n v="150"/>
    <s v="Credit Card"/>
    <s v="Master-9578"/>
    <s v="Success"/>
    <x v="1"/>
    <x v="1"/>
  </r>
  <r>
    <s v="10174"/>
    <d v="2024-08-21T00:00:00"/>
    <x v="12"/>
    <x v="12"/>
    <x v="12"/>
    <s v="משה אהרן  גליק"/>
    <d v="2024-08-21T12:09:00"/>
    <n v="200"/>
    <s v="Check"/>
    <s v="9274"/>
    <s v="Deposited"/>
    <x v="0"/>
    <x v="3"/>
  </r>
  <r>
    <s v="10173"/>
    <d v="2024-08-21T00:00:00"/>
    <x v="12"/>
    <x v="12"/>
    <x v="12"/>
    <s v="ברוך  אונגאר"/>
    <d v="2024-08-21T12:09:00"/>
    <n v="2000"/>
    <s v="Check"/>
    <s v="263"/>
    <s v="Deposited"/>
    <x v="0"/>
    <x v="0"/>
  </r>
  <r>
    <s v="10171"/>
    <d v="2024-08-21T00:00:00"/>
    <x v="12"/>
    <x v="12"/>
    <x v="12"/>
    <s v="ישיבת דרכי תורה"/>
    <d v="2024-08-21T12:07:00"/>
    <n v="1000"/>
    <s v="Other"/>
    <s v="OJC"/>
    <s v="Success"/>
    <x v="1"/>
    <x v="3"/>
  </r>
  <r>
    <s v="10170"/>
    <d v="2024-08-20T00:00:00"/>
    <x v="12"/>
    <x v="12"/>
    <x v="12"/>
    <s v="אליעזר  ראזענבערג"/>
    <d v="2024-08-20T13:42:00"/>
    <n v="250"/>
    <s v="Credit Card"/>
    <s v="Master-6703"/>
    <s v="Success"/>
    <x v="0"/>
    <x v="1"/>
  </r>
  <r>
    <s v="10169"/>
    <d v="2024-08-20T00:00:00"/>
    <x v="12"/>
    <x v="12"/>
    <x v="12"/>
    <s v="ברוך רוב"/>
    <d v="2024-08-20T12:13:00"/>
    <n v="250"/>
    <s v="Cash"/>
    <s v=""/>
    <s v="Success"/>
    <x v="1"/>
    <x v="0"/>
  </r>
  <r>
    <s v="10168"/>
    <d v="2024-08-20T00:00:00"/>
    <x v="12"/>
    <x v="12"/>
    <x v="12"/>
    <s v="אהרן יוסף  סענדעראוויטש"/>
    <d v="2024-08-20T10:42:00"/>
    <n v="300"/>
    <s v="Credit Card"/>
    <s v="Amex-3008"/>
    <s v="Success"/>
    <x v="0"/>
    <x v="1"/>
  </r>
  <r>
    <s v="10167"/>
    <d v="2024-08-19T00:00:00"/>
    <x v="12"/>
    <x v="12"/>
    <x v="12"/>
    <s v="חיים הערש  ווייס"/>
    <d v="2024-08-19T11:54:00"/>
    <n v="3000"/>
    <s v="Other"/>
    <s v="ACH in Cardknox"/>
    <s v="Success"/>
    <x v="0"/>
    <x v="0"/>
  </r>
  <r>
    <s v="10166"/>
    <d v="2024-08-14T00:00:00"/>
    <x v="12"/>
    <x v="12"/>
    <x v="12"/>
    <s v="יצחק בער וואלנער"/>
    <d v="2024-08-14T12:50:00"/>
    <n v="550"/>
    <s v="Credit Card"/>
    <s v="Amex-2944"/>
    <s v="Success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6BA1-1C2D-4758-B9A3-DB6E2FC818C5}" name="PivotTable8" cacheId="3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H8" firstHeaderRow="1" firstDataRow="2" firstDataCol="1"/>
  <pivotFields count="18">
    <pivotField showAll="0"/>
    <pivotField numFmtId="14" showAll="0"/>
    <pivotField numFmtId="14" showAll="0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4" showAll="0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14" showAll="0"/>
    <pivotField dataField="1" numFmtId="164" showAll="0"/>
    <pivotField showAll="0"/>
    <pivotField showAll="0"/>
    <pivotField showAll="0"/>
    <pivotField axis="axisRow" showAll="0">
      <items count="5">
        <item sd="0" x="2"/>
        <item sd="0" x="1"/>
        <item sd="0" x="0"/>
        <item sd="0" x="3"/>
        <item t="default" sd="0"/>
      </items>
    </pivotField>
    <pivotField axis="axisCol" showAll="0">
      <items count="7">
        <item x="4"/>
        <item x="0"/>
        <item x="1"/>
        <item x="3"/>
        <item x="5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4">
    <i>
      <x/>
    </i>
    <i>
      <x v="1"/>
    </i>
    <i>
      <x v="2"/>
    </i>
    <i>
      <x v="3"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7" baseField="0" baseItem="0" numFmtId="164"/>
  </dataFields>
  <formats count="3">
    <format dxfId="28">
      <pivotArea grandCol="1" outline="0" collapsedLevelsAreSubtotals="1" fieldPosition="0"/>
    </format>
    <format dxfId="27">
      <pivotArea outline="0" collapsedLevelsAreSubtotals="1" fieldPosition="0"/>
    </format>
    <format dxfId="26">
      <pivotArea dataOnly="0" labelOnly="1" fieldPosition="0">
        <references count="1">
          <reference field="11" count="0"/>
        </references>
      </pivotArea>
    </format>
  </formats>
  <conditionalFormats count="1">
    <conditionalFormat priority="1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D1E8C-50A0-48BA-B84D-D7F00755C4CE}" name="PivotTable9" cacheId="3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14:H19" firstHeaderRow="1" firstDataRow="2" firstDataCol="1"/>
  <pivotFields count="18">
    <pivotField showAll="0"/>
    <pivotField numFmtId="14" showAll="0"/>
    <pivotField numFmtId="14" showAll="0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4" showAll="0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14" showAll="0"/>
    <pivotField dataField="1" numFmtId="164" showAll="0"/>
    <pivotField showAll="0"/>
    <pivotField showAll="0"/>
    <pivotField showAll="0"/>
    <pivotField axis="axisRow" showAll="0">
      <items count="5">
        <item sd="0" x="2"/>
        <item sd="0" x="1"/>
        <item sd="0" x="0"/>
        <item sd="0" x="3"/>
        <item t="default" sd="0"/>
      </items>
    </pivotField>
    <pivotField axis="axisCol" showAll="0">
      <items count="7">
        <item x="4"/>
        <item x="0"/>
        <item x="1"/>
        <item x="3"/>
        <item x="5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4">
    <i>
      <x/>
    </i>
    <i>
      <x v="1"/>
    </i>
    <i>
      <x v="2"/>
    </i>
    <i>
      <x v="3"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7" showDataAs="percentOfTotal" baseField="0" baseItem="0" numFmtId="165"/>
  </dataFields>
  <formats count="4">
    <format dxfId="32">
      <pivotArea grandCol="1" outline="0" collapsedLevelsAreSubtotals="1" fieldPosition="0"/>
    </format>
    <format dxfId="31">
      <pivotArea outline="0" fieldPosition="0">
        <references count="1">
          <reference field="4294967294" count="1">
            <x v="0"/>
          </reference>
        </references>
      </pivotArea>
    </format>
    <format dxfId="30">
      <pivotArea outline="0" collapsedLevelsAreSubtotals="1" fieldPosition="0"/>
    </format>
    <format dxfId="29">
      <pivotArea dataOnly="0" labelOnly="1" fieldPosition="0">
        <references count="1">
          <reference field="11" count="0"/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FBC80-0F77-40AB-8B84-1D7B04C739F4}" name="PivotTable2" cacheId="3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21:F35" firstHeaderRow="1" firstDataRow="2" firstDataCol="1"/>
  <pivotFields count="18">
    <pivotField showAll="0"/>
    <pivotField numFmtId="14" showAll="0"/>
    <pivotField axis="axisRow" numFmtId="14" showAll="0">
      <items count="14"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 sd="0"/>
      </items>
    </pivotField>
    <pivotField numFmtId="14" showAll="0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 sortType="descending">
      <items count="26">
        <item m="1" x="23"/>
        <item x="11"/>
        <item m="1" x="22"/>
        <item x="10"/>
        <item m="1" x="21"/>
        <item x="9"/>
        <item x="3"/>
        <item m="1" x="17"/>
        <item x="5"/>
        <item m="1" x="15"/>
        <item x="2"/>
        <item m="1" x="14"/>
        <item x="1"/>
        <item m="1" x="19"/>
        <item x="7"/>
        <item m="1" x="18"/>
        <item x="6"/>
        <item m="1" x="20"/>
        <item x="8"/>
        <item m="1" x="13"/>
        <item m="1" x="24"/>
        <item x="0"/>
        <item x="12"/>
        <item m="1" x="16"/>
        <item x="4"/>
        <item t="default"/>
      </items>
    </pivotField>
    <pivotField showAll="0"/>
    <pivotField numFmtId="14" showAll="0"/>
    <pivotField dataField="1" numFmtId="164"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x="3"/>
        <item sd="0"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"/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7" showDataAs="percentOfTotal" baseField="0" baseItem="0" numFmtId="171"/>
  </dataFields>
  <formats count="4">
    <format dxfId="12">
      <pivotArea outline="0" fieldPosition="0">
        <references count="1">
          <reference field="4294967294" count="1">
            <x v="0"/>
          </reference>
        </references>
      </pivotArea>
    </format>
    <format dxfId="13">
      <pivotArea outline="0" collapsedLevelsAreSubtotals="1" fieldPosition="0"/>
    </format>
    <format dxfId="14">
      <pivotArea outline="0" collapsedLevelsAreSubtotals="1" fieldPosition="0"/>
    </format>
    <format dxfId="15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7F52E-4885-4AE1-9D61-E68186A6D9C1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8" firstHeaderRow="1" firstDataRow="2" firstDataCol="1"/>
  <pivotFields count="18">
    <pivotField showAll="0"/>
    <pivotField numFmtId="14" showAll="0"/>
    <pivotField numFmtId="14" showAll="0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4" showAll="0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 sortType="ascending">
      <items count="26">
        <item x="4"/>
        <item m="1" x="16"/>
        <item x="12"/>
        <item x="0"/>
        <item m="1" x="24"/>
        <item m="1" x="13"/>
        <item x="8"/>
        <item m="1" x="20"/>
        <item x="6"/>
        <item m="1" x="18"/>
        <item x="7"/>
        <item m="1" x="19"/>
        <item x="1"/>
        <item m="1" x="14"/>
        <item x="2"/>
        <item m="1" x="15"/>
        <item x="5"/>
        <item m="1" x="17"/>
        <item x="3"/>
        <item x="9"/>
        <item m="1" x="21"/>
        <item x="10"/>
        <item m="1" x="22"/>
        <item x="11"/>
        <item m="1" x="23"/>
        <item t="default"/>
      </items>
    </pivotField>
    <pivotField showAll="0"/>
    <pivotField numFmtId="14" showAll="0"/>
    <pivotField dataField="1" numFmtId="164"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4">
    <i>
      <x/>
    </i>
    <i>
      <x v="2"/>
    </i>
    <i>
      <x v="3"/>
    </i>
    <i>
      <x v="6"/>
    </i>
    <i>
      <x v="8"/>
    </i>
    <i>
      <x v="10"/>
    </i>
    <i>
      <x v="12"/>
    </i>
    <i>
      <x v="14"/>
    </i>
    <i>
      <x v="16"/>
    </i>
    <i>
      <x v="18"/>
    </i>
    <i>
      <x v="19"/>
    </i>
    <i>
      <x v="21"/>
    </i>
    <i>
      <x v="23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7" baseField="0" baseItem="0" numFmtId="164"/>
  </dataFields>
  <formats count="1">
    <format dxfId="25">
      <pivotArea field="4" grandCol="1" collapsedLevelsAreSubtotals="1" axis="axisRow" fieldPosition="0">
        <references count="1">
          <reference field="4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5D2-2E72-49CE-8523-B739F277F936}">
  <dimension ref="A2:H21"/>
  <sheetViews>
    <sheetView workbookViewId="0">
      <selection sqref="A1:H22"/>
    </sheetView>
  </sheetViews>
  <sheetFormatPr defaultRowHeight="15.75" x14ac:dyDescent="0.25"/>
  <cols>
    <col min="1" max="1" width="19.25" bestFit="1" customWidth="1"/>
    <col min="2" max="2" width="14.75" bestFit="1" customWidth="1"/>
    <col min="3" max="3" width="9.375" bestFit="1" customWidth="1"/>
    <col min="4" max="4" width="8.625" bestFit="1" customWidth="1"/>
    <col min="5" max="5" width="7.625" bestFit="1" customWidth="1"/>
    <col min="6" max="6" width="9.25" bestFit="1" customWidth="1"/>
    <col min="7" max="7" width="11.5" bestFit="1" customWidth="1"/>
    <col min="8" max="8" width="10.375" style="4" bestFit="1" customWidth="1"/>
  </cols>
  <sheetData>
    <row r="2" spans="1:8" ht="36" customHeight="1" x14ac:dyDescent="0.25">
      <c r="A2" s="17" t="s">
        <v>4</v>
      </c>
      <c r="B2" s="17"/>
      <c r="C2" s="17"/>
      <c r="D2" s="17"/>
      <c r="E2" s="17"/>
      <c r="F2" s="17"/>
      <c r="G2" s="17"/>
      <c r="H2" s="17"/>
    </row>
    <row r="3" spans="1:8" x14ac:dyDescent="0.25">
      <c r="A3" s="3" t="s">
        <v>1019</v>
      </c>
      <c r="B3" s="3" t="s">
        <v>1018</v>
      </c>
      <c r="H3"/>
    </row>
    <row r="4" spans="1:8" ht="16.5" thickBot="1" x14ac:dyDescent="0.3">
      <c r="A4" s="3" t="s">
        <v>1012</v>
      </c>
      <c r="B4" t="s">
        <v>546</v>
      </c>
      <c r="C4" t="s">
        <v>15</v>
      </c>
      <c r="D4" t="s">
        <v>31</v>
      </c>
      <c r="E4" t="s">
        <v>491</v>
      </c>
      <c r="F4" t="s">
        <v>831</v>
      </c>
      <c r="G4" t="s">
        <v>40</v>
      </c>
      <c r="H4" t="s">
        <v>1013</v>
      </c>
    </row>
    <row r="5" spans="1:8" x14ac:dyDescent="0.25">
      <c r="A5" s="24" t="s">
        <v>1016</v>
      </c>
      <c r="B5" s="20"/>
      <c r="C5" s="6">
        <v>450</v>
      </c>
      <c r="D5" s="6">
        <v>9805</v>
      </c>
      <c r="E5" s="6"/>
      <c r="F5" s="6"/>
      <c r="G5" s="6"/>
      <c r="H5" s="7">
        <v>10255</v>
      </c>
    </row>
    <row r="6" spans="1:8" x14ac:dyDescent="0.25">
      <c r="A6" s="25" t="s">
        <v>1015</v>
      </c>
      <c r="B6" s="21"/>
      <c r="C6" s="22">
        <v>11260</v>
      </c>
      <c r="D6" s="22">
        <v>25255</v>
      </c>
      <c r="E6" s="22">
        <v>3580</v>
      </c>
      <c r="F6" s="22"/>
      <c r="G6" s="22"/>
      <c r="H6" s="8">
        <v>40095</v>
      </c>
    </row>
    <row r="7" spans="1:8" x14ac:dyDescent="0.25">
      <c r="A7" s="25" t="s">
        <v>1014</v>
      </c>
      <c r="B7" s="21">
        <v>2375</v>
      </c>
      <c r="C7" s="22">
        <v>158778.57</v>
      </c>
      <c r="D7" s="22">
        <v>30065</v>
      </c>
      <c r="E7" s="22">
        <v>1225</v>
      </c>
      <c r="F7" s="22">
        <v>200</v>
      </c>
      <c r="G7" s="22">
        <v>6550</v>
      </c>
      <c r="H7" s="8">
        <v>199193.57</v>
      </c>
    </row>
    <row r="8" spans="1:8" ht="16.5" thickBot="1" x14ac:dyDescent="0.3">
      <c r="A8" s="26" t="s">
        <v>1017</v>
      </c>
      <c r="B8" s="23"/>
      <c r="C8" s="9"/>
      <c r="D8" s="9">
        <v>675</v>
      </c>
      <c r="E8" s="9"/>
      <c r="F8" s="9"/>
      <c r="G8" s="9"/>
      <c r="H8" s="10">
        <v>675</v>
      </c>
    </row>
    <row r="9" spans="1:8" x14ac:dyDescent="0.25">
      <c r="G9" t="s">
        <v>1021</v>
      </c>
      <c r="H9" s="16">
        <f ca="1">SUM(H5:H9)</f>
        <v>250218.57</v>
      </c>
    </row>
    <row r="10" spans="1:8" x14ac:dyDescent="0.25">
      <c r="C10" s="18"/>
      <c r="D10" s="18"/>
      <c r="E10" s="18"/>
      <c r="G10" s="5"/>
    </row>
    <row r="13" spans="1:8" ht="32.25" customHeight="1" x14ac:dyDescent="0.25">
      <c r="A13" s="17" t="s">
        <v>1020</v>
      </c>
      <c r="B13" s="17"/>
      <c r="C13" s="17"/>
      <c r="D13" s="17"/>
      <c r="E13" s="17"/>
      <c r="F13" s="17"/>
      <c r="G13" s="17"/>
      <c r="H13" s="17"/>
    </row>
    <row r="14" spans="1:8" x14ac:dyDescent="0.25">
      <c r="A14" s="3" t="s">
        <v>1019</v>
      </c>
      <c r="B14" s="3" t="s">
        <v>1018</v>
      </c>
      <c r="H14"/>
    </row>
    <row r="15" spans="1:8" ht="16.5" thickBot="1" x14ac:dyDescent="0.3">
      <c r="A15" s="3" t="s">
        <v>1012</v>
      </c>
      <c r="B15" t="s">
        <v>546</v>
      </c>
      <c r="C15" t="s">
        <v>15</v>
      </c>
      <c r="D15" t="s">
        <v>31</v>
      </c>
      <c r="E15" t="s">
        <v>491</v>
      </c>
      <c r="F15" t="s">
        <v>831</v>
      </c>
      <c r="G15" t="s">
        <v>40</v>
      </c>
      <c r="H15" t="s">
        <v>1013</v>
      </c>
    </row>
    <row r="16" spans="1:8" x14ac:dyDescent="0.25">
      <c r="A16" s="24" t="s">
        <v>1016</v>
      </c>
      <c r="B16" s="27">
        <v>0</v>
      </c>
      <c r="C16" s="11">
        <v>1.7984276706560988E-3</v>
      </c>
      <c r="D16" s="11">
        <v>3.9185740690628995E-2</v>
      </c>
      <c r="E16" s="11">
        <v>0</v>
      </c>
      <c r="F16" s="11">
        <v>0</v>
      </c>
      <c r="G16" s="11">
        <v>0</v>
      </c>
      <c r="H16" s="12">
        <v>4.0984168361285093E-2</v>
      </c>
    </row>
    <row r="17" spans="1:8" x14ac:dyDescent="0.25">
      <c r="A17" s="25" t="s">
        <v>1015</v>
      </c>
      <c r="B17" s="28">
        <v>0</v>
      </c>
      <c r="C17" s="29">
        <v>4.5000656825750385E-2</v>
      </c>
      <c r="D17" s="29">
        <v>0.10093175738315505</v>
      </c>
      <c r="E17" s="29">
        <v>1.4307491246552964E-2</v>
      </c>
      <c r="F17" s="29">
        <v>0</v>
      </c>
      <c r="G17" s="29">
        <v>0</v>
      </c>
      <c r="H17" s="13">
        <v>0.16023990545545841</v>
      </c>
    </row>
    <row r="18" spans="1:8" x14ac:dyDescent="0.25">
      <c r="A18" s="25" t="s">
        <v>1014</v>
      </c>
      <c r="B18" s="28">
        <v>9.4917015951294093E-3</v>
      </c>
      <c r="C18" s="29">
        <v>0.63455949732268069</v>
      </c>
      <c r="D18" s="29">
        <v>0.12015495092950135</v>
      </c>
      <c r="E18" s="29">
        <v>4.8957197701193795E-3</v>
      </c>
      <c r="F18" s="29">
        <v>7.9930118695826613E-4</v>
      </c>
      <c r="G18" s="29">
        <v>2.6177113872883215E-2</v>
      </c>
      <c r="H18" s="13">
        <v>0.79607828467727237</v>
      </c>
    </row>
    <row r="19" spans="1:8" ht="16.5" thickBot="1" x14ac:dyDescent="0.3">
      <c r="A19" s="26" t="s">
        <v>1017</v>
      </c>
      <c r="B19" s="30">
        <v>0</v>
      </c>
      <c r="C19" s="14">
        <v>0</v>
      </c>
      <c r="D19" s="14">
        <v>2.697641505984148E-3</v>
      </c>
      <c r="E19" s="14">
        <v>0</v>
      </c>
      <c r="F19" s="14">
        <v>0</v>
      </c>
      <c r="G19" s="14">
        <v>0</v>
      </c>
      <c r="H19" s="15">
        <v>2.697641505984148E-3</v>
      </c>
    </row>
    <row r="21" spans="1:8" x14ac:dyDescent="0.25">
      <c r="H21" s="5"/>
    </row>
  </sheetData>
  <mergeCells count="3">
    <mergeCell ref="A13:H13"/>
    <mergeCell ref="C10:E10"/>
    <mergeCell ref="A2:H2"/>
  </mergeCells>
  <conditionalFormatting pivot="1" sqref="B16:G19">
    <cfRule type="expression" dxfId="24" priority="2">
      <formula>AND(A1&gt;0, A1&lt;=0.2)</formula>
    </cfRule>
  </conditionalFormatting>
  <conditionalFormatting pivot="1" sqref="H5:H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{923A2CC8-D69B-4E9A-9AA0-8B1A5CDD5DB4}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23A2CC8-D69B-4E9A-9AA0-8B1A5CDD5D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H5:H8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1677-CB42-4318-8EB1-D03EF61B3E50}">
  <dimension ref="A3:F35"/>
  <sheetViews>
    <sheetView topLeftCell="A16" workbookViewId="0">
      <selection activeCell="A23" sqref="A23:C35"/>
    </sheetView>
  </sheetViews>
  <sheetFormatPr defaultRowHeight="15.75" x14ac:dyDescent="0.25"/>
  <cols>
    <col min="1" max="1" width="14.5" bestFit="1" customWidth="1"/>
    <col min="2" max="2" width="17.125" bestFit="1" customWidth="1"/>
    <col min="3" max="3" width="19.25" bestFit="1" customWidth="1"/>
    <col min="4" max="4" width="15" bestFit="1" customWidth="1"/>
    <col min="6" max="6" width="10.375" bestFit="1" customWidth="1"/>
  </cols>
  <sheetData>
    <row r="3" spans="1:6" x14ac:dyDescent="0.25">
      <c r="A3" s="3" t="s">
        <v>1019</v>
      </c>
      <c r="B3" s="3" t="s">
        <v>1018</v>
      </c>
    </row>
    <row r="4" spans="1:6" x14ac:dyDescent="0.25">
      <c r="A4" s="3" t="s">
        <v>1012</v>
      </c>
      <c r="B4" t="s">
        <v>1016</v>
      </c>
      <c r="C4" t="s">
        <v>1015</v>
      </c>
      <c r="D4" t="s">
        <v>1014</v>
      </c>
      <c r="E4" t="s">
        <v>1017</v>
      </c>
      <c r="F4" t="s">
        <v>1013</v>
      </c>
    </row>
    <row r="5" spans="1:6" x14ac:dyDescent="0.25">
      <c r="A5" s="19" t="s">
        <v>1025</v>
      </c>
      <c r="B5" s="2"/>
      <c r="C5" s="2">
        <v>1535</v>
      </c>
      <c r="D5" s="2">
        <v>13605</v>
      </c>
      <c r="E5" s="2"/>
      <c r="F5" s="5">
        <v>15140</v>
      </c>
    </row>
    <row r="6" spans="1:6" x14ac:dyDescent="0.25">
      <c r="A6" s="19" t="s">
        <v>1026</v>
      </c>
      <c r="B6" s="2"/>
      <c r="C6" s="2">
        <v>1550</v>
      </c>
      <c r="D6" s="2">
        <v>11200</v>
      </c>
      <c r="E6" s="2"/>
      <c r="F6" s="5">
        <v>12750</v>
      </c>
    </row>
    <row r="7" spans="1:6" x14ac:dyDescent="0.25">
      <c r="A7" s="19" t="s">
        <v>1027</v>
      </c>
      <c r="B7" s="2"/>
      <c r="C7" s="2"/>
      <c r="D7" s="2">
        <v>1800</v>
      </c>
      <c r="E7" s="2"/>
      <c r="F7" s="5">
        <v>1800</v>
      </c>
    </row>
    <row r="8" spans="1:6" x14ac:dyDescent="0.25">
      <c r="A8" s="19" t="s">
        <v>1028</v>
      </c>
      <c r="B8" s="2">
        <v>4030</v>
      </c>
      <c r="C8" s="2">
        <v>3800</v>
      </c>
      <c r="D8" s="2">
        <v>11230</v>
      </c>
      <c r="E8" s="2"/>
      <c r="F8" s="5">
        <v>19060</v>
      </c>
    </row>
    <row r="9" spans="1:6" x14ac:dyDescent="0.25">
      <c r="A9" s="19" t="s">
        <v>1029</v>
      </c>
      <c r="B9" s="2">
        <v>1360</v>
      </c>
      <c r="C9" s="2">
        <v>4150</v>
      </c>
      <c r="D9" s="2">
        <v>19300</v>
      </c>
      <c r="E9" s="2"/>
      <c r="F9" s="5">
        <v>24810</v>
      </c>
    </row>
    <row r="10" spans="1:6" x14ac:dyDescent="0.25">
      <c r="A10" s="19" t="s">
        <v>1030</v>
      </c>
      <c r="B10" s="2">
        <v>2540</v>
      </c>
      <c r="C10" s="2">
        <v>3450</v>
      </c>
      <c r="D10" s="2">
        <v>23175</v>
      </c>
      <c r="E10" s="2"/>
      <c r="F10" s="5">
        <v>29165</v>
      </c>
    </row>
    <row r="11" spans="1:6" x14ac:dyDescent="0.25">
      <c r="A11" s="19" t="s">
        <v>1031</v>
      </c>
      <c r="B11" s="2">
        <v>675</v>
      </c>
      <c r="C11" s="2">
        <v>4060</v>
      </c>
      <c r="D11" s="2">
        <v>18210</v>
      </c>
      <c r="E11" s="2">
        <v>340</v>
      </c>
      <c r="F11" s="5">
        <v>23285</v>
      </c>
    </row>
    <row r="12" spans="1:6" x14ac:dyDescent="0.25">
      <c r="A12" s="19" t="s">
        <v>1032</v>
      </c>
      <c r="B12" s="2">
        <v>100</v>
      </c>
      <c r="C12" s="2">
        <v>5210</v>
      </c>
      <c r="D12" s="2">
        <v>20160</v>
      </c>
      <c r="E12" s="2">
        <v>85</v>
      </c>
      <c r="F12" s="5">
        <v>25555</v>
      </c>
    </row>
    <row r="13" spans="1:6" x14ac:dyDescent="0.25">
      <c r="A13" s="19" t="s">
        <v>1033</v>
      </c>
      <c r="B13" s="2">
        <v>325</v>
      </c>
      <c r="C13" s="2">
        <v>5450</v>
      </c>
      <c r="D13" s="2">
        <v>19626.57</v>
      </c>
      <c r="E13" s="2"/>
      <c r="F13" s="5">
        <v>25401.57</v>
      </c>
    </row>
    <row r="14" spans="1:6" x14ac:dyDescent="0.25">
      <c r="A14" s="19" t="s">
        <v>1023</v>
      </c>
      <c r="B14" s="2">
        <v>1225</v>
      </c>
      <c r="C14" s="2">
        <v>3885</v>
      </c>
      <c r="D14" s="2">
        <v>20175</v>
      </c>
      <c r="E14" s="2">
        <v>250</v>
      </c>
      <c r="F14" s="5">
        <v>25535</v>
      </c>
    </row>
    <row r="15" spans="1:6" x14ac:dyDescent="0.25">
      <c r="A15" s="19" t="s">
        <v>1034</v>
      </c>
      <c r="B15" s="2"/>
      <c r="C15" s="2">
        <v>2600</v>
      </c>
      <c r="D15" s="2">
        <v>10400</v>
      </c>
      <c r="E15" s="2"/>
      <c r="F15" s="5">
        <v>13000</v>
      </c>
    </row>
    <row r="16" spans="1:6" x14ac:dyDescent="0.25">
      <c r="A16" s="19" t="s">
        <v>1035</v>
      </c>
      <c r="B16" s="2"/>
      <c r="C16" s="2">
        <v>2605</v>
      </c>
      <c r="D16" s="2">
        <v>9235</v>
      </c>
      <c r="E16" s="2"/>
      <c r="F16" s="5">
        <v>11840</v>
      </c>
    </row>
    <row r="17" spans="1:6" x14ac:dyDescent="0.25">
      <c r="A17" s="19" t="s">
        <v>1036</v>
      </c>
      <c r="B17" s="2"/>
      <c r="C17" s="2">
        <v>1800</v>
      </c>
      <c r="D17" s="2">
        <v>21077</v>
      </c>
      <c r="E17" s="2"/>
      <c r="F17" s="5">
        <v>22877</v>
      </c>
    </row>
    <row r="18" spans="1:6" x14ac:dyDescent="0.25">
      <c r="A18" s="19" t="s">
        <v>1013</v>
      </c>
      <c r="B18" s="2">
        <v>10255</v>
      </c>
      <c r="C18" s="2">
        <v>40095</v>
      </c>
      <c r="D18" s="2">
        <v>199193.57</v>
      </c>
      <c r="E18" s="2">
        <v>675</v>
      </c>
      <c r="F18" s="2">
        <v>250218.57</v>
      </c>
    </row>
    <row r="21" spans="1:6" x14ac:dyDescent="0.25">
      <c r="A21" s="3" t="s">
        <v>1019</v>
      </c>
      <c r="B21" s="3" t="s">
        <v>1018</v>
      </c>
    </row>
    <row r="22" spans="1:6" x14ac:dyDescent="0.25">
      <c r="A22" s="3" t="s">
        <v>1012</v>
      </c>
      <c r="B22" t="s">
        <v>1016</v>
      </c>
      <c r="C22" t="s">
        <v>1015</v>
      </c>
      <c r="D22" t="s">
        <v>1014</v>
      </c>
      <c r="E22" t="s">
        <v>1017</v>
      </c>
      <c r="F22" t="s">
        <v>1013</v>
      </c>
    </row>
    <row r="23" spans="1:6" x14ac:dyDescent="0.25">
      <c r="A23" s="33">
        <v>202408</v>
      </c>
      <c r="B23" s="31">
        <v>0</v>
      </c>
      <c r="C23" s="31">
        <v>6.1945841989265622E-3</v>
      </c>
      <c r="D23" s="31">
        <v>4.4760866469662902E-2</v>
      </c>
      <c r="E23" s="31">
        <v>0</v>
      </c>
      <c r="F23" s="31">
        <v>5.0955450668589461E-2</v>
      </c>
    </row>
    <row r="24" spans="1:6" x14ac:dyDescent="0.25">
      <c r="A24" s="33">
        <v>202409</v>
      </c>
      <c r="B24" s="31">
        <v>0</v>
      </c>
      <c r="C24" s="31">
        <v>7.1937106826243952E-3</v>
      </c>
      <c r="D24" s="31">
        <v>8.4234355587596871E-2</v>
      </c>
      <c r="E24" s="31">
        <v>0</v>
      </c>
      <c r="F24" s="31">
        <v>9.1428066270221264E-2</v>
      </c>
    </row>
    <row r="25" spans="1:6" x14ac:dyDescent="0.25">
      <c r="A25" s="33">
        <v>202410</v>
      </c>
      <c r="B25" s="31">
        <v>0</v>
      </c>
      <c r="C25" s="31">
        <v>1.0410897960131416E-2</v>
      </c>
      <c r="D25" s="31">
        <v>3.6907732307797939E-2</v>
      </c>
      <c r="E25" s="31">
        <v>0</v>
      </c>
      <c r="F25" s="31">
        <v>4.7318630267929353E-2</v>
      </c>
    </row>
    <row r="26" spans="1:6" x14ac:dyDescent="0.25">
      <c r="A26" s="33">
        <v>202411</v>
      </c>
      <c r="B26" s="31">
        <v>0</v>
      </c>
      <c r="C26" s="31">
        <v>1.039091543045746E-2</v>
      </c>
      <c r="D26" s="31">
        <v>4.1563661721829841E-2</v>
      </c>
      <c r="E26" s="31">
        <v>0</v>
      </c>
      <c r="F26" s="31">
        <v>5.1954577152287296E-2</v>
      </c>
    </row>
    <row r="27" spans="1:6" x14ac:dyDescent="0.25">
      <c r="A27" s="33">
        <v>202412</v>
      </c>
      <c r="B27" s="31">
        <v>1.6105918917209062E-2</v>
      </c>
      <c r="C27" s="31">
        <v>1.5186722552207056E-2</v>
      </c>
      <c r="D27" s="31">
        <v>4.4880761647706643E-2</v>
      </c>
      <c r="E27" s="31">
        <v>0</v>
      </c>
      <c r="F27" s="31">
        <v>7.6173403117122757E-2</v>
      </c>
    </row>
    <row r="28" spans="1:6" x14ac:dyDescent="0.25">
      <c r="A28" s="33">
        <v>202501</v>
      </c>
      <c r="B28" s="31">
        <v>1.0151125074369979E-2</v>
      </c>
      <c r="C28" s="31">
        <v>1.3787945475030091E-2</v>
      </c>
      <c r="D28" s="31">
        <v>9.2619025038789091E-2</v>
      </c>
      <c r="E28" s="31">
        <v>0</v>
      </c>
      <c r="F28" s="31">
        <v>0.11655809558818915</v>
      </c>
    </row>
    <row r="29" spans="1:6" x14ac:dyDescent="0.25">
      <c r="A29" s="33">
        <v>202502</v>
      </c>
      <c r="B29" s="31">
        <v>5.4352480713162092E-3</v>
      </c>
      <c r="C29" s="31">
        <v>1.6585499629384021E-2</v>
      </c>
      <c r="D29" s="31">
        <v>7.7132564541472673E-2</v>
      </c>
      <c r="E29" s="31">
        <v>0</v>
      </c>
      <c r="F29" s="31">
        <v>9.9153312242172914E-2</v>
      </c>
    </row>
    <row r="30" spans="1:6" x14ac:dyDescent="0.25">
      <c r="A30" s="33">
        <v>202503</v>
      </c>
      <c r="B30" s="31">
        <v>1.2988644288071825E-3</v>
      </c>
      <c r="C30" s="31">
        <v>2.1780957344612752E-2</v>
      </c>
      <c r="D30" s="31">
        <v>7.8437703484597485E-2</v>
      </c>
      <c r="E30" s="31">
        <v>0</v>
      </c>
      <c r="F30" s="31">
        <v>0.10151752525801741</v>
      </c>
    </row>
    <row r="31" spans="1:6" x14ac:dyDescent="0.25">
      <c r="A31" s="33">
        <v>202504</v>
      </c>
      <c r="B31" s="31">
        <v>0</v>
      </c>
      <c r="C31" s="31">
        <v>6.1346366099046925E-3</v>
      </c>
      <c r="D31" s="31">
        <v>5.4372463242836053E-2</v>
      </c>
      <c r="E31" s="31">
        <v>0</v>
      </c>
      <c r="F31" s="31">
        <v>6.0507099852740741E-2</v>
      </c>
    </row>
    <row r="32" spans="1:6" x14ac:dyDescent="0.25">
      <c r="A32" s="33">
        <v>202505</v>
      </c>
      <c r="B32" s="31">
        <v>4.8957197701193795E-3</v>
      </c>
      <c r="C32" s="31">
        <v>1.5526425556664319E-2</v>
      </c>
      <c r="D32" s="31">
        <v>8.0629507234415088E-2</v>
      </c>
      <c r="E32" s="31">
        <v>9.9912648369783258E-4</v>
      </c>
      <c r="F32" s="31">
        <v>0.10205077904489662</v>
      </c>
    </row>
    <row r="33" spans="1:6" x14ac:dyDescent="0.25">
      <c r="A33" s="33">
        <v>202506</v>
      </c>
      <c r="B33" s="31">
        <v>3.9965059347913306E-4</v>
      </c>
      <c r="C33" s="31">
        <v>2.0821795920262832E-2</v>
      </c>
      <c r="D33" s="31">
        <v>8.0569559645393224E-2</v>
      </c>
      <c r="E33" s="31">
        <v>3.3970300445726307E-4</v>
      </c>
      <c r="F33" s="31">
        <v>0.10213070916359245</v>
      </c>
    </row>
    <row r="34" spans="1:6" x14ac:dyDescent="0.25">
      <c r="A34" s="33">
        <v>202507</v>
      </c>
      <c r="B34" s="31">
        <v>2.697641505984148E-3</v>
      </c>
      <c r="C34" s="31">
        <v>1.62258140952528E-2</v>
      </c>
      <c r="D34" s="31">
        <v>7.2776373072550124E-2</v>
      </c>
      <c r="E34" s="31">
        <v>1.3588120178290523E-3</v>
      </c>
      <c r="F34" s="31">
        <v>9.3058640691616137E-2</v>
      </c>
    </row>
    <row r="35" spans="1:6" x14ac:dyDescent="0.25">
      <c r="A35" s="33">
        <v>202508</v>
      </c>
      <c r="B35" s="31">
        <v>0</v>
      </c>
      <c r="C35" s="31">
        <v>0</v>
      </c>
      <c r="D35" s="31">
        <v>7.1937106826243952E-3</v>
      </c>
      <c r="E35" s="31">
        <v>0</v>
      </c>
      <c r="F35" s="31">
        <v>7.1937106826243952E-3</v>
      </c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8"/>
  <sheetViews>
    <sheetView tabSelected="1" workbookViewId="0">
      <selection activeCell="E14" sqref="E14"/>
    </sheetView>
  </sheetViews>
  <sheetFormatPr defaultRowHeight="15.75" x14ac:dyDescent="0.25"/>
  <cols>
    <col min="1" max="1" width="10.5" bestFit="1" customWidth="1"/>
    <col min="2" max="2" width="14.25" bestFit="1" customWidth="1"/>
    <col min="3" max="3" width="14.25" customWidth="1"/>
    <col min="4" max="4" width="11.25" bestFit="1" customWidth="1"/>
    <col min="5" max="5" width="31.375" bestFit="1" customWidth="1"/>
    <col min="6" max="6" width="23" bestFit="1" customWidth="1"/>
    <col min="7" max="7" width="20.25" bestFit="1" customWidth="1"/>
    <col min="8" max="8" width="9.125" bestFit="1" customWidth="1"/>
    <col min="9" max="9" width="14.25" bestFit="1" customWidth="1"/>
    <col min="10" max="10" width="16" bestFit="1" customWidth="1"/>
    <col min="11" max="11" width="9.125" bestFit="1" customWidth="1"/>
    <col min="12" max="12" width="19.25" bestFit="1" customWidth="1"/>
    <col min="13" max="13" width="11.5" bestFit="1" customWidth="1"/>
  </cols>
  <sheetData>
    <row r="1" spans="1:13" x14ac:dyDescent="0.25">
      <c r="A1" t="s">
        <v>0</v>
      </c>
      <c r="B1" t="s">
        <v>1</v>
      </c>
      <c r="C1" s="32" t="s">
        <v>1037</v>
      </c>
      <c r="D1" t="s">
        <v>1024</v>
      </c>
      <c r="E1" t="s">
        <v>1022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 t="s">
        <v>10</v>
      </c>
      <c r="B2" s="1">
        <v>45872</v>
      </c>
      <c r="C2" s="1">
        <f>YEAR(DATE(YEAR(B2),MONTH(B2),DAY(B2)))*100+MONTH(B2)</f>
        <v>202508</v>
      </c>
      <c r="D2" s="1">
        <f>DATE(YEAR(B2), MONTH(B2), 1)</f>
        <v>45870</v>
      </c>
      <c r="E2" t="str">
        <f>TEXT(B2, "mmm yyyy")</f>
        <v>Aug 2025</v>
      </c>
      <c r="F2" t="s">
        <v>11</v>
      </c>
      <c r="G2" s="1">
        <v>45872.200694444444</v>
      </c>
      <c r="H2" s="2">
        <v>600</v>
      </c>
      <c r="I2" t="s">
        <v>12</v>
      </c>
      <c r="J2" t="s">
        <v>13</v>
      </c>
      <c r="K2" t="s">
        <v>14</v>
      </c>
      <c r="L2" t="s">
        <v>1014</v>
      </c>
      <c r="M2" t="s">
        <v>15</v>
      </c>
    </row>
    <row r="3" spans="1:13" x14ac:dyDescent="0.25">
      <c r="A3" t="s">
        <v>16</v>
      </c>
      <c r="B3" s="1">
        <v>45872</v>
      </c>
      <c r="C3" s="1">
        <f t="shared" ref="C3:C66" si="0">YEAR(B3)*100+MONTH(B3)</f>
        <v>202508</v>
      </c>
      <c r="D3" s="1">
        <f t="shared" ref="D3:D66" si="1">DATE(YEAR(B3), MONTH(B3), 1)</f>
        <v>45870</v>
      </c>
      <c r="E3" t="str">
        <f t="shared" ref="E3:E66" si="2">TEXT(B3, "mmm yyyy")</f>
        <v>Aug 2025</v>
      </c>
      <c r="F3" t="s">
        <v>17</v>
      </c>
      <c r="G3" s="1">
        <v>45872.1875</v>
      </c>
      <c r="H3" s="2">
        <v>900</v>
      </c>
      <c r="I3" t="s">
        <v>12</v>
      </c>
      <c r="J3" t="s">
        <v>18</v>
      </c>
      <c r="K3" t="s">
        <v>14</v>
      </c>
      <c r="L3" t="s">
        <v>1014</v>
      </c>
      <c r="M3" t="s">
        <v>15</v>
      </c>
    </row>
    <row r="4" spans="1:13" x14ac:dyDescent="0.25">
      <c r="A4" t="s">
        <v>19</v>
      </c>
      <c r="B4" s="1">
        <v>45870</v>
      </c>
      <c r="C4" s="1">
        <f t="shared" si="0"/>
        <v>202508</v>
      </c>
      <c r="D4" s="1">
        <f t="shared" si="1"/>
        <v>45870</v>
      </c>
      <c r="E4" t="str">
        <f t="shared" si="2"/>
        <v>Aug 2025</v>
      </c>
      <c r="F4" t="s">
        <v>20</v>
      </c>
      <c r="G4" s="1">
        <v>45870.205555555556</v>
      </c>
      <c r="H4" s="2">
        <v>300</v>
      </c>
      <c r="I4" t="s">
        <v>12</v>
      </c>
      <c r="J4" t="s">
        <v>21</v>
      </c>
      <c r="K4" t="s">
        <v>14</v>
      </c>
      <c r="L4" t="s">
        <v>1014</v>
      </c>
      <c r="M4" t="s">
        <v>15</v>
      </c>
    </row>
    <row r="5" spans="1:13" x14ac:dyDescent="0.25">
      <c r="A5" t="s">
        <v>22</v>
      </c>
      <c r="B5" s="1">
        <v>45869</v>
      </c>
      <c r="C5" s="1">
        <f t="shared" si="0"/>
        <v>202507</v>
      </c>
      <c r="D5" s="1">
        <f t="shared" si="1"/>
        <v>45839</v>
      </c>
      <c r="E5" t="str">
        <f t="shared" si="2"/>
        <v>Jul 2025</v>
      </c>
      <c r="F5" t="s">
        <v>23</v>
      </c>
      <c r="G5" s="1">
        <v>45869.617361111108</v>
      </c>
      <c r="H5" s="2">
        <v>400</v>
      </c>
      <c r="I5" t="s">
        <v>12</v>
      </c>
      <c r="J5" t="s">
        <v>24</v>
      </c>
      <c r="K5" t="s">
        <v>14</v>
      </c>
      <c r="L5" t="s">
        <v>1014</v>
      </c>
      <c r="M5" t="s">
        <v>15</v>
      </c>
    </row>
    <row r="6" spans="1:13" x14ac:dyDescent="0.25">
      <c r="A6" t="s">
        <v>25</v>
      </c>
      <c r="B6" s="1">
        <v>45869</v>
      </c>
      <c r="C6" s="1">
        <f t="shared" si="0"/>
        <v>202507</v>
      </c>
      <c r="D6" s="1">
        <f t="shared" si="1"/>
        <v>45839</v>
      </c>
      <c r="E6" t="str">
        <f t="shared" si="2"/>
        <v>Jul 2025</v>
      </c>
      <c r="F6" t="s">
        <v>26</v>
      </c>
      <c r="G6" s="1">
        <v>45869.532638888886</v>
      </c>
      <c r="H6" s="2">
        <v>1350</v>
      </c>
      <c r="I6" t="s">
        <v>12</v>
      </c>
      <c r="J6" t="s">
        <v>27</v>
      </c>
      <c r="K6" t="s">
        <v>14</v>
      </c>
      <c r="L6" t="s">
        <v>1014</v>
      </c>
      <c r="M6" t="s">
        <v>15</v>
      </c>
    </row>
    <row r="7" spans="1:13" x14ac:dyDescent="0.25">
      <c r="A7" t="s">
        <v>28</v>
      </c>
      <c r="B7" s="1">
        <v>45868</v>
      </c>
      <c r="C7" s="1">
        <f t="shared" si="0"/>
        <v>202507</v>
      </c>
      <c r="D7" s="1">
        <f t="shared" si="1"/>
        <v>45839</v>
      </c>
      <c r="E7" t="str">
        <f t="shared" si="2"/>
        <v>Jul 2025</v>
      </c>
      <c r="F7" t="s">
        <v>29</v>
      </c>
      <c r="G7" s="1">
        <v>45868.655555555553</v>
      </c>
      <c r="H7" s="2">
        <v>85</v>
      </c>
      <c r="I7" t="s">
        <v>12</v>
      </c>
      <c r="J7" t="s">
        <v>30</v>
      </c>
      <c r="K7" t="s">
        <v>14</v>
      </c>
      <c r="L7" t="s">
        <v>1014</v>
      </c>
      <c r="M7" t="s">
        <v>31</v>
      </c>
    </row>
    <row r="8" spans="1:13" x14ac:dyDescent="0.25">
      <c r="A8" t="s">
        <v>32</v>
      </c>
      <c r="B8" s="1">
        <v>45868</v>
      </c>
      <c r="C8" s="1">
        <f t="shared" si="0"/>
        <v>202507</v>
      </c>
      <c r="D8" s="1">
        <f t="shared" si="1"/>
        <v>45839</v>
      </c>
      <c r="E8" t="str">
        <f t="shared" si="2"/>
        <v>Jul 2025</v>
      </c>
      <c r="F8" t="s">
        <v>33</v>
      </c>
      <c r="G8" s="1">
        <v>45868.630555555559</v>
      </c>
      <c r="H8" s="2">
        <v>350</v>
      </c>
      <c r="I8" t="s">
        <v>34</v>
      </c>
      <c r="J8" t="s">
        <v>35</v>
      </c>
      <c r="K8" t="s">
        <v>14</v>
      </c>
      <c r="L8" t="s">
        <v>1014</v>
      </c>
      <c r="M8" t="s">
        <v>31</v>
      </c>
    </row>
    <row r="9" spans="1:13" x14ac:dyDescent="0.25">
      <c r="A9" t="s">
        <v>36</v>
      </c>
      <c r="B9" s="1">
        <v>45868</v>
      </c>
      <c r="C9" s="1">
        <f t="shared" si="0"/>
        <v>202507</v>
      </c>
      <c r="D9" s="1">
        <f t="shared" si="1"/>
        <v>45839</v>
      </c>
      <c r="E9" t="str">
        <f t="shared" si="2"/>
        <v>Jul 2025</v>
      </c>
      <c r="F9" t="s">
        <v>37</v>
      </c>
      <c r="G9" s="1">
        <v>45868.629861111112</v>
      </c>
      <c r="H9" s="2">
        <v>500</v>
      </c>
      <c r="I9" t="s">
        <v>38</v>
      </c>
      <c r="J9" t="s">
        <v>39</v>
      </c>
      <c r="K9" t="s">
        <v>14</v>
      </c>
      <c r="L9" t="s">
        <v>1014</v>
      </c>
      <c r="M9" t="s">
        <v>40</v>
      </c>
    </row>
    <row r="10" spans="1:13" x14ac:dyDescent="0.25">
      <c r="A10" t="s">
        <v>41</v>
      </c>
      <c r="B10" s="1">
        <v>45868</v>
      </c>
      <c r="C10" s="1">
        <f t="shared" si="0"/>
        <v>202507</v>
      </c>
      <c r="D10" s="1">
        <f t="shared" si="1"/>
        <v>45839</v>
      </c>
      <c r="E10" t="str">
        <f t="shared" si="2"/>
        <v>Jul 2025</v>
      </c>
      <c r="F10" t="s">
        <v>42</v>
      </c>
      <c r="G10" s="1">
        <v>45868.515972222223</v>
      </c>
      <c r="H10" s="2">
        <v>250</v>
      </c>
      <c r="I10" t="s">
        <v>12</v>
      </c>
      <c r="J10" t="s">
        <v>43</v>
      </c>
      <c r="K10" t="s">
        <v>14</v>
      </c>
      <c r="L10" t="s">
        <v>1015</v>
      </c>
      <c r="M10" t="s">
        <v>15</v>
      </c>
    </row>
    <row r="11" spans="1:13" x14ac:dyDescent="0.25">
      <c r="A11" t="s">
        <v>44</v>
      </c>
      <c r="B11" s="1">
        <v>45868</v>
      </c>
      <c r="C11" s="1">
        <f t="shared" si="0"/>
        <v>202507</v>
      </c>
      <c r="D11" s="1">
        <f t="shared" si="1"/>
        <v>45839</v>
      </c>
      <c r="E11" t="str">
        <f t="shared" si="2"/>
        <v>Jul 2025</v>
      </c>
      <c r="F11" t="s">
        <v>45</v>
      </c>
      <c r="G11" s="1">
        <v>45868.509722222225</v>
      </c>
      <c r="H11" s="2">
        <v>150</v>
      </c>
      <c r="I11" t="s">
        <v>12</v>
      </c>
      <c r="J11" t="s">
        <v>46</v>
      </c>
      <c r="K11" t="s">
        <v>14</v>
      </c>
      <c r="L11" t="s">
        <v>1015</v>
      </c>
      <c r="M11" t="s">
        <v>31</v>
      </c>
    </row>
    <row r="12" spans="1:13" x14ac:dyDescent="0.25">
      <c r="A12" t="s">
        <v>47</v>
      </c>
      <c r="B12" s="1">
        <v>45867</v>
      </c>
      <c r="C12" s="1">
        <f t="shared" si="0"/>
        <v>202507</v>
      </c>
      <c r="D12" s="1">
        <f t="shared" si="1"/>
        <v>45839</v>
      </c>
      <c r="E12" t="str">
        <f t="shared" si="2"/>
        <v>Jul 2025</v>
      </c>
      <c r="F12" t="s">
        <v>48</v>
      </c>
      <c r="G12" s="1">
        <v>45867.181944444441</v>
      </c>
      <c r="H12" s="2">
        <v>600</v>
      </c>
      <c r="I12" t="s">
        <v>12</v>
      </c>
      <c r="J12" t="s">
        <v>49</v>
      </c>
      <c r="K12" t="s">
        <v>14</v>
      </c>
      <c r="L12" t="s">
        <v>1014</v>
      </c>
      <c r="M12" t="s">
        <v>15</v>
      </c>
    </row>
    <row r="13" spans="1:13" x14ac:dyDescent="0.25">
      <c r="A13" t="s">
        <v>50</v>
      </c>
      <c r="B13" s="1">
        <v>45866</v>
      </c>
      <c r="C13" s="1">
        <f t="shared" si="0"/>
        <v>202507</v>
      </c>
      <c r="D13" s="1">
        <f t="shared" si="1"/>
        <v>45839</v>
      </c>
      <c r="E13" t="str">
        <f t="shared" si="2"/>
        <v>Jul 2025</v>
      </c>
      <c r="F13" t="s">
        <v>51</v>
      </c>
      <c r="G13" s="1">
        <v>45866.563194444447</v>
      </c>
      <c r="H13" s="2">
        <v>850</v>
      </c>
      <c r="I13" t="s">
        <v>38</v>
      </c>
      <c r="J13" t="s">
        <v>52</v>
      </c>
      <c r="K13" t="s">
        <v>14</v>
      </c>
      <c r="L13" t="s">
        <v>1014</v>
      </c>
      <c r="M13" t="s">
        <v>31</v>
      </c>
    </row>
    <row r="14" spans="1:13" x14ac:dyDescent="0.25">
      <c r="A14" t="s">
        <v>53</v>
      </c>
      <c r="B14" s="1">
        <v>45866</v>
      </c>
      <c r="C14" s="1">
        <f t="shared" si="0"/>
        <v>202507</v>
      </c>
      <c r="D14" s="1">
        <f t="shared" si="1"/>
        <v>45839</v>
      </c>
      <c r="E14" t="str">
        <f t="shared" si="2"/>
        <v>Jul 2025</v>
      </c>
      <c r="F14" t="s">
        <v>54</v>
      </c>
      <c r="G14" s="1">
        <v>45866.198611111111</v>
      </c>
      <c r="H14" s="2">
        <v>100</v>
      </c>
      <c r="I14" t="s">
        <v>12</v>
      </c>
      <c r="J14" t="s">
        <v>55</v>
      </c>
      <c r="K14" t="s">
        <v>14</v>
      </c>
      <c r="L14" t="s">
        <v>1014</v>
      </c>
      <c r="M14" t="s">
        <v>15</v>
      </c>
    </row>
    <row r="15" spans="1:13" x14ac:dyDescent="0.25">
      <c r="A15" t="s">
        <v>56</v>
      </c>
      <c r="B15" s="1">
        <v>45865</v>
      </c>
      <c r="C15" s="1">
        <f t="shared" si="0"/>
        <v>202507</v>
      </c>
      <c r="D15" s="1">
        <f t="shared" si="1"/>
        <v>45839</v>
      </c>
      <c r="E15" t="str">
        <f t="shared" si="2"/>
        <v>Jul 2025</v>
      </c>
      <c r="F15" t="s">
        <v>57</v>
      </c>
      <c r="G15" s="1">
        <v>45865.54583333333</v>
      </c>
      <c r="H15" s="2">
        <v>1500</v>
      </c>
      <c r="I15" t="s">
        <v>58</v>
      </c>
      <c r="J15" t="s">
        <v>59</v>
      </c>
      <c r="K15" t="s">
        <v>60</v>
      </c>
      <c r="L15" t="s">
        <v>1014</v>
      </c>
      <c r="M15" t="s">
        <v>15</v>
      </c>
    </row>
    <row r="16" spans="1:13" x14ac:dyDescent="0.25">
      <c r="A16" t="s">
        <v>61</v>
      </c>
      <c r="B16" s="1">
        <v>45865</v>
      </c>
      <c r="C16" s="1">
        <f t="shared" si="0"/>
        <v>202507</v>
      </c>
      <c r="D16" s="1">
        <f t="shared" si="1"/>
        <v>45839</v>
      </c>
      <c r="E16" t="str">
        <f t="shared" si="2"/>
        <v>Jul 2025</v>
      </c>
      <c r="F16" t="s">
        <v>62</v>
      </c>
      <c r="G16" s="1">
        <v>45865.543055555558</v>
      </c>
      <c r="H16" s="2">
        <v>1300</v>
      </c>
      <c r="I16" t="s">
        <v>38</v>
      </c>
      <c r="J16" t="s">
        <v>39</v>
      </c>
      <c r="K16" t="s">
        <v>14</v>
      </c>
      <c r="L16" t="s">
        <v>1014</v>
      </c>
      <c r="M16" t="s">
        <v>15</v>
      </c>
    </row>
    <row r="17" spans="1:13" x14ac:dyDescent="0.25">
      <c r="A17" t="s">
        <v>63</v>
      </c>
      <c r="B17" s="1">
        <v>45861</v>
      </c>
      <c r="C17" s="1">
        <f t="shared" si="0"/>
        <v>202507</v>
      </c>
      <c r="D17" s="1">
        <f t="shared" si="1"/>
        <v>45839</v>
      </c>
      <c r="E17" t="str">
        <f t="shared" si="2"/>
        <v>Jul 2025</v>
      </c>
      <c r="F17" t="s">
        <v>64</v>
      </c>
      <c r="G17" s="1">
        <v>45861.703472222223</v>
      </c>
      <c r="H17" s="2">
        <v>240</v>
      </c>
      <c r="I17" t="s">
        <v>34</v>
      </c>
      <c r="J17" t="s">
        <v>35</v>
      </c>
      <c r="K17" t="s">
        <v>14</v>
      </c>
      <c r="L17" t="s">
        <v>1015</v>
      </c>
      <c r="M17" t="s">
        <v>15</v>
      </c>
    </row>
    <row r="18" spans="1:13" x14ac:dyDescent="0.25">
      <c r="A18" t="s">
        <v>65</v>
      </c>
      <c r="B18" s="1">
        <v>45861</v>
      </c>
      <c r="C18" s="1">
        <f t="shared" si="0"/>
        <v>202507</v>
      </c>
      <c r="D18" s="1">
        <f t="shared" si="1"/>
        <v>45839</v>
      </c>
      <c r="E18" t="str">
        <f t="shared" si="2"/>
        <v>Jul 2025</v>
      </c>
      <c r="F18" t="s">
        <v>66</v>
      </c>
      <c r="G18" s="1">
        <v>45861.674305555556</v>
      </c>
      <c r="H18" s="2">
        <v>150</v>
      </c>
      <c r="I18" t="s">
        <v>67</v>
      </c>
      <c r="J18" t="s">
        <v>68</v>
      </c>
      <c r="K18" t="s">
        <v>14</v>
      </c>
      <c r="L18" t="s">
        <v>1015</v>
      </c>
      <c r="M18" t="s">
        <v>31</v>
      </c>
    </row>
    <row r="19" spans="1:13" x14ac:dyDescent="0.25">
      <c r="A19" t="s">
        <v>69</v>
      </c>
      <c r="B19" s="1">
        <v>45861</v>
      </c>
      <c r="C19" s="1">
        <f t="shared" si="0"/>
        <v>202507</v>
      </c>
      <c r="D19" s="1">
        <f t="shared" si="1"/>
        <v>45839</v>
      </c>
      <c r="E19" t="str">
        <f t="shared" si="2"/>
        <v>Jul 2025</v>
      </c>
      <c r="F19" t="s">
        <v>45</v>
      </c>
      <c r="G19" s="1">
        <v>45861.526388888888</v>
      </c>
      <c r="H19" s="2">
        <v>150</v>
      </c>
      <c r="I19" t="s">
        <v>12</v>
      </c>
      <c r="J19" t="s">
        <v>46</v>
      </c>
      <c r="K19" t="s">
        <v>14</v>
      </c>
      <c r="L19" t="s">
        <v>1015</v>
      </c>
      <c r="M19" t="s">
        <v>31</v>
      </c>
    </row>
    <row r="20" spans="1:13" x14ac:dyDescent="0.25">
      <c r="A20" t="s">
        <v>70</v>
      </c>
      <c r="B20" s="1">
        <v>45861</v>
      </c>
      <c r="C20" s="1">
        <f t="shared" si="0"/>
        <v>202507</v>
      </c>
      <c r="D20" s="1">
        <f t="shared" si="1"/>
        <v>45839</v>
      </c>
      <c r="E20" t="str">
        <f t="shared" si="2"/>
        <v>Jul 2025</v>
      </c>
      <c r="F20" t="s">
        <v>71</v>
      </c>
      <c r="G20" s="1">
        <v>45861.526388888888</v>
      </c>
      <c r="H20" s="2">
        <v>150</v>
      </c>
      <c r="I20" t="s">
        <v>12</v>
      </c>
      <c r="J20" t="s">
        <v>72</v>
      </c>
      <c r="K20" t="s">
        <v>14</v>
      </c>
      <c r="L20" t="s">
        <v>1015</v>
      </c>
      <c r="M20" t="s">
        <v>31</v>
      </c>
    </row>
    <row r="21" spans="1:13" x14ac:dyDescent="0.25">
      <c r="A21" t="s">
        <v>73</v>
      </c>
      <c r="B21" s="1">
        <v>45861</v>
      </c>
      <c r="C21" s="1">
        <f t="shared" si="0"/>
        <v>202507</v>
      </c>
      <c r="D21" s="1">
        <f t="shared" si="1"/>
        <v>45839</v>
      </c>
      <c r="E21" t="str">
        <f t="shared" si="2"/>
        <v>Jul 2025</v>
      </c>
      <c r="F21" t="s">
        <v>29</v>
      </c>
      <c r="G21" s="1">
        <v>45861.520833333336</v>
      </c>
      <c r="H21" s="2">
        <v>85</v>
      </c>
      <c r="I21" t="s">
        <v>12</v>
      </c>
      <c r="J21" t="s">
        <v>30</v>
      </c>
      <c r="K21" t="s">
        <v>14</v>
      </c>
      <c r="L21" t="s">
        <v>1015</v>
      </c>
      <c r="M21" t="s">
        <v>31</v>
      </c>
    </row>
    <row r="22" spans="1:13" x14ac:dyDescent="0.25">
      <c r="A22" t="s">
        <v>74</v>
      </c>
      <c r="B22" s="1">
        <v>45860</v>
      </c>
      <c r="C22" s="1">
        <f t="shared" si="0"/>
        <v>202507</v>
      </c>
      <c r="D22" s="1">
        <f t="shared" si="1"/>
        <v>45839</v>
      </c>
      <c r="E22" t="str">
        <f t="shared" si="2"/>
        <v>Jul 2025</v>
      </c>
      <c r="F22" t="s">
        <v>75</v>
      </c>
      <c r="G22" s="1">
        <v>45860.524305555555</v>
      </c>
      <c r="H22" s="2">
        <v>150</v>
      </c>
      <c r="I22" t="s">
        <v>12</v>
      </c>
      <c r="J22" t="s">
        <v>76</v>
      </c>
      <c r="K22" t="s">
        <v>14</v>
      </c>
      <c r="L22" t="s">
        <v>1015</v>
      </c>
      <c r="M22" t="s">
        <v>31</v>
      </c>
    </row>
    <row r="23" spans="1:13" x14ac:dyDescent="0.25">
      <c r="A23" t="s">
        <v>77</v>
      </c>
      <c r="B23" s="1">
        <v>45860</v>
      </c>
      <c r="C23" s="1">
        <f t="shared" si="0"/>
        <v>202507</v>
      </c>
      <c r="D23" s="1">
        <f t="shared" si="1"/>
        <v>45839</v>
      </c>
      <c r="E23" t="str">
        <f t="shared" si="2"/>
        <v>Jul 2025</v>
      </c>
      <c r="F23" t="s">
        <v>78</v>
      </c>
      <c r="G23" s="1">
        <v>45860.523611111108</v>
      </c>
      <c r="H23" s="2">
        <v>1200</v>
      </c>
      <c r="I23" t="s">
        <v>58</v>
      </c>
      <c r="J23" t="s">
        <v>79</v>
      </c>
      <c r="K23" t="s">
        <v>60</v>
      </c>
      <c r="L23" t="s">
        <v>1014</v>
      </c>
      <c r="M23" t="s">
        <v>15</v>
      </c>
    </row>
    <row r="24" spans="1:13" x14ac:dyDescent="0.25">
      <c r="A24" t="s">
        <v>80</v>
      </c>
      <c r="B24" s="1">
        <v>45860</v>
      </c>
      <c r="C24" s="1">
        <f t="shared" si="0"/>
        <v>202507</v>
      </c>
      <c r="D24" s="1">
        <f t="shared" si="1"/>
        <v>45839</v>
      </c>
      <c r="E24" t="str">
        <f t="shared" si="2"/>
        <v>Jul 2025</v>
      </c>
      <c r="F24" t="s">
        <v>81</v>
      </c>
      <c r="G24" s="1">
        <v>45860.518750000003</v>
      </c>
      <c r="H24" s="2">
        <v>250</v>
      </c>
      <c r="I24" t="s">
        <v>12</v>
      </c>
      <c r="J24" t="s">
        <v>82</v>
      </c>
      <c r="K24" t="s">
        <v>14</v>
      </c>
      <c r="L24" t="s">
        <v>1015</v>
      </c>
      <c r="M24" t="s">
        <v>15</v>
      </c>
    </row>
    <row r="25" spans="1:13" x14ac:dyDescent="0.25">
      <c r="A25" t="s">
        <v>83</v>
      </c>
      <c r="B25" s="1">
        <v>45859</v>
      </c>
      <c r="C25" s="1">
        <f t="shared" si="0"/>
        <v>202507</v>
      </c>
      <c r="D25" s="1">
        <f t="shared" si="1"/>
        <v>45839</v>
      </c>
      <c r="E25" t="str">
        <f t="shared" si="2"/>
        <v>Jul 2025</v>
      </c>
      <c r="F25" t="s">
        <v>84</v>
      </c>
      <c r="G25" s="1">
        <v>45859.513194444444</v>
      </c>
      <c r="H25" s="2">
        <v>225</v>
      </c>
      <c r="I25" t="s">
        <v>12</v>
      </c>
      <c r="J25" t="s">
        <v>85</v>
      </c>
      <c r="K25" t="s">
        <v>14</v>
      </c>
      <c r="L25" t="s">
        <v>1016</v>
      </c>
      <c r="M25" t="s">
        <v>31</v>
      </c>
    </row>
    <row r="26" spans="1:13" x14ac:dyDescent="0.25">
      <c r="A26" t="s">
        <v>86</v>
      </c>
      <c r="B26" s="1">
        <v>45859</v>
      </c>
      <c r="C26" s="1">
        <f t="shared" si="0"/>
        <v>202507</v>
      </c>
      <c r="D26" s="1">
        <f t="shared" si="1"/>
        <v>45839</v>
      </c>
      <c r="E26" t="str">
        <f t="shared" si="2"/>
        <v>Jul 2025</v>
      </c>
      <c r="F26" t="s">
        <v>87</v>
      </c>
      <c r="G26" s="1">
        <v>45859.501388888886</v>
      </c>
      <c r="H26" s="2">
        <v>1400</v>
      </c>
      <c r="I26" t="s">
        <v>12</v>
      </c>
      <c r="J26" t="s">
        <v>88</v>
      </c>
      <c r="K26" t="s">
        <v>14</v>
      </c>
      <c r="L26" t="s">
        <v>1014</v>
      </c>
      <c r="M26" t="s">
        <v>15</v>
      </c>
    </row>
    <row r="27" spans="1:13" x14ac:dyDescent="0.25">
      <c r="A27" t="s">
        <v>89</v>
      </c>
      <c r="B27" s="1">
        <v>45855</v>
      </c>
      <c r="C27" s="1">
        <f t="shared" si="0"/>
        <v>202507</v>
      </c>
      <c r="D27" s="1">
        <f t="shared" si="1"/>
        <v>45839</v>
      </c>
      <c r="E27" t="str">
        <f t="shared" si="2"/>
        <v>Jul 2025</v>
      </c>
      <c r="F27" t="s">
        <v>90</v>
      </c>
      <c r="G27" s="1">
        <v>45855.551388888889</v>
      </c>
      <c r="H27" s="2">
        <v>150</v>
      </c>
      <c r="I27" t="s">
        <v>12</v>
      </c>
      <c r="J27" t="s">
        <v>91</v>
      </c>
      <c r="K27" t="s">
        <v>14</v>
      </c>
      <c r="L27" t="s">
        <v>1015</v>
      </c>
      <c r="M27" t="s">
        <v>31</v>
      </c>
    </row>
    <row r="28" spans="1:13" x14ac:dyDescent="0.25">
      <c r="A28" t="s">
        <v>92</v>
      </c>
      <c r="B28" s="1">
        <v>45855</v>
      </c>
      <c r="C28" s="1">
        <f t="shared" si="0"/>
        <v>202507</v>
      </c>
      <c r="D28" s="1">
        <f t="shared" si="1"/>
        <v>45839</v>
      </c>
      <c r="E28" t="str">
        <f t="shared" si="2"/>
        <v>Jul 2025</v>
      </c>
      <c r="F28" t="s">
        <v>93</v>
      </c>
      <c r="G28" s="1">
        <v>45855.550694444442</v>
      </c>
      <c r="H28" s="2">
        <v>350</v>
      </c>
      <c r="I28" t="s">
        <v>12</v>
      </c>
      <c r="J28" t="s">
        <v>94</v>
      </c>
      <c r="K28" t="s">
        <v>14</v>
      </c>
      <c r="L28" t="s">
        <v>1014</v>
      </c>
      <c r="M28" t="s">
        <v>31</v>
      </c>
    </row>
    <row r="29" spans="1:13" x14ac:dyDescent="0.25">
      <c r="A29" t="s">
        <v>95</v>
      </c>
      <c r="B29" s="1">
        <v>45855</v>
      </c>
      <c r="C29" s="1">
        <f t="shared" si="0"/>
        <v>202507</v>
      </c>
      <c r="D29" s="1">
        <f t="shared" si="1"/>
        <v>45839</v>
      </c>
      <c r="E29" t="str">
        <f t="shared" si="2"/>
        <v>Jul 2025</v>
      </c>
      <c r="F29" t="s">
        <v>96</v>
      </c>
      <c r="G29" s="1">
        <v>45855.185416666667</v>
      </c>
      <c r="H29" s="2">
        <v>1800</v>
      </c>
      <c r="I29" t="s">
        <v>12</v>
      </c>
      <c r="J29" t="s">
        <v>97</v>
      </c>
      <c r="K29" t="s">
        <v>14</v>
      </c>
      <c r="L29" t="s">
        <v>1014</v>
      </c>
      <c r="M29" t="s">
        <v>15</v>
      </c>
    </row>
    <row r="30" spans="1:13" x14ac:dyDescent="0.25">
      <c r="A30" t="s">
        <v>98</v>
      </c>
      <c r="B30" s="1">
        <v>45855</v>
      </c>
      <c r="C30" s="1">
        <f t="shared" si="0"/>
        <v>202507</v>
      </c>
      <c r="D30" s="1">
        <f t="shared" si="1"/>
        <v>45839</v>
      </c>
      <c r="E30" t="str">
        <f t="shared" si="2"/>
        <v>Jul 2025</v>
      </c>
      <c r="F30" t="s">
        <v>99</v>
      </c>
      <c r="G30" s="1">
        <v>45855.169444444444</v>
      </c>
      <c r="H30" s="2">
        <v>200</v>
      </c>
      <c r="I30" t="s">
        <v>12</v>
      </c>
      <c r="J30" t="s">
        <v>100</v>
      </c>
      <c r="K30" t="s">
        <v>14</v>
      </c>
      <c r="L30" t="s">
        <v>1014</v>
      </c>
      <c r="M30" t="s">
        <v>15</v>
      </c>
    </row>
    <row r="31" spans="1:13" x14ac:dyDescent="0.25">
      <c r="A31" t="s">
        <v>101</v>
      </c>
      <c r="B31" s="1">
        <v>45854</v>
      </c>
      <c r="C31" s="1">
        <f t="shared" si="0"/>
        <v>202507</v>
      </c>
      <c r="D31" s="1">
        <f t="shared" si="1"/>
        <v>45839</v>
      </c>
      <c r="E31" t="str">
        <f t="shared" si="2"/>
        <v>Jul 2025</v>
      </c>
      <c r="F31" t="s">
        <v>102</v>
      </c>
      <c r="G31" s="1">
        <v>45854.578472222223</v>
      </c>
      <c r="H31" s="2">
        <v>340</v>
      </c>
      <c r="I31" t="s">
        <v>34</v>
      </c>
      <c r="J31" t="s">
        <v>35</v>
      </c>
      <c r="K31" t="s">
        <v>14</v>
      </c>
      <c r="L31" t="s">
        <v>1017</v>
      </c>
      <c r="M31" t="s">
        <v>31</v>
      </c>
    </row>
    <row r="32" spans="1:13" x14ac:dyDescent="0.25">
      <c r="A32" t="s">
        <v>103</v>
      </c>
      <c r="B32" s="1">
        <v>45854</v>
      </c>
      <c r="C32" s="1">
        <f t="shared" si="0"/>
        <v>202507</v>
      </c>
      <c r="D32" s="1">
        <f t="shared" si="1"/>
        <v>45839</v>
      </c>
      <c r="E32" t="str">
        <f t="shared" si="2"/>
        <v>Jul 2025</v>
      </c>
      <c r="F32" t="s">
        <v>104</v>
      </c>
      <c r="G32" s="1">
        <v>45854.554166666669</v>
      </c>
      <c r="H32" s="2">
        <v>225</v>
      </c>
      <c r="I32" t="s">
        <v>12</v>
      </c>
      <c r="J32" t="s">
        <v>105</v>
      </c>
      <c r="K32" t="s">
        <v>14</v>
      </c>
      <c r="L32" t="s">
        <v>1014</v>
      </c>
      <c r="M32" t="s">
        <v>40</v>
      </c>
    </row>
    <row r="33" spans="1:13" x14ac:dyDescent="0.25">
      <c r="A33" t="s">
        <v>106</v>
      </c>
      <c r="B33" s="1">
        <v>45854</v>
      </c>
      <c r="C33" s="1">
        <f t="shared" si="0"/>
        <v>202507</v>
      </c>
      <c r="D33" s="1">
        <f t="shared" si="1"/>
        <v>45839</v>
      </c>
      <c r="E33" t="str">
        <f t="shared" si="2"/>
        <v>Jul 2025</v>
      </c>
      <c r="F33" t="s">
        <v>107</v>
      </c>
      <c r="G33" s="1">
        <v>45854.550694444442</v>
      </c>
      <c r="H33" s="2">
        <v>125</v>
      </c>
      <c r="I33" t="s">
        <v>12</v>
      </c>
      <c r="J33" t="s">
        <v>108</v>
      </c>
      <c r="K33" t="s">
        <v>14</v>
      </c>
      <c r="L33" t="s">
        <v>1014</v>
      </c>
      <c r="M33" t="s">
        <v>15</v>
      </c>
    </row>
    <row r="34" spans="1:13" x14ac:dyDescent="0.25">
      <c r="A34" t="s">
        <v>109</v>
      </c>
      <c r="B34" s="1">
        <v>45854</v>
      </c>
      <c r="C34" s="1">
        <f t="shared" si="0"/>
        <v>202507</v>
      </c>
      <c r="D34" s="1">
        <f t="shared" si="1"/>
        <v>45839</v>
      </c>
      <c r="E34" t="str">
        <f t="shared" si="2"/>
        <v>Jul 2025</v>
      </c>
      <c r="F34" t="s">
        <v>110</v>
      </c>
      <c r="G34" s="1">
        <v>45854.543749999997</v>
      </c>
      <c r="H34" s="2">
        <v>400</v>
      </c>
      <c r="I34" t="s">
        <v>58</v>
      </c>
      <c r="J34" t="s">
        <v>111</v>
      </c>
      <c r="K34" t="s">
        <v>60</v>
      </c>
      <c r="L34" t="s">
        <v>1015</v>
      </c>
      <c r="M34" t="s">
        <v>31</v>
      </c>
    </row>
    <row r="35" spans="1:13" x14ac:dyDescent="0.25">
      <c r="A35" t="s">
        <v>112</v>
      </c>
      <c r="B35" s="1">
        <v>45854</v>
      </c>
      <c r="C35" s="1">
        <f t="shared" si="0"/>
        <v>202507</v>
      </c>
      <c r="D35" s="1">
        <f t="shared" si="1"/>
        <v>45839</v>
      </c>
      <c r="E35" t="str">
        <f t="shared" si="2"/>
        <v>Jul 2025</v>
      </c>
      <c r="F35" t="s">
        <v>71</v>
      </c>
      <c r="G35" s="1">
        <v>45854.5</v>
      </c>
      <c r="H35" s="2">
        <v>150</v>
      </c>
      <c r="I35" t="s">
        <v>12</v>
      </c>
      <c r="J35" t="s">
        <v>72</v>
      </c>
      <c r="K35" t="s">
        <v>14</v>
      </c>
      <c r="L35" t="s">
        <v>1015</v>
      </c>
      <c r="M35" t="s">
        <v>31</v>
      </c>
    </row>
    <row r="36" spans="1:13" x14ac:dyDescent="0.25">
      <c r="A36" t="s">
        <v>113</v>
      </c>
      <c r="B36" s="1">
        <v>45854</v>
      </c>
      <c r="C36" s="1">
        <f t="shared" si="0"/>
        <v>202507</v>
      </c>
      <c r="D36" s="1">
        <f t="shared" si="1"/>
        <v>45839</v>
      </c>
      <c r="E36" t="str">
        <f t="shared" si="2"/>
        <v>Jul 2025</v>
      </c>
      <c r="F36" t="s">
        <v>45</v>
      </c>
      <c r="G36" s="1">
        <v>45854.499305555553</v>
      </c>
      <c r="H36" s="2">
        <v>150</v>
      </c>
      <c r="I36" t="s">
        <v>12</v>
      </c>
      <c r="J36" t="s">
        <v>46</v>
      </c>
      <c r="K36" t="s">
        <v>14</v>
      </c>
      <c r="L36" t="s">
        <v>1015</v>
      </c>
      <c r="M36" t="s">
        <v>31</v>
      </c>
    </row>
    <row r="37" spans="1:13" x14ac:dyDescent="0.25">
      <c r="A37" t="s">
        <v>114</v>
      </c>
      <c r="B37" s="1">
        <v>45853</v>
      </c>
      <c r="C37" s="1">
        <f t="shared" si="0"/>
        <v>202507</v>
      </c>
      <c r="D37" s="1">
        <f t="shared" si="1"/>
        <v>45839</v>
      </c>
      <c r="E37" t="str">
        <f t="shared" si="2"/>
        <v>Jul 2025</v>
      </c>
      <c r="F37" t="s">
        <v>115</v>
      </c>
      <c r="G37" s="1">
        <v>45853.597222222219</v>
      </c>
      <c r="H37" s="2">
        <v>400</v>
      </c>
      <c r="I37" t="s">
        <v>12</v>
      </c>
      <c r="J37" t="s">
        <v>116</v>
      </c>
      <c r="K37" t="s">
        <v>14</v>
      </c>
      <c r="L37" t="s">
        <v>1014</v>
      </c>
      <c r="M37" t="s">
        <v>15</v>
      </c>
    </row>
    <row r="38" spans="1:13" x14ac:dyDescent="0.25">
      <c r="A38" t="s">
        <v>117</v>
      </c>
      <c r="B38" s="1">
        <v>45853</v>
      </c>
      <c r="C38" s="1">
        <f t="shared" si="0"/>
        <v>202507</v>
      </c>
      <c r="D38" s="1">
        <f t="shared" si="1"/>
        <v>45839</v>
      </c>
      <c r="E38" t="str">
        <f t="shared" si="2"/>
        <v>Jul 2025</v>
      </c>
      <c r="F38" t="s">
        <v>118</v>
      </c>
      <c r="G38" s="1">
        <v>45853.502083333333</v>
      </c>
      <c r="H38" s="2">
        <v>750</v>
      </c>
      <c r="I38" t="s">
        <v>58</v>
      </c>
      <c r="J38" t="s">
        <v>119</v>
      </c>
      <c r="K38" t="s">
        <v>60</v>
      </c>
      <c r="L38" t="s">
        <v>1014</v>
      </c>
      <c r="M38" t="s">
        <v>15</v>
      </c>
    </row>
    <row r="39" spans="1:13" x14ac:dyDescent="0.25">
      <c r="A39" t="s">
        <v>120</v>
      </c>
      <c r="B39" s="1">
        <v>45852</v>
      </c>
      <c r="C39" s="1">
        <f t="shared" si="0"/>
        <v>202507</v>
      </c>
      <c r="D39" s="1">
        <f t="shared" si="1"/>
        <v>45839</v>
      </c>
      <c r="E39" t="str">
        <f t="shared" si="2"/>
        <v>Jul 2025</v>
      </c>
      <c r="F39" t="s">
        <v>54</v>
      </c>
      <c r="G39" s="1">
        <v>45852.181250000001</v>
      </c>
      <c r="H39" s="2">
        <v>100</v>
      </c>
      <c r="I39" t="s">
        <v>12</v>
      </c>
      <c r="J39" t="s">
        <v>55</v>
      </c>
      <c r="K39" t="s">
        <v>14</v>
      </c>
      <c r="L39" t="s">
        <v>1014</v>
      </c>
      <c r="M39" t="s">
        <v>15</v>
      </c>
    </row>
    <row r="40" spans="1:13" x14ac:dyDescent="0.25">
      <c r="A40" t="s">
        <v>121</v>
      </c>
      <c r="B40" s="1">
        <v>45849</v>
      </c>
      <c r="C40" s="1">
        <f t="shared" si="0"/>
        <v>202507</v>
      </c>
      <c r="D40" s="1">
        <f t="shared" si="1"/>
        <v>45839</v>
      </c>
      <c r="E40" t="str">
        <f t="shared" si="2"/>
        <v>Jul 2025</v>
      </c>
      <c r="F40" t="s">
        <v>122</v>
      </c>
      <c r="G40" s="1">
        <v>45849.182638888888</v>
      </c>
      <c r="H40" s="2">
        <v>100</v>
      </c>
      <c r="I40" t="s">
        <v>12</v>
      </c>
      <c r="J40" t="s">
        <v>123</v>
      </c>
      <c r="K40" t="s">
        <v>14</v>
      </c>
      <c r="L40" t="s">
        <v>1014</v>
      </c>
      <c r="M40" t="s">
        <v>31</v>
      </c>
    </row>
    <row r="41" spans="1:13" x14ac:dyDescent="0.25">
      <c r="A41" t="s">
        <v>124</v>
      </c>
      <c r="B41" s="1">
        <v>45848</v>
      </c>
      <c r="C41" s="1">
        <f t="shared" si="0"/>
        <v>202507</v>
      </c>
      <c r="D41" s="1">
        <f t="shared" si="1"/>
        <v>45839</v>
      </c>
      <c r="E41" t="str">
        <f t="shared" si="2"/>
        <v>Jul 2025</v>
      </c>
      <c r="F41" t="s">
        <v>75</v>
      </c>
      <c r="G41" s="1">
        <v>45848.884722222225</v>
      </c>
      <c r="H41" s="2">
        <v>150</v>
      </c>
      <c r="I41" t="s">
        <v>12</v>
      </c>
      <c r="J41" t="s">
        <v>76</v>
      </c>
      <c r="K41" t="s">
        <v>14</v>
      </c>
      <c r="L41" t="s">
        <v>1015</v>
      </c>
      <c r="M41" t="s">
        <v>15</v>
      </c>
    </row>
    <row r="42" spans="1:13" x14ac:dyDescent="0.25">
      <c r="A42" t="s">
        <v>125</v>
      </c>
      <c r="B42" s="1">
        <v>45847</v>
      </c>
      <c r="C42" s="1">
        <f t="shared" si="0"/>
        <v>202507</v>
      </c>
      <c r="D42" s="1">
        <f t="shared" si="1"/>
        <v>45839</v>
      </c>
      <c r="E42" t="str">
        <f t="shared" si="2"/>
        <v>Jul 2025</v>
      </c>
      <c r="F42" t="s">
        <v>29</v>
      </c>
      <c r="G42" s="1">
        <v>45847.577777777777</v>
      </c>
      <c r="H42" s="2">
        <v>85</v>
      </c>
      <c r="I42" t="s">
        <v>12</v>
      </c>
      <c r="J42" t="s">
        <v>30</v>
      </c>
      <c r="K42" t="s">
        <v>14</v>
      </c>
      <c r="L42" t="s">
        <v>1015</v>
      </c>
      <c r="M42" t="s">
        <v>31</v>
      </c>
    </row>
    <row r="43" spans="1:13" x14ac:dyDescent="0.25">
      <c r="A43" t="s">
        <v>126</v>
      </c>
      <c r="B43" s="1">
        <v>45847</v>
      </c>
      <c r="C43" s="1">
        <f t="shared" si="0"/>
        <v>202507</v>
      </c>
      <c r="D43" s="1">
        <f t="shared" si="1"/>
        <v>45839</v>
      </c>
      <c r="E43" t="str">
        <f t="shared" si="2"/>
        <v>Jul 2025</v>
      </c>
      <c r="F43" t="s">
        <v>127</v>
      </c>
      <c r="G43" s="1">
        <v>45847.563194444447</v>
      </c>
      <c r="H43" s="2">
        <v>125</v>
      </c>
      <c r="I43" t="s">
        <v>12</v>
      </c>
      <c r="J43" t="s">
        <v>128</v>
      </c>
      <c r="K43" t="s">
        <v>14</v>
      </c>
      <c r="L43" t="s">
        <v>1014</v>
      </c>
      <c r="M43" t="s">
        <v>31</v>
      </c>
    </row>
    <row r="44" spans="1:13" x14ac:dyDescent="0.25">
      <c r="A44" t="s">
        <v>129</v>
      </c>
      <c r="B44" s="1">
        <v>45847</v>
      </c>
      <c r="C44" s="1">
        <f t="shared" si="0"/>
        <v>202507</v>
      </c>
      <c r="D44" s="1">
        <f t="shared" si="1"/>
        <v>45839</v>
      </c>
      <c r="E44" t="str">
        <f t="shared" si="2"/>
        <v>Jul 2025</v>
      </c>
      <c r="F44" t="s">
        <v>130</v>
      </c>
      <c r="G44" s="1">
        <v>45847.518055555556</v>
      </c>
      <c r="H44" s="2">
        <v>2000</v>
      </c>
      <c r="I44" t="s">
        <v>12</v>
      </c>
      <c r="J44" t="s">
        <v>131</v>
      </c>
      <c r="K44" t="s">
        <v>14</v>
      </c>
      <c r="L44" t="s">
        <v>1014</v>
      </c>
      <c r="M44" t="s">
        <v>15</v>
      </c>
    </row>
    <row r="45" spans="1:13" x14ac:dyDescent="0.25">
      <c r="A45" t="s">
        <v>132</v>
      </c>
      <c r="B45" s="1">
        <v>45847</v>
      </c>
      <c r="C45" s="1">
        <f t="shared" si="0"/>
        <v>202507</v>
      </c>
      <c r="D45" s="1">
        <f t="shared" si="1"/>
        <v>45839</v>
      </c>
      <c r="E45" t="str">
        <f t="shared" si="2"/>
        <v>Jul 2025</v>
      </c>
      <c r="F45" t="s">
        <v>84</v>
      </c>
      <c r="G45" s="1">
        <v>45847.51666666667</v>
      </c>
      <c r="H45" s="2">
        <v>300</v>
      </c>
      <c r="I45" t="s">
        <v>12</v>
      </c>
      <c r="J45" t="s">
        <v>85</v>
      </c>
      <c r="K45" t="s">
        <v>14</v>
      </c>
      <c r="L45" t="s">
        <v>1016</v>
      </c>
      <c r="M45" t="s">
        <v>15</v>
      </c>
    </row>
    <row r="46" spans="1:13" x14ac:dyDescent="0.25">
      <c r="A46" t="s">
        <v>133</v>
      </c>
      <c r="B46" s="1">
        <v>45847</v>
      </c>
      <c r="C46" s="1">
        <f t="shared" si="0"/>
        <v>202507</v>
      </c>
      <c r="D46" s="1">
        <f t="shared" si="1"/>
        <v>45839</v>
      </c>
      <c r="E46" t="str">
        <f t="shared" si="2"/>
        <v>Jul 2025</v>
      </c>
      <c r="F46" t="s">
        <v>134</v>
      </c>
      <c r="G46" s="1">
        <v>45847.513888888891</v>
      </c>
      <c r="H46" s="2">
        <v>150</v>
      </c>
      <c r="I46" t="s">
        <v>12</v>
      </c>
      <c r="J46" t="s">
        <v>135</v>
      </c>
      <c r="K46" t="s">
        <v>14</v>
      </c>
      <c r="L46" t="s">
        <v>1016</v>
      </c>
      <c r="M46" t="s">
        <v>15</v>
      </c>
    </row>
    <row r="47" spans="1:13" x14ac:dyDescent="0.25">
      <c r="A47" t="s">
        <v>136</v>
      </c>
      <c r="B47" s="1">
        <v>45847</v>
      </c>
      <c r="C47" s="1">
        <f t="shared" si="0"/>
        <v>202507</v>
      </c>
      <c r="D47" s="1">
        <f t="shared" si="1"/>
        <v>45839</v>
      </c>
      <c r="E47" t="str">
        <f t="shared" si="2"/>
        <v>Jul 2025</v>
      </c>
      <c r="F47" t="s">
        <v>45</v>
      </c>
      <c r="G47" s="1">
        <v>45847.470833333333</v>
      </c>
      <c r="H47" s="2">
        <v>150</v>
      </c>
      <c r="I47" t="s">
        <v>12</v>
      </c>
      <c r="J47" t="s">
        <v>46</v>
      </c>
      <c r="K47" t="s">
        <v>14</v>
      </c>
      <c r="L47" t="s">
        <v>1014</v>
      </c>
      <c r="M47" t="s">
        <v>31</v>
      </c>
    </row>
    <row r="48" spans="1:13" x14ac:dyDescent="0.25">
      <c r="A48" t="s">
        <v>137</v>
      </c>
      <c r="B48" s="1">
        <v>45845</v>
      </c>
      <c r="C48" s="1">
        <f t="shared" si="0"/>
        <v>202507</v>
      </c>
      <c r="D48" s="1">
        <f t="shared" si="1"/>
        <v>45839</v>
      </c>
      <c r="E48" t="str">
        <f t="shared" si="2"/>
        <v>Jul 2025</v>
      </c>
      <c r="F48" t="s">
        <v>66</v>
      </c>
      <c r="G48" s="1">
        <v>45845.586111111108</v>
      </c>
      <c r="H48" s="2">
        <v>250</v>
      </c>
      <c r="I48" t="s">
        <v>34</v>
      </c>
      <c r="J48" t="s">
        <v>35</v>
      </c>
      <c r="K48" t="s">
        <v>14</v>
      </c>
      <c r="L48" t="s">
        <v>1015</v>
      </c>
      <c r="M48" t="s">
        <v>15</v>
      </c>
    </row>
    <row r="49" spans="1:13" x14ac:dyDescent="0.25">
      <c r="A49" t="s">
        <v>138</v>
      </c>
      <c r="B49" s="1">
        <v>45840</v>
      </c>
      <c r="C49" s="1">
        <f t="shared" si="0"/>
        <v>202507</v>
      </c>
      <c r="D49" s="1">
        <f t="shared" si="1"/>
        <v>45839</v>
      </c>
      <c r="E49" t="str">
        <f t="shared" si="2"/>
        <v>Jul 2025</v>
      </c>
      <c r="F49" t="s">
        <v>139</v>
      </c>
      <c r="G49" s="1">
        <v>45840.552083333336</v>
      </c>
      <c r="H49" s="2">
        <v>200</v>
      </c>
      <c r="I49" t="s">
        <v>12</v>
      </c>
      <c r="J49" t="s">
        <v>140</v>
      </c>
      <c r="K49" t="s">
        <v>14</v>
      </c>
      <c r="L49" t="s">
        <v>1014</v>
      </c>
      <c r="M49" t="s">
        <v>31</v>
      </c>
    </row>
    <row r="50" spans="1:13" x14ac:dyDescent="0.25">
      <c r="A50" t="s">
        <v>141</v>
      </c>
      <c r="B50" s="1">
        <v>45840</v>
      </c>
      <c r="C50" s="1">
        <f t="shared" si="0"/>
        <v>202507</v>
      </c>
      <c r="D50" s="1">
        <f t="shared" si="1"/>
        <v>45839</v>
      </c>
      <c r="E50" t="str">
        <f t="shared" si="2"/>
        <v>Jul 2025</v>
      </c>
      <c r="F50" t="s">
        <v>118</v>
      </c>
      <c r="G50" s="1">
        <v>45840.543749999997</v>
      </c>
      <c r="H50" s="2">
        <v>600</v>
      </c>
      <c r="I50" t="s">
        <v>12</v>
      </c>
      <c r="J50" t="s">
        <v>142</v>
      </c>
      <c r="K50" t="s">
        <v>14</v>
      </c>
      <c r="L50" t="s">
        <v>1015</v>
      </c>
      <c r="M50" t="s">
        <v>15</v>
      </c>
    </row>
    <row r="51" spans="1:13" x14ac:dyDescent="0.25">
      <c r="A51" t="s">
        <v>143</v>
      </c>
      <c r="B51" s="1">
        <v>45840</v>
      </c>
      <c r="C51" s="1">
        <f t="shared" si="0"/>
        <v>202507</v>
      </c>
      <c r="D51" s="1">
        <f t="shared" si="1"/>
        <v>45839</v>
      </c>
      <c r="E51" t="str">
        <f t="shared" si="2"/>
        <v>Jul 2025</v>
      </c>
      <c r="F51" t="s">
        <v>17</v>
      </c>
      <c r="G51" s="1">
        <v>45840.542361111111</v>
      </c>
      <c r="H51" s="2">
        <v>900</v>
      </c>
      <c r="I51" t="s">
        <v>12</v>
      </c>
      <c r="J51" t="s">
        <v>18</v>
      </c>
      <c r="K51" t="s">
        <v>14</v>
      </c>
      <c r="L51" t="s">
        <v>1014</v>
      </c>
      <c r="M51" t="s">
        <v>15</v>
      </c>
    </row>
    <row r="52" spans="1:13" x14ac:dyDescent="0.25">
      <c r="A52" t="s">
        <v>144</v>
      </c>
      <c r="B52" s="1">
        <v>45840</v>
      </c>
      <c r="C52" s="1">
        <f t="shared" si="0"/>
        <v>202507</v>
      </c>
      <c r="D52" s="1">
        <f t="shared" si="1"/>
        <v>45839</v>
      </c>
      <c r="E52" t="str">
        <f t="shared" si="2"/>
        <v>Jul 2025</v>
      </c>
      <c r="F52" t="s">
        <v>71</v>
      </c>
      <c r="G52" s="1">
        <v>45840.522916666669</v>
      </c>
      <c r="H52" s="2">
        <v>150</v>
      </c>
      <c r="I52" t="s">
        <v>12</v>
      </c>
      <c r="J52" t="s">
        <v>72</v>
      </c>
      <c r="K52" t="s">
        <v>14</v>
      </c>
      <c r="L52" t="s">
        <v>1015</v>
      </c>
      <c r="M52" t="s">
        <v>31</v>
      </c>
    </row>
    <row r="53" spans="1:13" x14ac:dyDescent="0.25">
      <c r="A53" t="s">
        <v>145</v>
      </c>
      <c r="B53" s="1">
        <v>45840</v>
      </c>
      <c r="C53" s="1">
        <f t="shared" si="0"/>
        <v>202507</v>
      </c>
      <c r="D53" s="1">
        <f t="shared" si="1"/>
        <v>45839</v>
      </c>
      <c r="E53" t="str">
        <f t="shared" si="2"/>
        <v>Jul 2025</v>
      </c>
      <c r="F53" t="s">
        <v>45</v>
      </c>
      <c r="G53" s="1">
        <v>45840.447222222225</v>
      </c>
      <c r="H53" s="2">
        <v>150</v>
      </c>
      <c r="I53" t="s">
        <v>12</v>
      </c>
      <c r="J53" t="s">
        <v>46</v>
      </c>
      <c r="K53" t="s">
        <v>14</v>
      </c>
      <c r="L53" t="s">
        <v>1015</v>
      </c>
      <c r="M53" t="s">
        <v>31</v>
      </c>
    </row>
    <row r="54" spans="1:13" x14ac:dyDescent="0.25">
      <c r="A54" t="s">
        <v>146</v>
      </c>
      <c r="B54" s="1">
        <v>45840</v>
      </c>
      <c r="C54" s="1">
        <f t="shared" si="0"/>
        <v>202507</v>
      </c>
      <c r="D54" s="1">
        <f t="shared" si="1"/>
        <v>45839</v>
      </c>
      <c r="E54" t="str">
        <f t="shared" si="2"/>
        <v>Jul 2025</v>
      </c>
      <c r="F54" t="s">
        <v>147</v>
      </c>
      <c r="G54" s="1">
        <v>45840.446527777778</v>
      </c>
      <c r="H54" s="2">
        <v>250</v>
      </c>
      <c r="I54" t="s">
        <v>38</v>
      </c>
      <c r="J54" t="s">
        <v>39</v>
      </c>
      <c r="K54" t="s">
        <v>14</v>
      </c>
      <c r="L54" t="s">
        <v>1015</v>
      </c>
      <c r="M54" t="s">
        <v>31</v>
      </c>
    </row>
    <row r="55" spans="1:13" x14ac:dyDescent="0.25">
      <c r="A55" t="s">
        <v>148</v>
      </c>
      <c r="B55" s="1">
        <v>45840</v>
      </c>
      <c r="C55" s="1">
        <f t="shared" si="0"/>
        <v>202507</v>
      </c>
      <c r="D55" s="1">
        <f t="shared" si="1"/>
        <v>45839</v>
      </c>
      <c r="E55" t="str">
        <f t="shared" si="2"/>
        <v>Jul 2025</v>
      </c>
      <c r="F55" t="s">
        <v>149</v>
      </c>
      <c r="G55" s="1">
        <v>45840.444444444445</v>
      </c>
      <c r="H55" s="2">
        <v>600</v>
      </c>
      <c r="I55" t="s">
        <v>12</v>
      </c>
      <c r="J55" t="s">
        <v>150</v>
      </c>
      <c r="K55" t="s">
        <v>14</v>
      </c>
      <c r="L55" t="s">
        <v>1014</v>
      </c>
      <c r="M55" t="s">
        <v>15</v>
      </c>
    </row>
    <row r="56" spans="1:13" x14ac:dyDescent="0.25">
      <c r="A56" t="s">
        <v>151</v>
      </c>
      <c r="B56" s="1">
        <v>45839</v>
      </c>
      <c r="C56" s="1">
        <f t="shared" si="0"/>
        <v>202507</v>
      </c>
      <c r="D56" s="1">
        <f t="shared" si="1"/>
        <v>45839</v>
      </c>
      <c r="E56" t="str">
        <f t="shared" si="2"/>
        <v>Jul 2025</v>
      </c>
      <c r="F56" t="s">
        <v>152</v>
      </c>
      <c r="G56" s="1">
        <v>45839.525000000001</v>
      </c>
      <c r="H56" s="2">
        <v>250</v>
      </c>
      <c r="I56" t="s">
        <v>34</v>
      </c>
      <c r="J56" t="s">
        <v>35</v>
      </c>
      <c r="K56" t="s">
        <v>14</v>
      </c>
      <c r="L56" t="s">
        <v>1014</v>
      </c>
      <c r="M56" t="s">
        <v>31</v>
      </c>
    </row>
    <row r="57" spans="1:13" x14ac:dyDescent="0.25">
      <c r="A57" t="s">
        <v>153</v>
      </c>
      <c r="B57" s="1">
        <v>45839</v>
      </c>
      <c r="C57" s="1">
        <f t="shared" si="0"/>
        <v>202507</v>
      </c>
      <c r="D57" s="1">
        <f t="shared" si="1"/>
        <v>45839</v>
      </c>
      <c r="E57" t="str">
        <f t="shared" si="2"/>
        <v>Jul 2025</v>
      </c>
      <c r="F57" t="s">
        <v>20</v>
      </c>
      <c r="G57" s="1">
        <v>45839.213888888888</v>
      </c>
      <c r="H57" s="2">
        <v>300</v>
      </c>
      <c r="I57" t="s">
        <v>12</v>
      </c>
      <c r="J57" t="s">
        <v>21</v>
      </c>
      <c r="K57" t="s">
        <v>14</v>
      </c>
      <c r="L57" t="s">
        <v>1014</v>
      </c>
      <c r="M57" t="s">
        <v>15</v>
      </c>
    </row>
    <row r="58" spans="1:13" x14ac:dyDescent="0.25">
      <c r="A58" t="s">
        <v>154</v>
      </c>
      <c r="B58" s="1">
        <v>45838</v>
      </c>
      <c r="C58" s="1">
        <f t="shared" si="0"/>
        <v>202506</v>
      </c>
      <c r="D58" s="1">
        <f t="shared" si="1"/>
        <v>45809</v>
      </c>
      <c r="E58" t="str">
        <f t="shared" si="2"/>
        <v>Jun 2025</v>
      </c>
      <c r="F58" t="s">
        <v>155</v>
      </c>
      <c r="G58" s="1">
        <v>45838.683333333334</v>
      </c>
      <c r="H58" s="2">
        <v>500</v>
      </c>
      <c r="I58" t="s">
        <v>156</v>
      </c>
      <c r="J58" t="s">
        <v>157</v>
      </c>
      <c r="K58" t="s">
        <v>14</v>
      </c>
      <c r="L58" t="s">
        <v>1014</v>
      </c>
      <c r="M58" t="s">
        <v>15</v>
      </c>
    </row>
    <row r="59" spans="1:13" x14ac:dyDescent="0.25">
      <c r="A59" t="s">
        <v>158</v>
      </c>
      <c r="B59" s="1">
        <v>45838</v>
      </c>
      <c r="C59" s="1">
        <f t="shared" si="0"/>
        <v>202506</v>
      </c>
      <c r="D59" s="1">
        <f t="shared" si="1"/>
        <v>45809</v>
      </c>
      <c r="E59" t="str">
        <f t="shared" si="2"/>
        <v>Jun 2025</v>
      </c>
      <c r="F59" t="s">
        <v>159</v>
      </c>
      <c r="G59" s="1">
        <v>45838.675000000003</v>
      </c>
      <c r="H59" s="2">
        <v>500</v>
      </c>
      <c r="I59" t="s">
        <v>12</v>
      </c>
      <c r="J59" t="s">
        <v>160</v>
      </c>
      <c r="K59" t="s">
        <v>14</v>
      </c>
      <c r="L59" t="s">
        <v>1014</v>
      </c>
      <c r="M59" t="s">
        <v>15</v>
      </c>
    </row>
    <row r="60" spans="1:13" x14ac:dyDescent="0.25">
      <c r="A60" t="s">
        <v>161</v>
      </c>
      <c r="B60" s="1">
        <v>45838</v>
      </c>
      <c r="C60" s="1">
        <f t="shared" si="0"/>
        <v>202506</v>
      </c>
      <c r="D60" s="1">
        <f t="shared" si="1"/>
        <v>45809</v>
      </c>
      <c r="E60" t="str">
        <f t="shared" si="2"/>
        <v>Jun 2025</v>
      </c>
      <c r="F60" t="s">
        <v>29</v>
      </c>
      <c r="G60" s="1">
        <v>45838.668749999997</v>
      </c>
      <c r="H60" s="2">
        <v>175</v>
      </c>
      <c r="I60" t="s">
        <v>12</v>
      </c>
      <c r="J60" t="s">
        <v>30</v>
      </c>
      <c r="K60" t="s">
        <v>14</v>
      </c>
      <c r="L60" t="s">
        <v>1015</v>
      </c>
      <c r="M60" t="s">
        <v>15</v>
      </c>
    </row>
    <row r="61" spans="1:13" x14ac:dyDescent="0.25">
      <c r="A61" t="s">
        <v>162</v>
      </c>
      <c r="B61" s="1">
        <v>45838</v>
      </c>
      <c r="C61" s="1">
        <f t="shared" si="0"/>
        <v>202506</v>
      </c>
      <c r="D61" s="1">
        <f t="shared" si="1"/>
        <v>45809</v>
      </c>
      <c r="E61" t="str">
        <f t="shared" si="2"/>
        <v>Jun 2025</v>
      </c>
      <c r="F61" t="s">
        <v>163</v>
      </c>
      <c r="G61" s="1">
        <v>45838.561111111114</v>
      </c>
      <c r="H61" s="2">
        <v>1800</v>
      </c>
      <c r="I61" t="s">
        <v>12</v>
      </c>
      <c r="J61" t="s">
        <v>164</v>
      </c>
      <c r="K61" t="s">
        <v>14</v>
      </c>
      <c r="L61" t="s">
        <v>1014</v>
      </c>
      <c r="M61" t="s">
        <v>15</v>
      </c>
    </row>
    <row r="62" spans="1:13" x14ac:dyDescent="0.25">
      <c r="A62" t="s">
        <v>165</v>
      </c>
      <c r="B62" s="1">
        <v>45837</v>
      </c>
      <c r="C62" s="1">
        <f t="shared" si="0"/>
        <v>202506</v>
      </c>
      <c r="D62" s="1">
        <f t="shared" si="1"/>
        <v>45809</v>
      </c>
      <c r="E62" t="str">
        <f t="shared" si="2"/>
        <v>Jun 2025</v>
      </c>
      <c r="F62" t="s">
        <v>166</v>
      </c>
      <c r="G62" s="1">
        <v>45837.64166666667</v>
      </c>
      <c r="H62" s="2">
        <v>150</v>
      </c>
      <c r="I62" t="s">
        <v>12</v>
      </c>
      <c r="J62" t="s">
        <v>167</v>
      </c>
      <c r="K62" t="s">
        <v>14</v>
      </c>
      <c r="L62" t="s">
        <v>1015</v>
      </c>
      <c r="M62" t="s">
        <v>31</v>
      </c>
    </row>
    <row r="63" spans="1:13" x14ac:dyDescent="0.25">
      <c r="A63" t="s">
        <v>168</v>
      </c>
      <c r="B63" s="1">
        <v>45837</v>
      </c>
      <c r="C63" s="1">
        <f t="shared" si="0"/>
        <v>202506</v>
      </c>
      <c r="D63" s="1">
        <f t="shared" si="1"/>
        <v>45809</v>
      </c>
      <c r="E63" t="str">
        <f t="shared" si="2"/>
        <v>Jun 2025</v>
      </c>
      <c r="F63" t="s">
        <v>169</v>
      </c>
      <c r="G63" s="1">
        <v>45837.640972222223</v>
      </c>
      <c r="H63" s="2">
        <v>100</v>
      </c>
      <c r="I63" t="s">
        <v>12</v>
      </c>
      <c r="J63" t="s">
        <v>170</v>
      </c>
      <c r="K63" t="s">
        <v>14</v>
      </c>
      <c r="L63" t="s">
        <v>1016</v>
      </c>
      <c r="M63" t="s">
        <v>31</v>
      </c>
    </row>
    <row r="64" spans="1:13" x14ac:dyDescent="0.25">
      <c r="A64" t="s">
        <v>171</v>
      </c>
      <c r="B64" s="1">
        <v>45837</v>
      </c>
      <c r="C64" s="1">
        <f t="shared" si="0"/>
        <v>202506</v>
      </c>
      <c r="D64" s="1">
        <f t="shared" si="1"/>
        <v>45809</v>
      </c>
      <c r="E64" t="str">
        <f t="shared" si="2"/>
        <v>Jun 2025</v>
      </c>
      <c r="F64" t="s">
        <v>172</v>
      </c>
      <c r="G64" s="1">
        <v>45837.575694444444</v>
      </c>
      <c r="H64" s="2">
        <v>350</v>
      </c>
      <c r="I64" t="s">
        <v>12</v>
      </c>
      <c r="J64" t="s">
        <v>173</v>
      </c>
      <c r="K64" t="s">
        <v>14</v>
      </c>
      <c r="L64" t="s">
        <v>1014</v>
      </c>
      <c r="M64" t="s">
        <v>40</v>
      </c>
    </row>
    <row r="65" spans="1:13" x14ac:dyDescent="0.25">
      <c r="A65" t="s">
        <v>174</v>
      </c>
      <c r="B65" s="1">
        <v>45837</v>
      </c>
      <c r="C65" s="1">
        <f t="shared" si="0"/>
        <v>202506</v>
      </c>
      <c r="D65" s="1">
        <f t="shared" si="1"/>
        <v>45809</v>
      </c>
      <c r="E65" t="str">
        <f t="shared" si="2"/>
        <v>Jun 2025</v>
      </c>
      <c r="F65" t="s">
        <v>48</v>
      </c>
      <c r="G65" s="1">
        <v>45837.56527777778</v>
      </c>
      <c r="H65" s="2">
        <v>600</v>
      </c>
      <c r="I65" t="s">
        <v>12</v>
      </c>
      <c r="J65" t="s">
        <v>49</v>
      </c>
      <c r="K65" t="s">
        <v>14</v>
      </c>
      <c r="L65" t="s">
        <v>1014</v>
      </c>
      <c r="M65" t="s">
        <v>15</v>
      </c>
    </row>
    <row r="66" spans="1:13" x14ac:dyDescent="0.25">
      <c r="A66" t="s">
        <v>175</v>
      </c>
      <c r="B66" s="1">
        <v>45837</v>
      </c>
      <c r="C66" s="1">
        <f t="shared" si="0"/>
        <v>202506</v>
      </c>
      <c r="D66" s="1">
        <f t="shared" si="1"/>
        <v>45809</v>
      </c>
      <c r="E66" t="str">
        <f t="shared" si="2"/>
        <v>Jun 2025</v>
      </c>
      <c r="F66" t="s">
        <v>176</v>
      </c>
      <c r="G66" s="1">
        <v>45837.558333333334</v>
      </c>
      <c r="H66" s="2">
        <v>800</v>
      </c>
      <c r="I66" t="s">
        <v>12</v>
      </c>
      <c r="J66" t="s">
        <v>177</v>
      </c>
      <c r="K66" t="s">
        <v>14</v>
      </c>
      <c r="L66" t="s">
        <v>1014</v>
      </c>
      <c r="M66" t="s">
        <v>15</v>
      </c>
    </row>
    <row r="67" spans="1:13" x14ac:dyDescent="0.25">
      <c r="A67" t="s">
        <v>178</v>
      </c>
      <c r="B67" s="1">
        <v>45837</v>
      </c>
      <c r="C67" s="1">
        <f t="shared" ref="C67:C130" si="3">YEAR(B67)*100+MONTH(B67)</f>
        <v>202506</v>
      </c>
      <c r="D67" s="1">
        <f t="shared" ref="D67:D130" si="4">DATE(YEAR(B67), MONTH(B67), 1)</f>
        <v>45809</v>
      </c>
      <c r="E67" t="str">
        <f t="shared" ref="E67:E130" si="5">TEXT(B67, "mmm yyyy")</f>
        <v>Jun 2025</v>
      </c>
      <c r="F67" t="s">
        <v>110</v>
      </c>
      <c r="G67" s="1">
        <v>45837.555555555555</v>
      </c>
      <c r="H67" s="2">
        <v>560</v>
      </c>
      <c r="I67" t="s">
        <v>58</v>
      </c>
      <c r="J67" t="s">
        <v>179</v>
      </c>
      <c r="K67" t="s">
        <v>60</v>
      </c>
      <c r="L67" t="s">
        <v>1015</v>
      </c>
      <c r="M67" t="s">
        <v>31</v>
      </c>
    </row>
    <row r="68" spans="1:13" x14ac:dyDescent="0.25">
      <c r="A68" t="s">
        <v>180</v>
      </c>
      <c r="B68" s="1">
        <v>45837</v>
      </c>
      <c r="C68" s="1">
        <f t="shared" si="3"/>
        <v>202506</v>
      </c>
      <c r="D68" s="1">
        <f t="shared" si="4"/>
        <v>45809</v>
      </c>
      <c r="E68" t="str">
        <f t="shared" si="5"/>
        <v>Jun 2025</v>
      </c>
      <c r="F68" t="s">
        <v>181</v>
      </c>
      <c r="G68" s="1">
        <v>45837.20208333333</v>
      </c>
      <c r="H68" s="2">
        <v>300</v>
      </c>
      <c r="I68" t="s">
        <v>12</v>
      </c>
      <c r="J68" t="s">
        <v>182</v>
      </c>
      <c r="K68" t="s">
        <v>14</v>
      </c>
      <c r="L68" t="s">
        <v>1014</v>
      </c>
      <c r="M68" t="s">
        <v>15</v>
      </c>
    </row>
    <row r="69" spans="1:13" x14ac:dyDescent="0.25">
      <c r="A69" t="s">
        <v>183</v>
      </c>
      <c r="B69" s="1">
        <v>45837</v>
      </c>
      <c r="C69" s="1">
        <f t="shared" si="3"/>
        <v>202506</v>
      </c>
      <c r="D69" s="1">
        <f t="shared" si="4"/>
        <v>45809</v>
      </c>
      <c r="E69" t="str">
        <f t="shared" si="5"/>
        <v>Jun 2025</v>
      </c>
      <c r="F69" t="s">
        <v>184</v>
      </c>
      <c r="G69" s="1">
        <v>45837.197916666664</v>
      </c>
      <c r="H69" s="2">
        <v>600</v>
      </c>
      <c r="I69" t="s">
        <v>12</v>
      </c>
      <c r="J69" t="s">
        <v>185</v>
      </c>
      <c r="K69" t="s">
        <v>14</v>
      </c>
      <c r="L69" t="s">
        <v>1014</v>
      </c>
      <c r="M69" t="s">
        <v>15</v>
      </c>
    </row>
    <row r="70" spans="1:13" x14ac:dyDescent="0.25">
      <c r="A70" t="s">
        <v>186</v>
      </c>
      <c r="B70" s="1">
        <v>45835</v>
      </c>
      <c r="C70" s="1">
        <f t="shared" si="3"/>
        <v>202506</v>
      </c>
      <c r="D70" s="1">
        <f t="shared" si="4"/>
        <v>45809</v>
      </c>
      <c r="E70" t="str">
        <f t="shared" si="5"/>
        <v>Jun 2025</v>
      </c>
      <c r="F70" t="s">
        <v>187</v>
      </c>
      <c r="G70" s="1">
        <v>45835.476388888892</v>
      </c>
      <c r="H70" s="2">
        <v>800</v>
      </c>
      <c r="I70" t="s">
        <v>34</v>
      </c>
      <c r="J70" t="s">
        <v>35</v>
      </c>
      <c r="K70" t="s">
        <v>14</v>
      </c>
      <c r="L70" t="s">
        <v>1014</v>
      </c>
      <c r="M70" t="s">
        <v>15</v>
      </c>
    </row>
    <row r="71" spans="1:13" x14ac:dyDescent="0.25">
      <c r="A71" t="s">
        <v>188</v>
      </c>
      <c r="B71" s="1">
        <v>45834</v>
      </c>
      <c r="C71" s="1">
        <f t="shared" si="3"/>
        <v>202506</v>
      </c>
      <c r="D71" s="1">
        <f t="shared" si="4"/>
        <v>45809</v>
      </c>
      <c r="E71" t="str">
        <f t="shared" si="5"/>
        <v>Jun 2025</v>
      </c>
      <c r="F71" t="s">
        <v>75</v>
      </c>
      <c r="G71" s="1">
        <v>45834.506249999999</v>
      </c>
      <c r="H71" s="2">
        <v>150</v>
      </c>
      <c r="I71" t="s">
        <v>12</v>
      </c>
      <c r="J71" t="s">
        <v>76</v>
      </c>
      <c r="K71" t="s">
        <v>14</v>
      </c>
      <c r="L71" t="s">
        <v>1015</v>
      </c>
      <c r="M71" t="s">
        <v>15</v>
      </c>
    </row>
    <row r="72" spans="1:13" x14ac:dyDescent="0.25">
      <c r="A72" t="s">
        <v>189</v>
      </c>
      <c r="B72" s="1">
        <v>45834</v>
      </c>
      <c r="C72" s="1">
        <f t="shared" si="3"/>
        <v>202506</v>
      </c>
      <c r="D72" s="1">
        <f t="shared" si="4"/>
        <v>45809</v>
      </c>
      <c r="E72" t="str">
        <f t="shared" si="5"/>
        <v>Jun 2025</v>
      </c>
      <c r="F72" t="s">
        <v>190</v>
      </c>
      <c r="G72" s="1">
        <v>45834.50277777778</v>
      </c>
      <c r="H72" s="2">
        <v>1450</v>
      </c>
      <c r="I72" t="s">
        <v>58</v>
      </c>
      <c r="J72" t="s">
        <v>191</v>
      </c>
      <c r="K72" t="s">
        <v>60</v>
      </c>
      <c r="L72" t="s">
        <v>1014</v>
      </c>
      <c r="M72" t="s">
        <v>15</v>
      </c>
    </row>
    <row r="73" spans="1:13" x14ac:dyDescent="0.25">
      <c r="A73" t="s">
        <v>192</v>
      </c>
      <c r="B73" s="1">
        <v>45834</v>
      </c>
      <c r="C73" s="1">
        <f t="shared" si="3"/>
        <v>202506</v>
      </c>
      <c r="D73" s="1">
        <f t="shared" si="4"/>
        <v>45809</v>
      </c>
      <c r="E73" t="str">
        <f t="shared" si="5"/>
        <v>Jun 2025</v>
      </c>
      <c r="F73" t="s">
        <v>193</v>
      </c>
      <c r="G73" s="1">
        <v>45834.169444444444</v>
      </c>
      <c r="H73" s="2">
        <v>1000</v>
      </c>
      <c r="I73" t="s">
        <v>12</v>
      </c>
      <c r="J73" t="s">
        <v>194</v>
      </c>
      <c r="K73" t="s">
        <v>14</v>
      </c>
      <c r="L73" t="s">
        <v>1014</v>
      </c>
      <c r="M73" t="s">
        <v>15</v>
      </c>
    </row>
    <row r="74" spans="1:13" x14ac:dyDescent="0.25">
      <c r="A74" t="s">
        <v>195</v>
      </c>
      <c r="B74" s="1">
        <v>45833</v>
      </c>
      <c r="C74" s="1">
        <f t="shared" si="3"/>
        <v>202506</v>
      </c>
      <c r="D74" s="1">
        <f t="shared" si="4"/>
        <v>45809</v>
      </c>
      <c r="E74" t="str">
        <f t="shared" si="5"/>
        <v>Jun 2025</v>
      </c>
      <c r="F74" t="s">
        <v>196</v>
      </c>
      <c r="G74" s="1">
        <v>45833.606249999997</v>
      </c>
      <c r="H74" s="2">
        <v>360</v>
      </c>
      <c r="I74" t="s">
        <v>12</v>
      </c>
      <c r="J74" t="s">
        <v>197</v>
      </c>
      <c r="K74" t="s">
        <v>14</v>
      </c>
      <c r="L74" t="s">
        <v>1014</v>
      </c>
      <c r="M74" t="s">
        <v>31</v>
      </c>
    </row>
    <row r="75" spans="1:13" x14ac:dyDescent="0.25">
      <c r="A75" t="s">
        <v>198</v>
      </c>
      <c r="B75" s="1">
        <v>45833</v>
      </c>
      <c r="C75" s="1">
        <f t="shared" si="3"/>
        <v>202506</v>
      </c>
      <c r="D75" s="1">
        <f t="shared" si="4"/>
        <v>45809</v>
      </c>
      <c r="E75" t="str">
        <f t="shared" si="5"/>
        <v>Jun 2025</v>
      </c>
      <c r="F75" t="s">
        <v>199</v>
      </c>
      <c r="G75" s="1">
        <v>45833.597916666666</v>
      </c>
      <c r="H75" s="2">
        <v>100</v>
      </c>
      <c r="I75" t="s">
        <v>12</v>
      </c>
      <c r="J75" t="s">
        <v>200</v>
      </c>
      <c r="K75" t="s">
        <v>14</v>
      </c>
      <c r="L75" t="s">
        <v>1014</v>
      </c>
      <c r="M75" t="s">
        <v>31</v>
      </c>
    </row>
    <row r="76" spans="1:13" x14ac:dyDescent="0.25">
      <c r="A76" t="s">
        <v>201</v>
      </c>
      <c r="B76" s="1">
        <v>45833</v>
      </c>
      <c r="C76" s="1">
        <f t="shared" si="3"/>
        <v>202506</v>
      </c>
      <c r="D76" s="1">
        <f t="shared" si="4"/>
        <v>45809</v>
      </c>
      <c r="E76" t="str">
        <f t="shared" si="5"/>
        <v>Jun 2025</v>
      </c>
      <c r="F76" t="s">
        <v>45</v>
      </c>
      <c r="G76" s="1">
        <v>45833.572916666664</v>
      </c>
      <c r="H76" s="2">
        <v>150</v>
      </c>
      <c r="I76" t="s">
        <v>12</v>
      </c>
      <c r="J76" t="s">
        <v>46</v>
      </c>
      <c r="K76" t="s">
        <v>14</v>
      </c>
      <c r="L76" t="s">
        <v>1015</v>
      </c>
      <c r="M76" t="s">
        <v>31</v>
      </c>
    </row>
    <row r="77" spans="1:13" x14ac:dyDescent="0.25">
      <c r="A77" t="s">
        <v>202</v>
      </c>
      <c r="B77" s="1">
        <v>45833</v>
      </c>
      <c r="C77" s="1">
        <f t="shared" si="3"/>
        <v>202506</v>
      </c>
      <c r="D77" s="1">
        <f t="shared" si="4"/>
        <v>45809</v>
      </c>
      <c r="E77" t="str">
        <f t="shared" si="5"/>
        <v>Jun 2025</v>
      </c>
      <c r="F77" t="s">
        <v>71</v>
      </c>
      <c r="G77" s="1">
        <v>45833.48333333333</v>
      </c>
      <c r="H77" s="2">
        <v>150</v>
      </c>
      <c r="I77" t="s">
        <v>12</v>
      </c>
      <c r="J77" t="s">
        <v>72</v>
      </c>
      <c r="K77" t="s">
        <v>14</v>
      </c>
      <c r="L77" t="s">
        <v>1015</v>
      </c>
      <c r="M77" t="s">
        <v>31</v>
      </c>
    </row>
    <row r="78" spans="1:13" x14ac:dyDescent="0.25">
      <c r="A78" t="s">
        <v>203</v>
      </c>
      <c r="B78" s="1">
        <v>45832</v>
      </c>
      <c r="C78" s="1">
        <f t="shared" si="3"/>
        <v>202506</v>
      </c>
      <c r="D78" s="1">
        <f t="shared" si="4"/>
        <v>45809</v>
      </c>
      <c r="E78" t="str">
        <f t="shared" si="5"/>
        <v>Jun 2025</v>
      </c>
      <c r="F78" t="s">
        <v>204</v>
      </c>
      <c r="G78" s="1">
        <v>45832.472222222219</v>
      </c>
      <c r="H78" s="2">
        <v>1500</v>
      </c>
      <c r="I78" t="s">
        <v>67</v>
      </c>
      <c r="J78" t="s">
        <v>205</v>
      </c>
      <c r="K78" t="s">
        <v>14</v>
      </c>
      <c r="L78" t="s">
        <v>1014</v>
      </c>
      <c r="M78" t="s">
        <v>15</v>
      </c>
    </row>
    <row r="79" spans="1:13" x14ac:dyDescent="0.25">
      <c r="A79" t="s">
        <v>206</v>
      </c>
      <c r="B79" s="1">
        <v>45831</v>
      </c>
      <c r="C79" s="1">
        <f t="shared" si="3"/>
        <v>202506</v>
      </c>
      <c r="D79" s="1">
        <f t="shared" si="4"/>
        <v>45809</v>
      </c>
      <c r="E79" t="str">
        <f t="shared" si="5"/>
        <v>Jun 2025</v>
      </c>
      <c r="F79" t="s">
        <v>207</v>
      </c>
      <c r="G79" s="1">
        <v>45831.543749999997</v>
      </c>
      <c r="H79" s="2">
        <v>250</v>
      </c>
      <c r="I79" t="s">
        <v>58</v>
      </c>
      <c r="J79" t="s">
        <v>208</v>
      </c>
      <c r="K79" t="s">
        <v>60</v>
      </c>
      <c r="L79" t="s">
        <v>1015</v>
      </c>
      <c r="M79" t="s">
        <v>15</v>
      </c>
    </row>
    <row r="80" spans="1:13" x14ac:dyDescent="0.25">
      <c r="A80" t="s">
        <v>209</v>
      </c>
      <c r="B80" s="1">
        <v>45830</v>
      </c>
      <c r="C80" s="1">
        <f t="shared" si="3"/>
        <v>202506</v>
      </c>
      <c r="D80" s="1">
        <f t="shared" si="4"/>
        <v>45809</v>
      </c>
      <c r="E80" t="str">
        <f t="shared" si="5"/>
        <v>Jun 2025</v>
      </c>
      <c r="F80" t="s">
        <v>210</v>
      </c>
      <c r="G80" s="1">
        <v>45830.67083333333</v>
      </c>
      <c r="H80" s="2">
        <v>200</v>
      </c>
      <c r="I80" t="s">
        <v>12</v>
      </c>
      <c r="J80" t="s">
        <v>211</v>
      </c>
      <c r="K80" t="s">
        <v>14</v>
      </c>
      <c r="L80" t="s">
        <v>1015</v>
      </c>
      <c r="M80" t="s">
        <v>31</v>
      </c>
    </row>
    <row r="81" spans="1:13" x14ac:dyDescent="0.25">
      <c r="A81" t="s">
        <v>212</v>
      </c>
      <c r="B81" s="1">
        <v>45827</v>
      </c>
      <c r="C81" s="1">
        <f t="shared" si="3"/>
        <v>202506</v>
      </c>
      <c r="D81" s="1">
        <f t="shared" si="4"/>
        <v>45809</v>
      </c>
      <c r="E81" t="str">
        <f t="shared" si="5"/>
        <v>Jun 2025</v>
      </c>
      <c r="F81" t="s">
        <v>213</v>
      </c>
      <c r="G81" s="1">
        <v>45827.447222222225</v>
      </c>
      <c r="H81" s="2">
        <v>900</v>
      </c>
      <c r="I81" t="s">
        <v>67</v>
      </c>
      <c r="J81" t="s">
        <v>214</v>
      </c>
      <c r="K81" t="s">
        <v>14</v>
      </c>
      <c r="L81" t="s">
        <v>1015</v>
      </c>
      <c r="M81" t="s">
        <v>31</v>
      </c>
    </row>
    <row r="82" spans="1:13" x14ac:dyDescent="0.25">
      <c r="A82" t="s">
        <v>215</v>
      </c>
      <c r="B82" s="1">
        <v>45826</v>
      </c>
      <c r="C82" s="1">
        <f t="shared" si="3"/>
        <v>202506</v>
      </c>
      <c r="D82" s="1">
        <f t="shared" si="4"/>
        <v>45809</v>
      </c>
      <c r="E82" t="str">
        <f t="shared" si="5"/>
        <v>Jun 2025</v>
      </c>
      <c r="F82" t="s">
        <v>216</v>
      </c>
      <c r="G82" s="1">
        <v>45826.654861111114</v>
      </c>
      <c r="H82" s="2">
        <v>175</v>
      </c>
      <c r="I82" t="s">
        <v>12</v>
      </c>
      <c r="J82" t="s">
        <v>217</v>
      </c>
      <c r="K82" t="s">
        <v>14</v>
      </c>
      <c r="L82" t="s">
        <v>1015</v>
      </c>
      <c r="M82" t="s">
        <v>31</v>
      </c>
    </row>
    <row r="83" spans="1:13" x14ac:dyDescent="0.25">
      <c r="A83" t="s">
        <v>218</v>
      </c>
      <c r="B83" s="1">
        <v>45826</v>
      </c>
      <c r="C83" s="1">
        <f t="shared" si="3"/>
        <v>202506</v>
      </c>
      <c r="D83" s="1">
        <f t="shared" si="4"/>
        <v>45809</v>
      </c>
      <c r="E83" t="str">
        <f t="shared" si="5"/>
        <v>Jun 2025</v>
      </c>
      <c r="F83" t="s">
        <v>219</v>
      </c>
      <c r="G83" s="1">
        <v>45826.586111111108</v>
      </c>
      <c r="H83" s="2">
        <v>150</v>
      </c>
      <c r="I83" t="s">
        <v>38</v>
      </c>
      <c r="J83" t="s">
        <v>67</v>
      </c>
      <c r="K83" t="s">
        <v>14</v>
      </c>
      <c r="L83" t="s">
        <v>1015</v>
      </c>
      <c r="M83" t="s">
        <v>31</v>
      </c>
    </row>
    <row r="84" spans="1:13" x14ac:dyDescent="0.25">
      <c r="A84" t="s">
        <v>220</v>
      </c>
      <c r="B84" s="1">
        <v>45826</v>
      </c>
      <c r="C84" s="1">
        <f t="shared" si="3"/>
        <v>202506</v>
      </c>
      <c r="D84" s="1">
        <f t="shared" si="4"/>
        <v>45809</v>
      </c>
      <c r="E84" t="str">
        <f t="shared" si="5"/>
        <v>Jun 2025</v>
      </c>
      <c r="F84" t="s">
        <v>221</v>
      </c>
      <c r="G84" s="1">
        <v>45826.502083333333</v>
      </c>
      <c r="H84" s="2">
        <v>1800</v>
      </c>
      <c r="I84" t="s">
        <v>38</v>
      </c>
      <c r="J84" t="s">
        <v>222</v>
      </c>
      <c r="K84" t="s">
        <v>14</v>
      </c>
      <c r="L84" t="s">
        <v>1014</v>
      </c>
      <c r="M84" t="s">
        <v>15</v>
      </c>
    </row>
    <row r="85" spans="1:13" x14ac:dyDescent="0.25">
      <c r="A85" t="s">
        <v>223</v>
      </c>
      <c r="B85" s="1">
        <v>45825</v>
      </c>
      <c r="C85" s="1">
        <f t="shared" si="3"/>
        <v>202506</v>
      </c>
      <c r="D85" s="1">
        <f t="shared" si="4"/>
        <v>45809</v>
      </c>
      <c r="E85" t="str">
        <f t="shared" si="5"/>
        <v>Jun 2025</v>
      </c>
      <c r="F85" t="s">
        <v>99</v>
      </c>
      <c r="G85" s="1">
        <v>45825.182638888888</v>
      </c>
      <c r="H85" s="2">
        <v>250</v>
      </c>
      <c r="I85" t="s">
        <v>12</v>
      </c>
      <c r="J85" t="s">
        <v>100</v>
      </c>
      <c r="K85" t="s">
        <v>14</v>
      </c>
      <c r="L85" t="s">
        <v>1014</v>
      </c>
      <c r="M85" t="s">
        <v>15</v>
      </c>
    </row>
    <row r="86" spans="1:13" x14ac:dyDescent="0.25">
      <c r="A86" t="s">
        <v>224</v>
      </c>
      <c r="B86" s="1">
        <v>45824</v>
      </c>
      <c r="C86" s="1">
        <f t="shared" si="3"/>
        <v>202506</v>
      </c>
      <c r="D86" s="1">
        <f t="shared" si="4"/>
        <v>45809</v>
      </c>
      <c r="E86" t="str">
        <f t="shared" si="5"/>
        <v>Jun 2025</v>
      </c>
      <c r="F86" t="s">
        <v>54</v>
      </c>
      <c r="G86" s="1">
        <v>45824.18472222222</v>
      </c>
      <c r="H86" s="2">
        <v>100</v>
      </c>
      <c r="I86" t="s">
        <v>12</v>
      </c>
      <c r="J86" t="s">
        <v>55</v>
      </c>
      <c r="K86" t="s">
        <v>14</v>
      </c>
      <c r="L86" t="s">
        <v>1014</v>
      </c>
      <c r="M86" t="s">
        <v>15</v>
      </c>
    </row>
    <row r="87" spans="1:13" x14ac:dyDescent="0.25">
      <c r="A87" t="s">
        <v>225</v>
      </c>
      <c r="B87" s="1">
        <v>45823</v>
      </c>
      <c r="C87" s="1">
        <f t="shared" si="3"/>
        <v>202506</v>
      </c>
      <c r="D87" s="1">
        <f t="shared" si="4"/>
        <v>45809</v>
      </c>
      <c r="E87" t="str">
        <f t="shared" si="5"/>
        <v>Jun 2025</v>
      </c>
      <c r="F87" t="s">
        <v>110</v>
      </c>
      <c r="G87" s="1">
        <v>45823.611805555556</v>
      </c>
      <c r="H87" s="2">
        <v>800</v>
      </c>
      <c r="I87" t="s">
        <v>58</v>
      </c>
      <c r="J87" t="s">
        <v>226</v>
      </c>
      <c r="K87" t="s">
        <v>227</v>
      </c>
      <c r="L87" t="s">
        <v>1015</v>
      </c>
      <c r="M87" t="s">
        <v>31</v>
      </c>
    </row>
    <row r="88" spans="1:13" x14ac:dyDescent="0.25">
      <c r="A88" t="s">
        <v>228</v>
      </c>
      <c r="B88" s="1">
        <v>45820</v>
      </c>
      <c r="C88" s="1">
        <f t="shared" si="3"/>
        <v>202506</v>
      </c>
      <c r="D88" s="1">
        <f t="shared" si="4"/>
        <v>45809</v>
      </c>
      <c r="E88" t="str">
        <f t="shared" si="5"/>
        <v>Jun 2025</v>
      </c>
      <c r="F88" t="s">
        <v>187</v>
      </c>
      <c r="G88" s="1">
        <v>45820.522222222222</v>
      </c>
      <c r="H88" s="2">
        <v>1000</v>
      </c>
      <c r="I88" t="s">
        <v>34</v>
      </c>
      <c r="J88" t="s">
        <v>35</v>
      </c>
      <c r="K88" t="s">
        <v>14</v>
      </c>
      <c r="L88" t="s">
        <v>1014</v>
      </c>
      <c r="M88" t="s">
        <v>15</v>
      </c>
    </row>
    <row r="89" spans="1:13" x14ac:dyDescent="0.25">
      <c r="A89" t="s">
        <v>229</v>
      </c>
      <c r="B89" s="1">
        <v>45820</v>
      </c>
      <c r="C89" s="1">
        <f t="shared" si="3"/>
        <v>202506</v>
      </c>
      <c r="D89" s="1">
        <f t="shared" si="4"/>
        <v>45809</v>
      </c>
      <c r="E89" t="str">
        <f t="shared" si="5"/>
        <v>Jun 2025</v>
      </c>
      <c r="F89" t="s">
        <v>230</v>
      </c>
      <c r="G89" s="1">
        <v>45820.486805555556</v>
      </c>
      <c r="H89" s="2">
        <v>1800</v>
      </c>
      <c r="I89" t="s">
        <v>38</v>
      </c>
      <c r="J89" t="s">
        <v>222</v>
      </c>
      <c r="K89" t="s">
        <v>14</v>
      </c>
      <c r="L89" t="s">
        <v>1014</v>
      </c>
      <c r="M89" t="s">
        <v>15</v>
      </c>
    </row>
    <row r="90" spans="1:13" x14ac:dyDescent="0.25">
      <c r="A90" t="s">
        <v>231</v>
      </c>
      <c r="B90" s="1">
        <v>45820</v>
      </c>
      <c r="C90" s="1">
        <f t="shared" si="3"/>
        <v>202506</v>
      </c>
      <c r="D90" s="1">
        <f t="shared" si="4"/>
        <v>45809</v>
      </c>
      <c r="E90" t="str">
        <f t="shared" si="5"/>
        <v>Jun 2025</v>
      </c>
      <c r="F90" t="s">
        <v>232</v>
      </c>
      <c r="G90" s="1">
        <v>45820.183333333334</v>
      </c>
      <c r="H90" s="2">
        <v>85</v>
      </c>
      <c r="I90" t="s">
        <v>12</v>
      </c>
      <c r="J90" t="s">
        <v>233</v>
      </c>
      <c r="K90" t="s">
        <v>14</v>
      </c>
      <c r="L90" t="s">
        <v>1015</v>
      </c>
      <c r="M90" t="s">
        <v>31</v>
      </c>
    </row>
    <row r="91" spans="1:13" x14ac:dyDescent="0.25">
      <c r="A91" t="s">
        <v>234</v>
      </c>
      <c r="B91" s="1">
        <v>45819</v>
      </c>
      <c r="C91" s="1">
        <f t="shared" si="3"/>
        <v>202506</v>
      </c>
      <c r="D91" s="1">
        <f t="shared" si="4"/>
        <v>45809</v>
      </c>
      <c r="E91" t="str">
        <f t="shared" si="5"/>
        <v>Jun 2025</v>
      </c>
      <c r="F91" t="s">
        <v>45</v>
      </c>
      <c r="G91" s="1">
        <v>45819.669444444444</v>
      </c>
      <c r="H91" s="2">
        <v>150</v>
      </c>
      <c r="I91" t="s">
        <v>34</v>
      </c>
      <c r="J91" t="s">
        <v>35</v>
      </c>
      <c r="K91" t="s">
        <v>14</v>
      </c>
      <c r="L91" t="s">
        <v>1015</v>
      </c>
      <c r="M91" t="s">
        <v>31</v>
      </c>
    </row>
    <row r="92" spans="1:13" x14ac:dyDescent="0.25">
      <c r="A92" t="s">
        <v>235</v>
      </c>
      <c r="B92" s="1">
        <v>45819</v>
      </c>
      <c r="C92" s="1">
        <f t="shared" si="3"/>
        <v>202506</v>
      </c>
      <c r="D92" s="1">
        <f t="shared" si="4"/>
        <v>45809</v>
      </c>
      <c r="E92" t="str">
        <f t="shared" si="5"/>
        <v>Jun 2025</v>
      </c>
      <c r="F92" t="s">
        <v>236</v>
      </c>
      <c r="G92" s="1">
        <v>45819.563194444447</v>
      </c>
      <c r="H92" s="2">
        <v>1800</v>
      </c>
      <c r="I92" t="s">
        <v>38</v>
      </c>
      <c r="J92" t="s">
        <v>222</v>
      </c>
      <c r="K92" t="s">
        <v>14</v>
      </c>
      <c r="L92" t="s">
        <v>1014</v>
      </c>
      <c r="M92" t="s">
        <v>15</v>
      </c>
    </row>
    <row r="93" spans="1:13" x14ac:dyDescent="0.25">
      <c r="A93" t="s">
        <v>237</v>
      </c>
      <c r="B93" s="1">
        <v>45819</v>
      </c>
      <c r="C93" s="1">
        <f t="shared" si="3"/>
        <v>202506</v>
      </c>
      <c r="D93" s="1">
        <f t="shared" si="4"/>
        <v>45809</v>
      </c>
      <c r="E93" t="str">
        <f t="shared" si="5"/>
        <v>Jun 2025</v>
      </c>
      <c r="F93" t="s">
        <v>71</v>
      </c>
      <c r="G93" s="1">
        <v>45819.55972222222</v>
      </c>
      <c r="H93" s="2">
        <v>250</v>
      </c>
      <c r="I93" t="s">
        <v>34</v>
      </c>
      <c r="J93" t="s">
        <v>35</v>
      </c>
      <c r="K93" t="s">
        <v>14</v>
      </c>
      <c r="L93" t="s">
        <v>1015</v>
      </c>
      <c r="M93" t="s">
        <v>15</v>
      </c>
    </row>
    <row r="94" spans="1:13" x14ac:dyDescent="0.25">
      <c r="A94" t="s">
        <v>238</v>
      </c>
      <c r="B94" s="1">
        <v>45819</v>
      </c>
      <c r="C94" s="1">
        <f t="shared" si="3"/>
        <v>202506</v>
      </c>
      <c r="D94" s="1">
        <f t="shared" si="4"/>
        <v>45809</v>
      </c>
      <c r="E94" t="str">
        <f t="shared" si="5"/>
        <v>Jun 2025</v>
      </c>
      <c r="F94" t="s">
        <v>122</v>
      </c>
      <c r="G94" s="1">
        <v>45819.531944444447</v>
      </c>
      <c r="H94" s="2">
        <v>100</v>
      </c>
      <c r="I94" t="s">
        <v>12</v>
      </c>
      <c r="J94" t="s">
        <v>123</v>
      </c>
      <c r="K94" t="s">
        <v>14</v>
      </c>
      <c r="L94" t="s">
        <v>1014</v>
      </c>
      <c r="M94" t="s">
        <v>31</v>
      </c>
    </row>
    <row r="95" spans="1:13" x14ac:dyDescent="0.25">
      <c r="A95" t="s">
        <v>239</v>
      </c>
      <c r="B95" s="1">
        <v>45819</v>
      </c>
      <c r="C95" s="1">
        <f t="shared" si="3"/>
        <v>202506</v>
      </c>
      <c r="D95" s="1">
        <f t="shared" si="4"/>
        <v>45809</v>
      </c>
      <c r="E95" t="str">
        <f t="shared" si="5"/>
        <v>Jun 2025</v>
      </c>
      <c r="F95" t="s">
        <v>240</v>
      </c>
      <c r="G95" s="1">
        <v>45819.51666666667</v>
      </c>
      <c r="H95" s="2">
        <v>150</v>
      </c>
      <c r="I95" t="s">
        <v>12</v>
      </c>
      <c r="J95" t="s">
        <v>241</v>
      </c>
      <c r="K95" t="s">
        <v>14</v>
      </c>
      <c r="L95" t="s">
        <v>1014</v>
      </c>
      <c r="M95" t="s">
        <v>31</v>
      </c>
    </row>
    <row r="96" spans="1:13" x14ac:dyDescent="0.25">
      <c r="A96" t="s">
        <v>242</v>
      </c>
      <c r="B96" s="1">
        <v>45819</v>
      </c>
      <c r="C96" s="1">
        <f t="shared" si="3"/>
        <v>202506</v>
      </c>
      <c r="D96" s="1">
        <f t="shared" si="4"/>
        <v>45809</v>
      </c>
      <c r="E96" t="str">
        <f t="shared" si="5"/>
        <v>Jun 2025</v>
      </c>
      <c r="F96" t="s">
        <v>243</v>
      </c>
      <c r="G96" s="1">
        <v>45819.498611111114</v>
      </c>
      <c r="H96" s="2">
        <v>250</v>
      </c>
      <c r="I96" t="s">
        <v>12</v>
      </c>
      <c r="J96" t="s">
        <v>244</v>
      </c>
      <c r="K96" t="s">
        <v>14</v>
      </c>
      <c r="L96" t="s">
        <v>1014</v>
      </c>
      <c r="M96" t="s">
        <v>31</v>
      </c>
    </row>
    <row r="97" spans="1:13" x14ac:dyDescent="0.25">
      <c r="A97" t="s">
        <v>245</v>
      </c>
      <c r="B97" s="1">
        <v>45818</v>
      </c>
      <c r="C97" s="1">
        <f t="shared" si="3"/>
        <v>202506</v>
      </c>
      <c r="D97" s="1">
        <f t="shared" si="4"/>
        <v>45809</v>
      </c>
      <c r="E97" t="str">
        <f t="shared" si="5"/>
        <v>Jun 2025</v>
      </c>
      <c r="F97" t="s">
        <v>102</v>
      </c>
      <c r="G97" s="1">
        <v>45818.619444444441</v>
      </c>
      <c r="H97" s="2">
        <v>85</v>
      </c>
      <c r="I97" t="s">
        <v>58</v>
      </c>
      <c r="J97" t="s">
        <v>246</v>
      </c>
      <c r="K97" t="s">
        <v>60</v>
      </c>
      <c r="L97" t="s">
        <v>1017</v>
      </c>
      <c r="M97" t="s">
        <v>31</v>
      </c>
    </row>
    <row r="98" spans="1:13" x14ac:dyDescent="0.25">
      <c r="A98" t="s">
        <v>247</v>
      </c>
      <c r="B98" s="1">
        <v>45818</v>
      </c>
      <c r="C98" s="1">
        <f t="shared" si="3"/>
        <v>202506</v>
      </c>
      <c r="D98" s="1">
        <f t="shared" si="4"/>
        <v>45809</v>
      </c>
      <c r="E98" t="str">
        <f t="shared" si="5"/>
        <v>Jun 2025</v>
      </c>
      <c r="F98" t="s">
        <v>102</v>
      </c>
      <c r="G98" s="1">
        <v>45818.618055555555</v>
      </c>
      <c r="H98" s="2">
        <v>85</v>
      </c>
      <c r="I98" t="s">
        <v>58</v>
      </c>
      <c r="J98" t="s">
        <v>246</v>
      </c>
      <c r="K98" t="s">
        <v>60</v>
      </c>
      <c r="L98" t="s">
        <v>1015</v>
      </c>
      <c r="M98" t="s">
        <v>31</v>
      </c>
    </row>
    <row r="99" spans="1:13" x14ac:dyDescent="0.25">
      <c r="A99" t="s">
        <v>248</v>
      </c>
      <c r="B99" s="1">
        <v>45817</v>
      </c>
      <c r="C99" s="1">
        <f t="shared" si="3"/>
        <v>202506</v>
      </c>
      <c r="D99" s="1">
        <f t="shared" si="4"/>
        <v>45809</v>
      </c>
      <c r="E99" t="str">
        <f t="shared" si="5"/>
        <v>Jun 2025</v>
      </c>
      <c r="F99" t="s">
        <v>45</v>
      </c>
      <c r="G99" s="1">
        <v>45817.663194444445</v>
      </c>
      <c r="H99" s="2">
        <v>150</v>
      </c>
      <c r="I99" t="s">
        <v>12</v>
      </c>
      <c r="J99" t="s">
        <v>46</v>
      </c>
      <c r="K99" t="s">
        <v>14</v>
      </c>
      <c r="L99" t="s">
        <v>1015</v>
      </c>
      <c r="M99" t="s">
        <v>31</v>
      </c>
    </row>
    <row r="100" spans="1:13" x14ac:dyDescent="0.25">
      <c r="A100" t="s">
        <v>249</v>
      </c>
      <c r="B100" s="1">
        <v>45817</v>
      </c>
      <c r="C100" s="1">
        <f t="shared" si="3"/>
        <v>202506</v>
      </c>
      <c r="D100" s="1">
        <f t="shared" si="4"/>
        <v>45809</v>
      </c>
      <c r="E100" t="str">
        <f t="shared" si="5"/>
        <v>Jun 2025</v>
      </c>
      <c r="F100" t="s">
        <v>250</v>
      </c>
      <c r="G100" s="1">
        <v>45817.617361111108</v>
      </c>
      <c r="H100" s="2">
        <v>800</v>
      </c>
      <c r="I100" t="s">
        <v>58</v>
      </c>
      <c r="J100" t="s">
        <v>251</v>
      </c>
      <c r="K100" t="s">
        <v>60</v>
      </c>
      <c r="L100" t="s">
        <v>1014</v>
      </c>
      <c r="M100" t="s">
        <v>15</v>
      </c>
    </row>
    <row r="101" spans="1:13" x14ac:dyDescent="0.25">
      <c r="A101" t="s">
        <v>252</v>
      </c>
      <c r="B101" s="1">
        <v>45817</v>
      </c>
      <c r="C101" s="1">
        <f t="shared" si="3"/>
        <v>202506</v>
      </c>
      <c r="D101" s="1">
        <f t="shared" si="4"/>
        <v>45809</v>
      </c>
      <c r="E101" t="str">
        <f t="shared" si="5"/>
        <v>Jun 2025</v>
      </c>
      <c r="F101" t="s">
        <v>253</v>
      </c>
      <c r="G101" s="1">
        <v>45817.595138888886</v>
      </c>
      <c r="H101" s="2">
        <v>175</v>
      </c>
      <c r="I101" t="s">
        <v>34</v>
      </c>
      <c r="J101" t="s">
        <v>35</v>
      </c>
      <c r="K101" t="s">
        <v>14</v>
      </c>
      <c r="L101" t="s">
        <v>1015</v>
      </c>
      <c r="M101" t="s">
        <v>15</v>
      </c>
    </row>
    <row r="102" spans="1:13" x14ac:dyDescent="0.25">
      <c r="A102" t="s">
        <v>254</v>
      </c>
      <c r="B102" s="1">
        <v>45817</v>
      </c>
      <c r="C102" s="1">
        <f t="shared" si="3"/>
        <v>202506</v>
      </c>
      <c r="D102" s="1">
        <f t="shared" si="4"/>
        <v>45809</v>
      </c>
      <c r="E102" t="str">
        <f t="shared" si="5"/>
        <v>Jun 2025</v>
      </c>
      <c r="F102" t="s">
        <v>255</v>
      </c>
      <c r="G102" s="1">
        <v>45817.590277777781</v>
      </c>
      <c r="H102" s="2">
        <v>400</v>
      </c>
      <c r="I102" t="s">
        <v>38</v>
      </c>
      <c r="J102" t="s">
        <v>39</v>
      </c>
      <c r="K102" t="s">
        <v>14</v>
      </c>
      <c r="L102" t="s">
        <v>1014</v>
      </c>
      <c r="M102" t="s">
        <v>31</v>
      </c>
    </row>
    <row r="103" spans="1:13" x14ac:dyDescent="0.25">
      <c r="A103" t="s">
        <v>256</v>
      </c>
      <c r="B103" s="1">
        <v>45813</v>
      </c>
      <c r="C103" s="1">
        <f t="shared" si="3"/>
        <v>202506</v>
      </c>
      <c r="D103" s="1">
        <f t="shared" si="4"/>
        <v>45809</v>
      </c>
      <c r="E103" t="str">
        <f t="shared" si="5"/>
        <v>Jun 2025</v>
      </c>
      <c r="F103" t="s">
        <v>257</v>
      </c>
      <c r="G103" s="1">
        <v>45813.617361111108</v>
      </c>
      <c r="H103" s="2">
        <v>150</v>
      </c>
      <c r="I103" t="s">
        <v>12</v>
      </c>
      <c r="J103" t="s">
        <v>258</v>
      </c>
      <c r="K103" t="s">
        <v>14</v>
      </c>
      <c r="L103" t="s">
        <v>1014</v>
      </c>
      <c r="M103" t="s">
        <v>31</v>
      </c>
    </row>
    <row r="104" spans="1:13" x14ac:dyDescent="0.25">
      <c r="A104" t="s">
        <v>259</v>
      </c>
      <c r="B104" s="1">
        <v>45813</v>
      </c>
      <c r="C104" s="1">
        <f t="shared" si="3"/>
        <v>202506</v>
      </c>
      <c r="D104" s="1">
        <f t="shared" si="4"/>
        <v>45809</v>
      </c>
      <c r="E104" t="str">
        <f t="shared" si="5"/>
        <v>Jun 2025</v>
      </c>
      <c r="F104" t="s">
        <v>260</v>
      </c>
      <c r="G104" s="1">
        <v>45813.522222222222</v>
      </c>
      <c r="H104" s="2">
        <v>250</v>
      </c>
      <c r="I104" t="s">
        <v>12</v>
      </c>
      <c r="J104" t="s">
        <v>261</v>
      </c>
      <c r="K104" t="s">
        <v>14</v>
      </c>
      <c r="L104" t="s">
        <v>1015</v>
      </c>
      <c r="M104" t="s">
        <v>15</v>
      </c>
    </row>
    <row r="105" spans="1:13" x14ac:dyDescent="0.25">
      <c r="A105" t="s">
        <v>262</v>
      </c>
      <c r="B105" s="1">
        <v>45813</v>
      </c>
      <c r="C105" s="1">
        <f t="shared" si="3"/>
        <v>202506</v>
      </c>
      <c r="D105" s="1">
        <f t="shared" si="4"/>
        <v>45809</v>
      </c>
      <c r="E105" t="str">
        <f t="shared" si="5"/>
        <v>Jun 2025</v>
      </c>
      <c r="F105" t="s">
        <v>263</v>
      </c>
      <c r="G105" s="1">
        <v>45813.185416666667</v>
      </c>
      <c r="H105" s="2">
        <v>150</v>
      </c>
      <c r="I105" t="s">
        <v>12</v>
      </c>
      <c r="J105" t="s">
        <v>264</v>
      </c>
      <c r="K105" t="s">
        <v>14</v>
      </c>
      <c r="L105" t="s">
        <v>1015</v>
      </c>
      <c r="M105" t="s">
        <v>31</v>
      </c>
    </row>
    <row r="106" spans="1:13" x14ac:dyDescent="0.25">
      <c r="A106" t="s">
        <v>265</v>
      </c>
      <c r="B106" s="1">
        <v>45812</v>
      </c>
      <c r="C106" s="1">
        <f t="shared" si="3"/>
        <v>202506</v>
      </c>
      <c r="D106" s="1">
        <f t="shared" si="4"/>
        <v>45809</v>
      </c>
      <c r="E106" t="str">
        <f t="shared" si="5"/>
        <v>Jun 2025</v>
      </c>
      <c r="F106" t="s">
        <v>266</v>
      </c>
      <c r="G106" s="1">
        <v>45812.57708333333</v>
      </c>
      <c r="H106" s="2">
        <v>600</v>
      </c>
      <c r="I106" t="s">
        <v>58</v>
      </c>
      <c r="J106" t="s">
        <v>267</v>
      </c>
      <c r="K106" t="s">
        <v>60</v>
      </c>
      <c r="L106" t="s">
        <v>1014</v>
      </c>
      <c r="M106" t="s">
        <v>31</v>
      </c>
    </row>
    <row r="107" spans="1:13" x14ac:dyDescent="0.25">
      <c r="A107" t="s">
        <v>268</v>
      </c>
      <c r="B107" s="1">
        <v>45809</v>
      </c>
      <c r="C107" s="1">
        <f t="shared" si="3"/>
        <v>202506</v>
      </c>
      <c r="D107" s="1">
        <f t="shared" si="4"/>
        <v>45809</v>
      </c>
      <c r="E107" t="str">
        <f t="shared" si="5"/>
        <v>Jun 2025</v>
      </c>
      <c r="F107" t="s">
        <v>269</v>
      </c>
      <c r="G107" s="1">
        <v>45809.474999999999</v>
      </c>
      <c r="H107" s="2">
        <v>105</v>
      </c>
      <c r="I107" t="s">
        <v>12</v>
      </c>
      <c r="J107" t="s">
        <v>270</v>
      </c>
      <c r="K107" t="s">
        <v>14</v>
      </c>
      <c r="L107" t="s">
        <v>1015</v>
      </c>
      <c r="M107" t="s">
        <v>15</v>
      </c>
    </row>
    <row r="108" spans="1:13" x14ac:dyDescent="0.25">
      <c r="A108" t="s">
        <v>271</v>
      </c>
      <c r="B108" s="1">
        <v>45809</v>
      </c>
      <c r="C108" s="1">
        <f t="shared" si="3"/>
        <v>202506</v>
      </c>
      <c r="D108" s="1">
        <f t="shared" si="4"/>
        <v>45809</v>
      </c>
      <c r="E108" t="str">
        <f t="shared" si="5"/>
        <v>Jun 2025</v>
      </c>
      <c r="F108" t="s">
        <v>20</v>
      </c>
      <c r="G108" s="1">
        <v>45809.206944444442</v>
      </c>
      <c r="H108" s="2">
        <v>300</v>
      </c>
      <c r="I108" t="s">
        <v>12</v>
      </c>
      <c r="J108" t="s">
        <v>21</v>
      </c>
      <c r="K108" t="s">
        <v>14</v>
      </c>
      <c r="L108" t="s">
        <v>1014</v>
      </c>
      <c r="M108" t="s">
        <v>15</v>
      </c>
    </row>
    <row r="109" spans="1:13" x14ac:dyDescent="0.25">
      <c r="A109" t="s">
        <v>272</v>
      </c>
      <c r="B109" s="1">
        <v>45807</v>
      </c>
      <c r="C109" s="1">
        <f t="shared" si="3"/>
        <v>202505</v>
      </c>
      <c r="D109" s="1">
        <f t="shared" si="4"/>
        <v>45778</v>
      </c>
      <c r="E109" t="str">
        <f t="shared" si="5"/>
        <v>May 2025</v>
      </c>
      <c r="F109" t="s">
        <v>219</v>
      </c>
      <c r="G109" s="1">
        <v>45807.463888888888</v>
      </c>
      <c r="H109" s="2">
        <v>300</v>
      </c>
      <c r="I109" t="s">
        <v>38</v>
      </c>
      <c r="J109" t="s">
        <v>67</v>
      </c>
      <c r="K109" t="s">
        <v>14</v>
      </c>
      <c r="L109" t="s">
        <v>1015</v>
      </c>
      <c r="M109" t="s">
        <v>31</v>
      </c>
    </row>
    <row r="110" spans="1:13" x14ac:dyDescent="0.25">
      <c r="A110" t="s">
        <v>273</v>
      </c>
      <c r="B110" s="1">
        <v>45806</v>
      </c>
      <c r="C110" s="1">
        <f t="shared" si="3"/>
        <v>202505</v>
      </c>
      <c r="D110" s="1">
        <f t="shared" si="4"/>
        <v>45778</v>
      </c>
      <c r="E110" t="str">
        <f t="shared" si="5"/>
        <v>May 2025</v>
      </c>
      <c r="F110" t="s">
        <v>181</v>
      </c>
      <c r="G110" s="1">
        <v>45806.177083333336</v>
      </c>
      <c r="H110" s="2">
        <v>300</v>
      </c>
      <c r="I110" t="s">
        <v>12</v>
      </c>
      <c r="J110" t="s">
        <v>182</v>
      </c>
      <c r="K110" t="s">
        <v>14</v>
      </c>
      <c r="L110" t="s">
        <v>1014</v>
      </c>
      <c r="M110" t="s">
        <v>15</v>
      </c>
    </row>
    <row r="111" spans="1:13" x14ac:dyDescent="0.25">
      <c r="A111" t="s">
        <v>274</v>
      </c>
      <c r="B111" s="1">
        <v>45805</v>
      </c>
      <c r="C111" s="1">
        <f t="shared" si="3"/>
        <v>202505</v>
      </c>
      <c r="D111" s="1">
        <f t="shared" si="4"/>
        <v>45778</v>
      </c>
      <c r="E111" t="str">
        <f t="shared" si="5"/>
        <v>May 2025</v>
      </c>
      <c r="F111" t="s">
        <v>275</v>
      </c>
      <c r="G111" s="1">
        <v>45805.625</v>
      </c>
      <c r="H111" s="2">
        <v>450</v>
      </c>
      <c r="I111" t="s">
        <v>58</v>
      </c>
      <c r="J111" t="s">
        <v>276</v>
      </c>
      <c r="K111" t="s">
        <v>60</v>
      </c>
      <c r="L111" t="s">
        <v>1014</v>
      </c>
      <c r="M111" t="s">
        <v>15</v>
      </c>
    </row>
    <row r="112" spans="1:13" x14ac:dyDescent="0.25">
      <c r="A112" t="s">
        <v>277</v>
      </c>
      <c r="B112" s="1">
        <v>45805</v>
      </c>
      <c r="C112" s="1">
        <f t="shared" si="3"/>
        <v>202505</v>
      </c>
      <c r="D112" s="1">
        <f t="shared" si="4"/>
        <v>45778</v>
      </c>
      <c r="E112" t="str">
        <f t="shared" si="5"/>
        <v>May 2025</v>
      </c>
      <c r="F112" t="s">
        <v>127</v>
      </c>
      <c r="G112" s="1">
        <v>45805.597222222219</v>
      </c>
      <c r="H112" s="2">
        <v>100</v>
      </c>
      <c r="I112" t="s">
        <v>12</v>
      </c>
      <c r="J112" t="s">
        <v>128</v>
      </c>
      <c r="K112" t="s">
        <v>14</v>
      </c>
      <c r="L112" t="s">
        <v>1014</v>
      </c>
      <c r="M112" t="s">
        <v>31</v>
      </c>
    </row>
    <row r="113" spans="1:13" x14ac:dyDescent="0.25">
      <c r="A113" t="s">
        <v>278</v>
      </c>
      <c r="B113" s="1">
        <v>45805</v>
      </c>
      <c r="C113" s="1">
        <f t="shared" si="3"/>
        <v>202505</v>
      </c>
      <c r="D113" s="1">
        <f t="shared" si="4"/>
        <v>45778</v>
      </c>
      <c r="E113" t="str">
        <f t="shared" si="5"/>
        <v>May 2025</v>
      </c>
      <c r="F113" t="s">
        <v>184</v>
      </c>
      <c r="G113" s="1">
        <v>45805.59097222222</v>
      </c>
      <c r="H113" s="2">
        <v>600</v>
      </c>
      <c r="I113" t="s">
        <v>12</v>
      </c>
      <c r="J113" t="s">
        <v>185</v>
      </c>
      <c r="K113" t="s">
        <v>14</v>
      </c>
      <c r="L113" t="s">
        <v>1014</v>
      </c>
      <c r="M113" t="s">
        <v>15</v>
      </c>
    </row>
    <row r="114" spans="1:13" x14ac:dyDescent="0.25">
      <c r="A114" t="s">
        <v>279</v>
      </c>
      <c r="B114" s="1">
        <v>45805</v>
      </c>
      <c r="C114" s="1">
        <f t="shared" si="3"/>
        <v>202505</v>
      </c>
      <c r="D114" s="1">
        <f t="shared" si="4"/>
        <v>45778</v>
      </c>
      <c r="E114" t="str">
        <f t="shared" si="5"/>
        <v>May 2025</v>
      </c>
      <c r="F114" t="s">
        <v>280</v>
      </c>
      <c r="G114" s="1">
        <v>45805.568749999999</v>
      </c>
      <c r="H114" s="2">
        <v>200</v>
      </c>
      <c r="I114" t="s">
        <v>12</v>
      </c>
      <c r="J114" t="s">
        <v>281</v>
      </c>
      <c r="K114" t="s">
        <v>14</v>
      </c>
      <c r="L114" t="s">
        <v>1014</v>
      </c>
      <c r="M114" t="s">
        <v>31</v>
      </c>
    </row>
    <row r="115" spans="1:13" x14ac:dyDescent="0.25">
      <c r="A115" t="s">
        <v>282</v>
      </c>
      <c r="B115" s="1">
        <v>45804</v>
      </c>
      <c r="C115" s="1">
        <f t="shared" si="3"/>
        <v>202505</v>
      </c>
      <c r="D115" s="1">
        <f t="shared" si="4"/>
        <v>45778</v>
      </c>
      <c r="E115" t="str">
        <f t="shared" si="5"/>
        <v>May 2025</v>
      </c>
      <c r="F115" t="s">
        <v>250</v>
      </c>
      <c r="G115" s="1">
        <v>45804.460416666669</v>
      </c>
      <c r="H115" s="2">
        <v>1000</v>
      </c>
      <c r="I115" t="s">
        <v>34</v>
      </c>
      <c r="J115" t="s">
        <v>35</v>
      </c>
      <c r="K115" t="s">
        <v>14</v>
      </c>
      <c r="L115" t="s">
        <v>1014</v>
      </c>
      <c r="M115" t="s">
        <v>15</v>
      </c>
    </row>
    <row r="116" spans="1:13" x14ac:dyDescent="0.25">
      <c r="A116" t="s">
        <v>283</v>
      </c>
      <c r="B116" s="1">
        <v>45804</v>
      </c>
      <c r="C116" s="1">
        <f t="shared" si="3"/>
        <v>202505</v>
      </c>
      <c r="D116" s="1">
        <f t="shared" si="4"/>
        <v>45778</v>
      </c>
      <c r="E116" t="str">
        <f t="shared" si="5"/>
        <v>May 2025</v>
      </c>
      <c r="F116" t="s">
        <v>284</v>
      </c>
      <c r="G116" s="1">
        <v>45804.459722222222</v>
      </c>
      <c r="H116" s="2">
        <v>700</v>
      </c>
      <c r="I116" t="s">
        <v>38</v>
      </c>
      <c r="J116" t="s">
        <v>67</v>
      </c>
      <c r="K116" t="s">
        <v>14</v>
      </c>
      <c r="L116" t="s">
        <v>1016</v>
      </c>
      <c r="M116" t="s">
        <v>31</v>
      </c>
    </row>
    <row r="117" spans="1:13" x14ac:dyDescent="0.25">
      <c r="A117" t="s">
        <v>285</v>
      </c>
      <c r="B117" s="1">
        <v>45803</v>
      </c>
      <c r="C117" s="1">
        <f t="shared" si="3"/>
        <v>202505</v>
      </c>
      <c r="D117" s="1">
        <f t="shared" si="4"/>
        <v>45778</v>
      </c>
      <c r="E117" t="str">
        <f t="shared" si="5"/>
        <v>May 2025</v>
      </c>
      <c r="F117" t="s">
        <v>210</v>
      </c>
      <c r="G117" s="1">
        <v>45803.678472222222</v>
      </c>
      <c r="H117" s="2">
        <v>100</v>
      </c>
      <c r="I117" t="s">
        <v>12</v>
      </c>
      <c r="J117" t="s">
        <v>211</v>
      </c>
      <c r="K117" t="s">
        <v>14</v>
      </c>
      <c r="L117" t="s">
        <v>1015</v>
      </c>
      <c r="M117" t="s">
        <v>15</v>
      </c>
    </row>
    <row r="118" spans="1:13" x14ac:dyDescent="0.25">
      <c r="A118" t="s">
        <v>286</v>
      </c>
      <c r="B118" s="1">
        <v>45803</v>
      </c>
      <c r="C118" s="1">
        <f t="shared" si="3"/>
        <v>202505</v>
      </c>
      <c r="D118" s="1">
        <f t="shared" si="4"/>
        <v>45778</v>
      </c>
      <c r="E118" t="str">
        <f t="shared" si="5"/>
        <v>May 2025</v>
      </c>
      <c r="F118" t="s">
        <v>193</v>
      </c>
      <c r="G118" s="1">
        <v>45803.188888888886</v>
      </c>
      <c r="H118" s="2">
        <v>350</v>
      </c>
      <c r="I118" t="s">
        <v>12</v>
      </c>
      <c r="J118" t="s">
        <v>194</v>
      </c>
      <c r="K118" t="s">
        <v>14</v>
      </c>
      <c r="L118" t="s">
        <v>1014</v>
      </c>
      <c r="M118" t="s">
        <v>15</v>
      </c>
    </row>
    <row r="119" spans="1:13" x14ac:dyDescent="0.25">
      <c r="A119" t="s">
        <v>287</v>
      </c>
      <c r="B119" s="1">
        <v>45802</v>
      </c>
      <c r="C119" s="1">
        <f t="shared" si="3"/>
        <v>202505</v>
      </c>
      <c r="D119" s="1">
        <f t="shared" si="4"/>
        <v>45778</v>
      </c>
      <c r="E119" t="str">
        <f t="shared" si="5"/>
        <v>May 2025</v>
      </c>
      <c r="F119" t="s">
        <v>110</v>
      </c>
      <c r="G119" s="1">
        <v>45802.584722222222</v>
      </c>
      <c r="H119" s="2">
        <v>800</v>
      </c>
      <c r="I119" t="s">
        <v>58</v>
      </c>
      <c r="J119" t="s">
        <v>288</v>
      </c>
      <c r="K119" t="s">
        <v>60</v>
      </c>
      <c r="L119" t="s">
        <v>1015</v>
      </c>
      <c r="M119" t="s">
        <v>31</v>
      </c>
    </row>
    <row r="120" spans="1:13" x14ac:dyDescent="0.25">
      <c r="A120" t="s">
        <v>289</v>
      </c>
      <c r="B120" s="1">
        <v>45799</v>
      </c>
      <c r="C120" s="1">
        <f t="shared" si="3"/>
        <v>202505</v>
      </c>
      <c r="D120" s="1">
        <f t="shared" si="4"/>
        <v>45778</v>
      </c>
      <c r="E120" t="str">
        <f t="shared" si="5"/>
        <v>May 2025</v>
      </c>
      <c r="F120" t="s">
        <v>45</v>
      </c>
      <c r="G120" s="1">
        <v>45799.490972222222</v>
      </c>
      <c r="H120" s="2">
        <v>150</v>
      </c>
      <c r="I120" t="s">
        <v>34</v>
      </c>
      <c r="J120" t="s">
        <v>35</v>
      </c>
      <c r="K120" t="s">
        <v>14</v>
      </c>
      <c r="L120" t="s">
        <v>1015</v>
      </c>
      <c r="M120" t="s">
        <v>31</v>
      </c>
    </row>
    <row r="121" spans="1:13" x14ac:dyDescent="0.25">
      <c r="A121" t="s">
        <v>290</v>
      </c>
      <c r="B121" s="1">
        <v>45798</v>
      </c>
      <c r="C121" s="1">
        <f t="shared" si="3"/>
        <v>202505</v>
      </c>
      <c r="D121" s="1">
        <f t="shared" si="4"/>
        <v>45778</v>
      </c>
      <c r="E121" t="str">
        <f t="shared" si="5"/>
        <v>May 2025</v>
      </c>
      <c r="F121" t="s">
        <v>291</v>
      </c>
      <c r="G121" s="1">
        <v>45798.581250000003</v>
      </c>
      <c r="H121" s="2">
        <v>150</v>
      </c>
      <c r="I121" t="s">
        <v>12</v>
      </c>
      <c r="J121" t="s">
        <v>292</v>
      </c>
      <c r="K121" t="s">
        <v>14</v>
      </c>
      <c r="L121" t="s">
        <v>1016</v>
      </c>
      <c r="M121" t="s">
        <v>31</v>
      </c>
    </row>
    <row r="122" spans="1:13" x14ac:dyDescent="0.25">
      <c r="A122" t="s">
        <v>293</v>
      </c>
      <c r="B122" s="1">
        <v>45798</v>
      </c>
      <c r="C122" s="1">
        <f t="shared" si="3"/>
        <v>202505</v>
      </c>
      <c r="D122" s="1">
        <f t="shared" si="4"/>
        <v>45778</v>
      </c>
      <c r="E122" t="str">
        <f t="shared" si="5"/>
        <v>May 2025</v>
      </c>
      <c r="F122" t="s">
        <v>294</v>
      </c>
      <c r="G122" s="1">
        <v>45798.542361111111</v>
      </c>
      <c r="H122" s="2">
        <v>100</v>
      </c>
      <c r="I122" t="s">
        <v>38</v>
      </c>
      <c r="J122" t="s">
        <v>295</v>
      </c>
      <c r="K122" t="s">
        <v>14</v>
      </c>
      <c r="L122" t="s">
        <v>1014</v>
      </c>
      <c r="M122" t="s">
        <v>31</v>
      </c>
    </row>
    <row r="123" spans="1:13" x14ac:dyDescent="0.25">
      <c r="A123" t="s">
        <v>296</v>
      </c>
      <c r="B123" s="1">
        <v>45798</v>
      </c>
      <c r="C123" s="1">
        <f t="shared" si="3"/>
        <v>202505</v>
      </c>
      <c r="D123" s="1">
        <f t="shared" si="4"/>
        <v>45778</v>
      </c>
      <c r="E123" t="str">
        <f t="shared" si="5"/>
        <v>May 2025</v>
      </c>
      <c r="F123" t="s">
        <v>297</v>
      </c>
      <c r="G123" s="1">
        <v>45798.533333333333</v>
      </c>
      <c r="H123" s="2">
        <v>250</v>
      </c>
      <c r="I123" t="s">
        <v>12</v>
      </c>
      <c r="J123" t="s">
        <v>298</v>
      </c>
      <c r="K123" t="s">
        <v>14</v>
      </c>
      <c r="L123" t="s">
        <v>1014</v>
      </c>
      <c r="M123" t="s">
        <v>31</v>
      </c>
    </row>
    <row r="124" spans="1:13" x14ac:dyDescent="0.25">
      <c r="A124" t="s">
        <v>299</v>
      </c>
      <c r="B124" s="1">
        <v>45798</v>
      </c>
      <c r="C124" s="1">
        <f t="shared" si="3"/>
        <v>202505</v>
      </c>
      <c r="D124" s="1">
        <f t="shared" si="4"/>
        <v>45778</v>
      </c>
      <c r="E124" t="str">
        <f t="shared" si="5"/>
        <v>May 2025</v>
      </c>
      <c r="F124" t="s">
        <v>300</v>
      </c>
      <c r="G124" s="1">
        <v>45798.52847222222</v>
      </c>
      <c r="H124" s="2">
        <v>150</v>
      </c>
      <c r="I124" t="s">
        <v>12</v>
      </c>
      <c r="J124" t="s">
        <v>301</v>
      </c>
      <c r="K124" t="s">
        <v>14</v>
      </c>
      <c r="L124" t="s">
        <v>1015</v>
      </c>
      <c r="M124" t="s">
        <v>31</v>
      </c>
    </row>
    <row r="125" spans="1:13" x14ac:dyDescent="0.25">
      <c r="A125" t="s">
        <v>302</v>
      </c>
      <c r="B125" s="1">
        <v>45798</v>
      </c>
      <c r="C125" s="1">
        <f t="shared" si="3"/>
        <v>202505</v>
      </c>
      <c r="D125" s="1">
        <f t="shared" si="4"/>
        <v>45778</v>
      </c>
      <c r="E125" t="str">
        <f t="shared" si="5"/>
        <v>May 2025</v>
      </c>
      <c r="F125" t="s">
        <v>303</v>
      </c>
      <c r="G125" s="1">
        <v>45798.518055555556</v>
      </c>
      <c r="H125" s="2">
        <v>150</v>
      </c>
      <c r="I125" t="s">
        <v>12</v>
      </c>
      <c r="J125" t="s">
        <v>304</v>
      </c>
      <c r="K125" t="s">
        <v>14</v>
      </c>
      <c r="L125" t="s">
        <v>1015</v>
      </c>
      <c r="M125" t="s">
        <v>31</v>
      </c>
    </row>
    <row r="126" spans="1:13" x14ac:dyDescent="0.25">
      <c r="A126" t="s">
        <v>305</v>
      </c>
      <c r="B126" s="1">
        <v>45798</v>
      </c>
      <c r="C126" s="1">
        <f t="shared" si="3"/>
        <v>202505</v>
      </c>
      <c r="D126" s="1">
        <f t="shared" si="4"/>
        <v>45778</v>
      </c>
      <c r="E126" t="str">
        <f t="shared" si="5"/>
        <v>May 2025</v>
      </c>
      <c r="F126" t="s">
        <v>306</v>
      </c>
      <c r="G126" s="1">
        <v>45798.18472222222</v>
      </c>
      <c r="H126" s="2">
        <v>200</v>
      </c>
      <c r="I126" t="s">
        <v>12</v>
      </c>
      <c r="J126" t="s">
        <v>307</v>
      </c>
      <c r="K126" t="s">
        <v>14</v>
      </c>
      <c r="L126" t="s">
        <v>1014</v>
      </c>
      <c r="M126" t="s">
        <v>31</v>
      </c>
    </row>
    <row r="127" spans="1:13" x14ac:dyDescent="0.25">
      <c r="A127" t="s">
        <v>308</v>
      </c>
      <c r="B127" s="1">
        <v>45796</v>
      </c>
      <c r="C127" s="1">
        <f t="shared" si="3"/>
        <v>202505</v>
      </c>
      <c r="D127" s="1">
        <f t="shared" si="4"/>
        <v>45778</v>
      </c>
      <c r="E127" t="str">
        <f t="shared" si="5"/>
        <v>May 2025</v>
      </c>
      <c r="F127" t="s">
        <v>309</v>
      </c>
      <c r="G127" s="1">
        <v>45796.453472222223</v>
      </c>
      <c r="H127" s="2">
        <v>250</v>
      </c>
      <c r="I127" t="s">
        <v>34</v>
      </c>
      <c r="J127" t="s">
        <v>35</v>
      </c>
      <c r="K127" t="s">
        <v>14</v>
      </c>
      <c r="L127" t="s">
        <v>1014</v>
      </c>
      <c r="M127" t="s">
        <v>15</v>
      </c>
    </row>
    <row r="128" spans="1:13" x14ac:dyDescent="0.25">
      <c r="A128" t="s">
        <v>310</v>
      </c>
      <c r="B128" s="1">
        <v>45796</v>
      </c>
      <c r="C128" s="1">
        <f t="shared" si="3"/>
        <v>202505</v>
      </c>
      <c r="D128" s="1">
        <f t="shared" si="4"/>
        <v>45778</v>
      </c>
      <c r="E128" t="str">
        <f t="shared" si="5"/>
        <v>May 2025</v>
      </c>
      <c r="F128" t="s">
        <v>54</v>
      </c>
      <c r="G128" s="1">
        <v>45796.183333333334</v>
      </c>
      <c r="H128" s="2">
        <v>100</v>
      </c>
      <c r="I128" t="s">
        <v>12</v>
      </c>
      <c r="J128" t="s">
        <v>55</v>
      </c>
      <c r="K128" t="s">
        <v>14</v>
      </c>
      <c r="L128" t="s">
        <v>1014</v>
      </c>
      <c r="M128" t="s">
        <v>15</v>
      </c>
    </row>
    <row r="129" spans="1:13" x14ac:dyDescent="0.25">
      <c r="A129" t="s">
        <v>311</v>
      </c>
      <c r="B129" s="1">
        <v>45795</v>
      </c>
      <c r="C129" s="1">
        <f t="shared" si="3"/>
        <v>202505</v>
      </c>
      <c r="D129" s="1">
        <f t="shared" si="4"/>
        <v>45778</v>
      </c>
      <c r="E129" t="str">
        <f t="shared" si="5"/>
        <v>May 2025</v>
      </c>
      <c r="F129" t="s">
        <v>312</v>
      </c>
      <c r="G129" s="1">
        <v>45795.719444444447</v>
      </c>
      <c r="H129" s="2">
        <v>1000</v>
      </c>
      <c r="I129" t="s">
        <v>12</v>
      </c>
      <c r="J129" t="s">
        <v>313</v>
      </c>
      <c r="K129" t="s">
        <v>14</v>
      </c>
      <c r="L129" t="s">
        <v>1014</v>
      </c>
      <c r="M129" t="s">
        <v>15</v>
      </c>
    </row>
    <row r="130" spans="1:13" x14ac:dyDescent="0.25">
      <c r="A130" t="s">
        <v>314</v>
      </c>
      <c r="B130" s="1">
        <v>45795</v>
      </c>
      <c r="C130" s="1">
        <f t="shared" si="3"/>
        <v>202505</v>
      </c>
      <c r="D130" s="1">
        <f t="shared" si="4"/>
        <v>45778</v>
      </c>
      <c r="E130" t="str">
        <f t="shared" si="5"/>
        <v>May 2025</v>
      </c>
      <c r="F130" t="s">
        <v>315</v>
      </c>
      <c r="G130" s="1">
        <v>45795.636111111111</v>
      </c>
      <c r="H130" s="2">
        <v>375</v>
      </c>
      <c r="I130" t="s">
        <v>12</v>
      </c>
      <c r="J130" t="s">
        <v>316</v>
      </c>
      <c r="K130" t="s">
        <v>14</v>
      </c>
      <c r="L130" t="s">
        <v>1014</v>
      </c>
      <c r="M130" t="s">
        <v>31</v>
      </c>
    </row>
    <row r="131" spans="1:13" x14ac:dyDescent="0.25">
      <c r="A131" t="s">
        <v>317</v>
      </c>
      <c r="B131" s="1">
        <v>45795</v>
      </c>
      <c r="C131" s="1">
        <f t="shared" ref="C131:C194" si="6">YEAR(B131)*100+MONTH(B131)</f>
        <v>202505</v>
      </c>
      <c r="D131" s="1">
        <f t="shared" ref="D131:D194" si="7">DATE(YEAR(B131), MONTH(B131), 1)</f>
        <v>45778</v>
      </c>
      <c r="E131" t="str">
        <f t="shared" ref="E131:E194" si="8">TEXT(B131, "mmm yyyy")</f>
        <v>May 2025</v>
      </c>
      <c r="F131" t="s">
        <v>102</v>
      </c>
      <c r="G131" s="1">
        <v>45795.634027777778</v>
      </c>
      <c r="H131" s="2">
        <v>85</v>
      </c>
      <c r="I131" t="s">
        <v>34</v>
      </c>
      <c r="J131" t="s">
        <v>35</v>
      </c>
      <c r="K131" t="s">
        <v>14</v>
      </c>
      <c r="L131" t="s">
        <v>1015</v>
      </c>
      <c r="M131" t="s">
        <v>31</v>
      </c>
    </row>
    <row r="132" spans="1:13" x14ac:dyDescent="0.25">
      <c r="A132" t="s">
        <v>318</v>
      </c>
      <c r="B132" s="1">
        <v>45795</v>
      </c>
      <c r="C132" s="1">
        <f t="shared" si="6"/>
        <v>202505</v>
      </c>
      <c r="D132" s="1">
        <f t="shared" si="7"/>
        <v>45778</v>
      </c>
      <c r="E132" t="str">
        <f t="shared" si="8"/>
        <v>May 2025</v>
      </c>
      <c r="F132" t="s">
        <v>102</v>
      </c>
      <c r="G132" s="1">
        <v>45795.634027777778</v>
      </c>
      <c r="H132" s="2">
        <v>85</v>
      </c>
      <c r="I132" t="s">
        <v>34</v>
      </c>
      <c r="J132" t="s">
        <v>35</v>
      </c>
      <c r="K132" t="s">
        <v>14</v>
      </c>
      <c r="L132" t="s">
        <v>1017</v>
      </c>
      <c r="M132" t="s">
        <v>31</v>
      </c>
    </row>
    <row r="133" spans="1:13" x14ac:dyDescent="0.25">
      <c r="A133" t="s">
        <v>319</v>
      </c>
      <c r="B133" s="1">
        <v>45795</v>
      </c>
      <c r="C133" s="1">
        <f t="shared" si="6"/>
        <v>202505</v>
      </c>
      <c r="D133" s="1">
        <f t="shared" si="7"/>
        <v>45778</v>
      </c>
      <c r="E133" t="str">
        <f t="shared" si="8"/>
        <v>May 2025</v>
      </c>
      <c r="F133" t="s">
        <v>45</v>
      </c>
      <c r="G133" s="1">
        <v>45795.618055555555</v>
      </c>
      <c r="H133" s="2">
        <v>150</v>
      </c>
      <c r="I133" t="s">
        <v>34</v>
      </c>
      <c r="J133" t="s">
        <v>35</v>
      </c>
      <c r="K133" t="s">
        <v>14</v>
      </c>
      <c r="L133" t="s">
        <v>1015</v>
      </c>
      <c r="M133" t="s">
        <v>31</v>
      </c>
    </row>
    <row r="134" spans="1:13" x14ac:dyDescent="0.25">
      <c r="A134" t="s">
        <v>320</v>
      </c>
      <c r="B134" s="1">
        <v>45795</v>
      </c>
      <c r="C134" s="1">
        <f t="shared" si="6"/>
        <v>202505</v>
      </c>
      <c r="D134" s="1">
        <f t="shared" si="7"/>
        <v>45778</v>
      </c>
      <c r="E134" t="str">
        <f t="shared" si="8"/>
        <v>May 2025</v>
      </c>
      <c r="F134" t="s">
        <v>321</v>
      </c>
      <c r="G134" s="1">
        <v>45795.477777777778</v>
      </c>
      <c r="H134" s="2">
        <v>1800</v>
      </c>
      <c r="I134" t="s">
        <v>58</v>
      </c>
      <c r="J134" t="s">
        <v>322</v>
      </c>
      <c r="K134" t="s">
        <v>60</v>
      </c>
      <c r="L134" t="s">
        <v>1014</v>
      </c>
      <c r="M134" t="s">
        <v>15</v>
      </c>
    </row>
    <row r="135" spans="1:13" x14ac:dyDescent="0.25">
      <c r="A135" t="s">
        <v>323</v>
      </c>
      <c r="B135" s="1">
        <v>45795</v>
      </c>
      <c r="C135" s="1">
        <f t="shared" si="6"/>
        <v>202505</v>
      </c>
      <c r="D135" s="1">
        <f t="shared" si="7"/>
        <v>45778</v>
      </c>
      <c r="E135" t="str">
        <f t="shared" si="8"/>
        <v>May 2025</v>
      </c>
      <c r="F135" t="s">
        <v>324</v>
      </c>
      <c r="G135" s="1">
        <v>45795.475694444445</v>
      </c>
      <c r="H135" s="2">
        <v>1500</v>
      </c>
      <c r="I135" t="s">
        <v>38</v>
      </c>
      <c r="J135" t="s">
        <v>39</v>
      </c>
      <c r="K135" t="s">
        <v>14</v>
      </c>
      <c r="L135" t="s">
        <v>1014</v>
      </c>
      <c r="M135" t="s">
        <v>15</v>
      </c>
    </row>
    <row r="136" spans="1:13" x14ac:dyDescent="0.25">
      <c r="A136" t="s">
        <v>325</v>
      </c>
      <c r="B136" s="1">
        <v>45795</v>
      </c>
      <c r="C136" s="1">
        <f t="shared" si="6"/>
        <v>202505</v>
      </c>
      <c r="D136" s="1">
        <f t="shared" si="7"/>
        <v>45778</v>
      </c>
      <c r="E136" t="str">
        <f t="shared" si="8"/>
        <v>May 2025</v>
      </c>
      <c r="F136" t="s">
        <v>99</v>
      </c>
      <c r="G136" s="1">
        <v>45795.183333333334</v>
      </c>
      <c r="H136" s="2">
        <v>250</v>
      </c>
      <c r="I136" t="s">
        <v>12</v>
      </c>
      <c r="J136" t="s">
        <v>100</v>
      </c>
      <c r="K136" t="s">
        <v>14</v>
      </c>
      <c r="L136" t="s">
        <v>1014</v>
      </c>
      <c r="M136" t="s">
        <v>15</v>
      </c>
    </row>
    <row r="137" spans="1:13" x14ac:dyDescent="0.25">
      <c r="A137" t="s">
        <v>326</v>
      </c>
      <c r="B137" s="1">
        <v>45791</v>
      </c>
      <c r="C137" s="1">
        <f t="shared" si="6"/>
        <v>202505</v>
      </c>
      <c r="D137" s="1">
        <f t="shared" si="7"/>
        <v>45778</v>
      </c>
      <c r="E137" t="str">
        <f t="shared" si="8"/>
        <v>May 2025</v>
      </c>
      <c r="F137" t="s">
        <v>327</v>
      </c>
      <c r="G137" s="1">
        <v>45791.563194444447</v>
      </c>
      <c r="H137" s="2">
        <v>250</v>
      </c>
      <c r="I137" t="s">
        <v>12</v>
      </c>
      <c r="J137" t="s">
        <v>328</v>
      </c>
      <c r="K137" t="s">
        <v>14</v>
      </c>
      <c r="L137" t="s">
        <v>1014</v>
      </c>
      <c r="M137" t="s">
        <v>31</v>
      </c>
    </row>
    <row r="138" spans="1:13" x14ac:dyDescent="0.25">
      <c r="A138" t="s">
        <v>329</v>
      </c>
      <c r="B138" s="1">
        <v>45791</v>
      </c>
      <c r="C138" s="1">
        <f t="shared" si="6"/>
        <v>202505</v>
      </c>
      <c r="D138" s="1">
        <f t="shared" si="7"/>
        <v>45778</v>
      </c>
      <c r="E138" t="str">
        <f t="shared" si="8"/>
        <v>May 2025</v>
      </c>
      <c r="F138" t="s">
        <v>330</v>
      </c>
      <c r="G138" s="1">
        <v>45791.558333333334</v>
      </c>
      <c r="H138" s="2">
        <v>250</v>
      </c>
      <c r="I138" t="s">
        <v>12</v>
      </c>
      <c r="J138" t="s">
        <v>331</v>
      </c>
      <c r="K138" t="s">
        <v>14</v>
      </c>
      <c r="L138" t="s">
        <v>1014</v>
      </c>
      <c r="M138" t="s">
        <v>31</v>
      </c>
    </row>
    <row r="139" spans="1:13" x14ac:dyDescent="0.25">
      <c r="A139" t="s">
        <v>332</v>
      </c>
      <c r="B139" s="1">
        <v>45791</v>
      </c>
      <c r="C139" s="1">
        <f t="shared" si="6"/>
        <v>202505</v>
      </c>
      <c r="D139" s="1">
        <f t="shared" si="7"/>
        <v>45778</v>
      </c>
      <c r="E139" t="str">
        <f t="shared" si="8"/>
        <v>May 2025</v>
      </c>
      <c r="F139" t="s">
        <v>333</v>
      </c>
      <c r="G139" s="1">
        <v>45791.554861111108</v>
      </c>
      <c r="H139" s="2">
        <v>250</v>
      </c>
      <c r="I139" t="s">
        <v>12</v>
      </c>
      <c r="J139" t="s">
        <v>334</v>
      </c>
      <c r="K139" t="s">
        <v>14</v>
      </c>
      <c r="L139" t="s">
        <v>1014</v>
      </c>
      <c r="M139" t="s">
        <v>31</v>
      </c>
    </row>
    <row r="140" spans="1:13" x14ac:dyDescent="0.25">
      <c r="A140" t="s">
        <v>335</v>
      </c>
      <c r="B140" s="1">
        <v>45791</v>
      </c>
      <c r="C140" s="1">
        <f t="shared" si="6"/>
        <v>202505</v>
      </c>
      <c r="D140" s="1">
        <f t="shared" si="7"/>
        <v>45778</v>
      </c>
      <c r="E140" t="str">
        <f t="shared" si="8"/>
        <v>May 2025</v>
      </c>
      <c r="F140" t="s">
        <v>336</v>
      </c>
      <c r="G140" s="1">
        <v>45791.54791666667</v>
      </c>
      <c r="H140" s="2">
        <v>1800</v>
      </c>
      <c r="I140" t="s">
        <v>58</v>
      </c>
      <c r="J140" t="s">
        <v>337</v>
      </c>
      <c r="K140" t="s">
        <v>60</v>
      </c>
      <c r="L140" t="s">
        <v>1014</v>
      </c>
      <c r="M140" t="s">
        <v>15</v>
      </c>
    </row>
    <row r="141" spans="1:13" x14ac:dyDescent="0.25">
      <c r="A141" t="s">
        <v>338</v>
      </c>
      <c r="B141" s="1">
        <v>45791</v>
      </c>
      <c r="C141" s="1">
        <f t="shared" si="6"/>
        <v>202505</v>
      </c>
      <c r="D141" s="1">
        <f t="shared" si="7"/>
        <v>45778</v>
      </c>
      <c r="E141" t="str">
        <f t="shared" si="8"/>
        <v>May 2025</v>
      </c>
      <c r="F141" t="s">
        <v>339</v>
      </c>
      <c r="G141" s="1">
        <v>45791.538194444445</v>
      </c>
      <c r="H141" s="2">
        <v>150</v>
      </c>
      <c r="I141" t="s">
        <v>12</v>
      </c>
      <c r="J141" t="s">
        <v>340</v>
      </c>
      <c r="K141" t="s">
        <v>14</v>
      </c>
      <c r="L141" t="s">
        <v>1015</v>
      </c>
      <c r="M141" t="s">
        <v>31</v>
      </c>
    </row>
    <row r="142" spans="1:13" x14ac:dyDescent="0.25">
      <c r="A142" t="s">
        <v>341</v>
      </c>
      <c r="B142" s="1">
        <v>45791</v>
      </c>
      <c r="C142" s="1">
        <f t="shared" si="6"/>
        <v>202505</v>
      </c>
      <c r="D142" s="1">
        <f t="shared" si="7"/>
        <v>45778</v>
      </c>
      <c r="E142" t="str">
        <f t="shared" si="8"/>
        <v>May 2025</v>
      </c>
      <c r="F142" t="s">
        <v>291</v>
      </c>
      <c r="G142" s="1">
        <v>45791.527083333334</v>
      </c>
      <c r="H142" s="2">
        <v>150</v>
      </c>
      <c r="I142" t="s">
        <v>12</v>
      </c>
      <c r="J142" t="s">
        <v>292</v>
      </c>
      <c r="K142" t="s">
        <v>14</v>
      </c>
      <c r="L142" t="s">
        <v>1016</v>
      </c>
      <c r="M142" t="s">
        <v>31</v>
      </c>
    </row>
    <row r="143" spans="1:13" x14ac:dyDescent="0.25">
      <c r="A143" t="s">
        <v>342</v>
      </c>
      <c r="B143" s="1">
        <v>45789</v>
      </c>
      <c r="C143" s="1">
        <f t="shared" si="6"/>
        <v>202505</v>
      </c>
      <c r="D143" s="1">
        <f t="shared" si="7"/>
        <v>45778</v>
      </c>
      <c r="E143" t="str">
        <f t="shared" si="8"/>
        <v>May 2025</v>
      </c>
      <c r="F143" t="s">
        <v>343</v>
      </c>
      <c r="G143" s="1">
        <v>45789.592361111114</v>
      </c>
      <c r="H143" s="2">
        <v>1000</v>
      </c>
      <c r="I143" t="s">
        <v>58</v>
      </c>
      <c r="J143" t="s">
        <v>344</v>
      </c>
      <c r="K143" t="s">
        <v>60</v>
      </c>
      <c r="L143" t="s">
        <v>1015</v>
      </c>
      <c r="M143" t="s">
        <v>31</v>
      </c>
    </row>
    <row r="144" spans="1:13" x14ac:dyDescent="0.25">
      <c r="A144" t="s">
        <v>345</v>
      </c>
      <c r="B144" s="1">
        <v>45789</v>
      </c>
      <c r="C144" s="1">
        <f t="shared" si="6"/>
        <v>202505</v>
      </c>
      <c r="D144" s="1">
        <f t="shared" si="7"/>
        <v>45778</v>
      </c>
      <c r="E144" t="str">
        <f t="shared" si="8"/>
        <v>May 2025</v>
      </c>
      <c r="F144" t="s">
        <v>303</v>
      </c>
      <c r="G144" s="1">
        <v>45789.585416666669</v>
      </c>
      <c r="H144" s="2">
        <v>150</v>
      </c>
      <c r="I144" t="s">
        <v>12</v>
      </c>
      <c r="J144" t="s">
        <v>304</v>
      </c>
      <c r="K144" t="s">
        <v>14</v>
      </c>
      <c r="L144" t="s">
        <v>1015</v>
      </c>
      <c r="M144" t="s">
        <v>31</v>
      </c>
    </row>
    <row r="145" spans="1:13" x14ac:dyDescent="0.25">
      <c r="A145" t="s">
        <v>346</v>
      </c>
      <c r="B145" s="1">
        <v>45789</v>
      </c>
      <c r="C145" s="1">
        <f t="shared" si="6"/>
        <v>202505</v>
      </c>
      <c r="D145" s="1">
        <f t="shared" si="7"/>
        <v>45778</v>
      </c>
      <c r="E145" t="str">
        <f t="shared" si="8"/>
        <v>May 2025</v>
      </c>
      <c r="F145" t="s">
        <v>147</v>
      </c>
      <c r="G145" s="1">
        <v>45789.57916666667</v>
      </c>
      <c r="H145" s="2">
        <v>1200</v>
      </c>
      <c r="I145" t="s">
        <v>38</v>
      </c>
      <c r="J145" t="s">
        <v>39</v>
      </c>
      <c r="K145" t="s">
        <v>14</v>
      </c>
      <c r="L145" t="s">
        <v>1014</v>
      </c>
      <c r="M145" t="s">
        <v>15</v>
      </c>
    </row>
    <row r="146" spans="1:13" x14ac:dyDescent="0.25">
      <c r="A146" t="s">
        <v>347</v>
      </c>
      <c r="B146" s="1">
        <v>45788</v>
      </c>
      <c r="C146" s="1">
        <f t="shared" si="6"/>
        <v>202505</v>
      </c>
      <c r="D146" s="1">
        <f t="shared" si="7"/>
        <v>45778</v>
      </c>
      <c r="E146" t="str">
        <f t="shared" si="8"/>
        <v>May 2025</v>
      </c>
      <c r="F146" t="s">
        <v>348</v>
      </c>
      <c r="G146" s="1">
        <v>45788.602777777778</v>
      </c>
      <c r="H146" s="2">
        <v>1300</v>
      </c>
      <c r="I146" t="s">
        <v>38</v>
      </c>
      <c r="J146" t="s">
        <v>222</v>
      </c>
      <c r="K146" t="s">
        <v>14</v>
      </c>
      <c r="L146" t="s">
        <v>1014</v>
      </c>
      <c r="M146" t="s">
        <v>15</v>
      </c>
    </row>
    <row r="147" spans="1:13" x14ac:dyDescent="0.25">
      <c r="A147" t="s">
        <v>349</v>
      </c>
      <c r="B147" s="1">
        <v>45785</v>
      </c>
      <c r="C147" s="1">
        <f t="shared" si="6"/>
        <v>202505</v>
      </c>
      <c r="D147" s="1">
        <f t="shared" si="7"/>
        <v>45778</v>
      </c>
      <c r="E147" t="str">
        <f t="shared" si="8"/>
        <v>May 2025</v>
      </c>
      <c r="F147" t="s">
        <v>45</v>
      </c>
      <c r="G147" s="1">
        <v>45785.614583333336</v>
      </c>
      <c r="H147" s="2">
        <v>150</v>
      </c>
      <c r="I147" t="s">
        <v>34</v>
      </c>
      <c r="J147" t="s">
        <v>35</v>
      </c>
      <c r="K147" t="s">
        <v>14</v>
      </c>
      <c r="L147" t="s">
        <v>1015</v>
      </c>
      <c r="M147" t="s">
        <v>31</v>
      </c>
    </row>
    <row r="148" spans="1:13" x14ac:dyDescent="0.25">
      <c r="A148" t="s">
        <v>350</v>
      </c>
      <c r="B148" s="1">
        <v>45785</v>
      </c>
      <c r="C148" s="1">
        <f t="shared" si="6"/>
        <v>202505</v>
      </c>
      <c r="D148" s="1">
        <f t="shared" si="7"/>
        <v>45778</v>
      </c>
      <c r="E148" t="str">
        <f t="shared" si="8"/>
        <v>May 2025</v>
      </c>
      <c r="F148" t="s">
        <v>351</v>
      </c>
      <c r="G148" s="1">
        <v>45785.561111111114</v>
      </c>
      <c r="H148" s="2">
        <v>1800</v>
      </c>
      <c r="I148" t="s">
        <v>352</v>
      </c>
      <c r="J148" t="s">
        <v>353</v>
      </c>
      <c r="K148" t="s">
        <v>14</v>
      </c>
      <c r="L148" t="s">
        <v>1014</v>
      </c>
      <c r="M148" t="s">
        <v>15</v>
      </c>
    </row>
    <row r="149" spans="1:13" x14ac:dyDescent="0.25">
      <c r="A149" t="s">
        <v>354</v>
      </c>
      <c r="B149" s="1">
        <v>45784</v>
      </c>
      <c r="C149" s="1">
        <f t="shared" si="6"/>
        <v>202505</v>
      </c>
      <c r="D149" s="1">
        <f t="shared" si="7"/>
        <v>45778</v>
      </c>
      <c r="E149" t="str">
        <f t="shared" si="8"/>
        <v>May 2025</v>
      </c>
      <c r="F149" t="s">
        <v>102</v>
      </c>
      <c r="G149" s="1">
        <v>45784.592361111114</v>
      </c>
      <c r="H149" s="2">
        <v>165</v>
      </c>
      <c r="I149" t="s">
        <v>34</v>
      </c>
      <c r="J149" t="s">
        <v>35</v>
      </c>
      <c r="K149" t="s">
        <v>14</v>
      </c>
      <c r="L149" t="s">
        <v>1017</v>
      </c>
      <c r="M149" t="s">
        <v>31</v>
      </c>
    </row>
    <row r="150" spans="1:13" x14ac:dyDescent="0.25">
      <c r="A150" t="s">
        <v>355</v>
      </c>
      <c r="B150" s="1">
        <v>45784</v>
      </c>
      <c r="C150" s="1">
        <f t="shared" si="6"/>
        <v>202505</v>
      </c>
      <c r="D150" s="1">
        <f t="shared" si="7"/>
        <v>45778</v>
      </c>
      <c r="E150" t="str">
        <f t="shared" si="8"/>
        <v>May 2025</v>
      </c>
      <c r="F150" t="s">
        <v>356</v>
      </c>
      <c r="G150" s="1">
        <v>45784.572222222225</v>
      </c>
      <c r="H150" s="2">
        <v>200</v>
      </c>
      <c r="I150" t="s">
        <v>58</v>
      </c>
      <c r="J150" t="s">
        <v>357</v>
      </c>
      <c r="K150" t="s">
        <v>60</v>
      </c>
      <c r="L150" t="s">
        <v>1014</v>
      </c>
      <c r="M150" t="s">
        <v>31</v>
      </c>
    </row>
    <row r="151" spans="1:13" x14ac:dyDescent="0.25">
      <c r="A151" t="s">
        <v>358</v>
      </c>
      <c r="B151" s="1">
        <v>45784</v>
      </c>
      <c r="C151" s="1">
        <f t="shared" si="6"/>
        <v>202505</v>
      </c>
      <c r="D151" s="1">
        <f t="shared" si="7"/>
        <v>45778</v>
      </c>
      <c r="E151" t="str">
        <f t="shared" si="8"/>
        <v>May 2025</v>
      </c>
      <c r="F151" t="s">
        <v>139</v>
      </c>
      <c r="G151" s="1">
        <v>45784.543749999997</v>
      </c>
      <c r="H151" s="2">
        <v>400</v>
      </c>
      <c r="I151" t="s">
        <v>12</v>
      </c>
      <c r="J151" t="s">
        <v>140</v>
      </c>
      <c r="K151" t="s">
        <v>14</v>
      </c>
      <c r="L151" t="s">
        <v>1014</v>
      </c>
      <c r="M151" t="s">
        <v>31</v>
      </c>
    </row>
    <row r="152" spans="1:13" x14ac:dyDescent="0.25">
      <c r="A152" t="s">
        <v>359</v>
      </c>
      <c r="B152" s="1">
        <v>45784</v>
      </c>
      <c r="C152" s="1">
        <f t="shared" si="6"/>
        <v>202505</v>
      </c>
      <c r="D152" s="1">
        <f t="shared" si="7"/>
        <v>45778</v>
      </c>
      <c r="E152" t="str">
        <f t="shared" si="8"/>
        <v>May 2025</v>
      </c>
      <c r="F152" t="s">
        <v>360</v>
      </c>
      <c r="G152" s="1">
        <v>45784.537499999999</v>
      </c>
      <c r="H152" s="2">
        <v>50</v>
      </c>
      <c r="I152" t="s">
        <v>12</v>
      </c>
      <c r="J152" t="s">
        <v>361</v>
      </c>
      <c r="K152" t="s">
        <v>14</v>
      </c>
      <c r="L152" t="s">
        <v>1014</v>
      </c>
      <c r="M152" t="s">
        <v>31</v>
      </c>
    </row>
    <row r="153" spans="1:13" x14ac:dyDescent="0.25">
      <c r="A153" t="s">
        <v>362</v>
      </c>
      <c r="B153" s="1">
        <v>45784</v>
      </c>
      <c r="C153" s="1">
        <f t="shared" si="6"/>
        <v>202505</v>
      </c>
      <c r="D153" s="1">
        <f t="shared" si="7"/>
        <v>45778</v>
      </c>
      <c r="E153" t="str">
        <f t="shared" si="8"/>
        <v>May 2025</v>
      </c>
      <c r="F153" t="s">
        <v>363</v>
      </c>
      <c r="G153" s="1">
        <v>45784.533333333333</v>
      </c>
      <c r="H153" s="2">
        <v>500</v>
      </c>
      <c r="I153" t="s">
        <v>12</v>
      </c>
      <c r="J153" t="s">
        <v>200</v>
      </c>
      <c r="K153" t="s">
        <v>14</v>
      </c>
      <c r="L153" t="s">
        <v>1014</v>
      </c>
      <c r="M153" t="s">
        <v>31</v>
      </c>
    </row>
    <row r="154" spans="1:13" x14ac:dyDescent="0.25">
      <c r="A154" t="s">
        <v>364</v>
      </c>
      <c r="B154" s="1">
        <v>45784</v>
      </c>
      <c r="C154" s="1">
        <f t="shared" si="6"/>
        <v>202505</v>
      </c>
      <c r="D154" s="1">
        <f t="shared" si="7"/>
        <v>45778</v>
      </c>
      <c r="E154" t="str">
        <f t="shared" si="8"/>
        <v>May 2025</v>
      </c>
      <c r="F154" t="s">
        <v>365</v>
      </c>
      <c r="G154" s="1">
        <v>45784.523611111108</v>
      </c>
      <c r="H154" s="2">
        <v>600</v>
      </c>
      <c r="I154" t="s">
        <v>12</v>
      </c>
      <c r="J154" t="s">
        <v>366</v>
      </c>
      <c r="K154" t="s">
        <v>14</v>
      </c>
      <c r="L154" t="s">
        <v>1014</v>
      </c>
      <c r="M154" t="s">
        <v>15</v>
      </c>
    </row>
    <row r="155" spans="1:13" x14ac:dyDescent="0.25">
      <c r="A155" t="s">
        <v>367</v>
      </c>
      <c r="B155" s="1">
        <v>45784</v>
      </c>
      <c r="C155" s="1">
        <f t="shared" si="6"/>
        <v>202505</v>
      </c>
      <c r="D155" s="1">
        <f t="shared" si="7"/>
        <v>45778</v>
      </c>
      <c r="E155" t="str">
        <f t="shared" si="8"/>
        <v>May 2025</v>
      </c>
      <c r="F155" t="s">
        <v>291</v>
      </c>
      <c r="G155" s="1">
        <v>45784.517361111109</v>
      </c>
      <c r="H155" s="2">
        <v>225</v>
      </c>
      <c r="I155" t="s">
        <v>12</v>
      </c>
      <c r="J155" t="s">
        <v>292</v>
      </c>
      <c r="K155" t="s">
        <v>14</v>
      </c>
      <c r="L155" t="s">
        <v>1016</v>
      </c>
      <c r="M155" t="s">
        <v>31</v>
      </c>
    </row>
    <row r="156" spans="1:13" x14ac:dyDescent="0.25">
      <c r="A156" t="s">
        <v>368</v>
      </c>
      <c r="B156" s="1">
        <v>45784</v>
      </c>
      <c r="C156" s="1">
        <f t="shared" si="6"/>
        <v>202505</v>
      </c>
      <c r="D156" s="1">
        <f t="shared" si="7"/>
        <v>45778</v>
      </c>
      <c r="E156" t="str">
        <f t="shared" si="8"/>
        <v>May 2025</v>
      </c>
      <c r="F156" t="s">
        <v>263</v>
      </c>
      <c r="G156" s="1">
        <v>45784.504166666666</v>
      </c>
      <c r="H156" s="2">
        <v>150</v>
      </c>
      <c r="I156" t="s">
        <v>12</v>
      </c>
      <c r="J156" t="s">
        <v>264</v>
      </c>
      <c r="K156" t="s">
        <v>14</v>
      </c>
      <c r="L156" t="s">
        <v>1015</v>
      </c>
      <c r="M156" t="s">
        <v>31</v>
      </c>
    </row>
    <row r="157" spans="1:13" x14ac:dyDescent="0.25">
      <c r="A157" t="s">
        <v>369</v>
      </c>
      <c r="B157" s="1">
        <v>45782</v>
      </c>
      <c r="C157" s="1">
        <f t="shared" si="6"/>
        <v>202505</v>
      </c>
      <c r="D157" s="1">
        <f t="shared" si="7"/>
        <v>45778</v>
      </c>
      <c r="E157" t="str">
        <f t="shared" si="8"/>
        <v>May 2025</v>
      </c>
      <c r="F157" t="s">
        <v>370</v>
      </c>
      <c r="G157" s="1">
        <v>45782.579861111109</v>
      </c>
      <c r="H157" s="2">
        <v>2100</v>
      </c>
      <c r="I157" t="s">
        <v>38</v>
      </c>
      <c r="J157" t="s">
        <v>39</v>
      </c>
      <c r="K157" t="s">
        <v>14</v>
      </c>
      <c r="L157" t="s">
        <v>1014</v>
      </c>
      <c r="M157" t="s">
        <v>15</v>
      </c>
    </row>
    <row r="158" spans="1:13" x14ac:dyDescent="0.25">
      <c r="A158" t="s">
        <v>371</v>
      </c>
      <c r="B158" s="1">
        <v>45782</v>
      </c>
      <c r="C158" s="1">
        <f t="shared" si="6"/>
        <v>202505</v>
      </c>
      <c r="D158" s="1">
        <f t="shared" si="7"/>
        <v>45778</v>
      </c>
      <c r="E158" t="str">
        <f t="shared" si="8"/>
        <v>May 2025</v>
      </c>
      <c r="F158" t="s">
        <v>166</v>
      </c>
      <c r="G158" s="1">
        <v>45782.5625</v>
      </c>
      <c r="H158" s="2">
        <v>150</v>
      </c>
      <c r="I158" t="s">
        <v>12</v>
      </c>
      <c r="J158" t="s">
        <v>167</v>
      </c>
      <c r="K158" t="s">
        <v>14</v>
      </c>
      <c r="L158" t="s">
        <v>1015</v>
      </c>
      <c r="M158" t="s">
        <v>31</v>
      </c>
    </row>
    <row r="159" spans="1:13" x14ac:dyDescent="0.25">
      <c r="A159" t="s">
        <v>372</v>
      </c>
      <c r="B159" s="1">
        <v>45782</v>
      </c>
      <c r="C159" s="1">
        <f t="shared" si="6"/>
        <v>202505</v>
      </c>
      <c r="D159" s="1">
        <f t="shared" si="7"/>
        <v>45778</v>
      </c>
      <c r="E159" t="str">
        <f t="shared" si="8"/>
        <v>May 2025</v>
      </c>
      <c r="F159" t="s">
        <v>303</v>
      </c>
      <c r="G159" s="1">
        <v>45782.561805555553</v>
      </c>
      <c r="H159" s="2">
        <v>250</v>
      </c>
      <c r="I159" t="s">
        <v>34</v>
      </c>
      <c r="J159" t="s">
        <v>35</v>
      </c>
      <c r="K159" t="s">
        <v>14</v>
      </c>
      <c r="L159" t="s">
        <v>1015</v>
      </c>
      <c r="M159" t="s">
        <v>15</v>
      </c>
    </row>
    <row r="160" spans="1:13" x14ac:dyDescent="0.25">
      <c r="A160" t="s">
        <v>373</v>
      </c>
      <c r="B160" s="1">
        <v>45782</v>
      </c>
      <c r="C160" s="1">
        <f t="shared" si="6"/>
        <v>202505</v>
      </c>
      <c r="D160" s="1">
        <f t="shared" si="7"/>
        <v>45778</v>
      </c>
      <c r="E160" t="str">
        <f t="shared" si="8"/>
        <v>May 2025</v>
      </c>
      <c r="F160" t="s">
        <v>54</v>
      </c>
      <c r="G160" s="1">
        <v>45782.188194444447</v>
      </c>
      <c r="H160" s="2">
        <v>100</v>
      </c>
      <c r="I160" t="s">
        <v>12</v>
      </c>
      <c r="J160" t="s">
        <v>55</v>
      </c>
      <c r="K160" t="s">
        <v>14</v>
      </c>
      <c r="L160" t="s">
        <v>1014</v>
      </c>
      <c r="M160" t="s">
        <v>15</v>
      </c>
    </row>
    <row r="161" spans="1:13" x14ac:dyDescent="0.25">
      <c r="A161" t="s">
        <v>374</v>
      </c>
      <c r="B161" s="1">
        <v>45781</v>
      </c>
      <c r="C161" s="1">
        <f t="shared" si="6"/>
        <v>202505</v>
      </c>
      <c r="D161" s="1">
        <f t="shared" si="7"/>
        <v>45778</v>
      </c>
      <c r="E161" t="str">
        <f t="shared" si="8"/>
        <v>May 2025</v>
      </c>
      <c r="F161" t="s">
        <v>375</v>
      </c>
      <c r="G161" s="1">
        <v>45781.5625</v>
      </c>
      <c r="H161" s="2">
        <v>250</v>
      </c>
      <c r="I161" t="s">
        <v>34</v>
      </c>
      <c r="J161" t="s">
        <v>35</v>
      </c>
      <c r="K161" t="s">
        <v>14</v>
      </c>
      <c r="L161" t="s">
        <v>1014</v>
      </c>
      <c r="M161" t="s">
        <v>31</v>
      </c>
    </row>
    <row r="162" spans="1:13" x14ac:dyDescent="0.25">
      <c r="A162" t="s">
        <v>376</v>
      </c>
      <c r="B162" s="1">
        <v>45778</v>
      </c>
      <c r="C162" s="1">
        <f t="shared" si="6"/>
        <v>202505</v>
      </c>
      <c r="D162" s="1">
        <f t="shared" si="7"/>
        <v>45778</v>
      </c>
      <c r="E162" t="str">
        <f t="shared" si="8"/>
        <v>May 2025</v>
      </c>
      <c r="F162" t="s">
        <v>20</v>
      </c>
      <c r="G162" s="1">
        <v>45778.210416666669</v>
      </c>
      <c r="H162" s="2">
        <v>300</v>
      </c>
      <c r="I162" t="s">
        <v>12</v>
      </c>
      <c r="J162" t="s">
        <v>21</v>
      </c>
      <c r="K162" t="s">
        <v>14</v>
      </c>
      <c r="L162" t="s">
        <v>1014</v>
      </c>
      <c r="M162" t="s">
        <v>15</v>
      </c>
    </row>
    <row r="163" spans="1:13" x14ac:dyDescent="0.25">
      <c r="A163" t="s">
        <v>377</v>
      </c>
      <c r="B163" s="1">
        <v>45777</v>
      </c>
      <c r="C163" s="1">
        <f t="shared" si="6"/>
        <v>202504</v>
      </c>
      <c r="D163" s="1">
        <f t="shared" si="7"/>
        <v>45748</v>
      </c>
      <c r="E163" t="str">
        <f t="shared" si="8"/>
        <v>Apr 2025</v>
      </c>
      <c r="F163" t="s">
        <v>45</v>
      </c>
      <c r="G163" s="1">
        <v>45777.920138888891</v>
      </c>
      <c r="H163" s="2">
        <v>250</v>
      </c>
      <c r="I163" t="s">
        <v>34</v>
      </c>
      <c r="J163" t="s">
        <v>35</v>
      </c>
      <c r="K163" t="s">
        <v>14</v>
      </c>
      <c r="L163" t="s">
        <v>1015</v>
      </c>
      <c r="M163" t="s">
        <v>15</v>
      </c>
    </row>
    <row r="164" spans="1:13" x14ac:dyDescent="0.25">
      <c r="A164" t="s">
        <v>378</v>
      </c>
      <c r="B164" s="1">
        <v>45777</v>
      </c>
      <c r="C164" s="1">
        <f t="shared" si="6"/>
        <v>202504</v>
      </c>
      <c r="D164" s="1">
        <f t="shared" si="7"/>
        <v>45748</v>
      </c>
      <c r="E164" t="str">
        <f t="shared" si="8"/>
        <v>Apr 2025</v>
      </c>
      <c r="F164" t="s">
        <v>300</v>
      </c>
      <c r="G164" s="1">
        <v>45777.638888888891</v>
      </c>
      <c r="H164" s="2">
        <v>250</v>
      </c>
      <c r="I164" t="s">
        <v>12</v>
      </c>
      <c r="J164" t="s">
        <v>301</v>
      </c>
      <c r="K164" t="s">
        <v>14</v>
      </c>
      <c r="L164" t="s">
        <v>1015</v>
      </c>
      <c r="M164" t="s">
        <v>15</v>
      </c>
    </row>
    <row r="165" spans="1:13" x14ac:dyDescent="0.25">
      <c r="A165" t="s">
        <v>379</v>
      </c>
      <c r="B165" s="1">
        <v>45777</v>
      </c>
      <c r="C165" s="1">
        <f t="shared" si="6"/>
        <v>202504</v>
      </c>
      <c r="D165" s="1">
        <f t="shared" si="7"/>
        <v>45748</v>
      </c>
      <c r="E165" t="str">
        <f t="shared" si="8"/>
        <v>Apr 2025</v>
      </c>
      <c r="F165" t="s">
        <v>380</v>
      </c>
      <c r="G165" s="1">
        <v>45777.606944444444</v>
      </c>
      <c r="H165" s="2">
        <v>1100</v>
      </c>
      <c r="I165" t="s">
        <v>12</v>
      </c>
      <c r="J165" t="s">
        <v>381</v>
      </c>
      <c r="K165" t="s">
        <v>14</v>
      </c>
      <c r="L165" t="s">
        <v>1014</v>
      </c>
      <c r="M165" t="s">
        <v>15</v>
      </c>
    </row>
    <row r="166" spans="1:13" x14ac:dyDescent="0.25">
      <c r="A166" t="s">
        <v>382</v>
      </c>
      <c r="B166" s="1">
        <v>45777</v>
      </c>
      <c r="C166" s="1">
        <f t="shared" si="6"/>
        <v>202504</v>
      </c>
      <c r="D166" s="1">
        <f t="shared" si="7"/>
        <v>45748</v>
      </c>
      <c r="E166" t="str">
        <f t="shared" si="8"/>
        <v>Apr 2025</v>
      </c>
      <c r="F166" t="s">
        <v>199</v>
      </c>
      <c r="G166" s="1">
        <v>45777.561805555553</v>
      </c>
      <c r="H166" s="2">
        <v>180</v>
      </c>
      <c r="I166" t="s">
        <v>12</v>
      </c>
      <c r="J166" t="s">
        <v>200</v>
      </c>
      <c r="K166" t="s">
        <v>14</v>
      </c>
      <c r="L166" t="s">
        <v>1014</v>
      </c>
      <c r="M166" t="s">
        <v>31</v>
      </c>
    </row>
    <row r="167" spans="1:13" x14ac:dyDescent="0.25">
      <c r="A167" t="s">
        <v>383</v>
      </c>
      <c r="B167" s="1">
        <v>45777</v>
      </c>
      <c r="C167" s="1">
        <f t="shared" si="6"/>
        <v>202504</v>
      </c>
      <c r="D167" s="1">
        <f t="shared" si="7"/>
        <v>45748</v>
      </c>
      <c r="E167" t="str">
        <f t="shared" si="8"/>
        <v>Apr 2025</v>
      </c>
      <c r="F167" t="s">
        <v>384</v>
      </c>
      <c r="G167" s="1">
        <v>45777.453472222223</v>
      </c>
      <c r="H167" s="2">
        <v>250</v>
      </c>
      <c r="I167" t="s">
        <v>58</v>
      </c>
      <c r="J167" t="s">
        <v>385</v>
      </c>
      <c r="K167" t="s">
        <v>60</v>
      </c>
      <c r="L167" t="s">
        <v>1014</v>
      </c>
      <c r="M167" t="s">
        <v>31</v>
      </c>
    </row>
    <row r="168" spans="1:13" x14ac:dyDescent="0.25">
      <c r="A168" t="s">
        <v>386</v>
      </c>
      <c r="B168" s="1">
        <v>45776</v>
      </c>
      <c r="C168" s="1">
        <f t="shared" si="6"/>
        <v>202504</v>
      </c>
      <c r="D168" s="1">
        <f t="shared" si="7"/>
        <v>45748</v>
      </c>
      <c r="E168" t="str">
        <f t="shared" si="8"/>
        <v>Apr 2025</v>
      </c>
      <c r="F168" t="s">
        <v>387</v>
      </c>
      <c r="G168" s="1">
        <v>45776.640277777777</v>
      </c>
      <c r="H168" s="2">
        <v>900</v>
      </c>
      <c r="I168" t="s">
        <v>38</v>
      </c>
      <c r="J168" t="s">
        <v>39</v>
      </c>
      <c r="K168" t="s">
        <v>14</v>
      </c>
      <c r="L168" t="s">
        <v>1014</v>
      </c>
      <c r="M168" t="s">
        <v>15</v>
      </c>
    </row>
    <row r="169" spans="1:13" x14ac:dyDescent="0.25">
      <c r="A169" t="s">
        <v>388</v>
      </c>
      <c r="B169" s="1">
        <v>45776</v>
      </c>
      <c r="C169" s="1">
        <f t="shared" si="6"/>
        <v>202504</v>
      </c>
      <c r="D169" s="1">
        <f t="shared" si="7"/>
        <v>45748</v>
      </c>
      <c r="E169" t="str">
        <f t="shared" si="8"/>
        <v>Apr 2025</v>
      </c>
      <c r="F169" t="s">
        <v>33</v>
      </c>
      <c r="G169" s="1">
        <v>45776.63958333333</v>
      </c>
      <c r="H169" s="2">
        <v>200</v>
      </c>
      <c r="I169" t="s">
        <v>38</v>
      </c>
      <c r="J169" t="s">
        <v>39</v>
      </c>
      <c r="K169" t="s">
        <v>14</v>
      </c>
      <c r="L169" t="s">
        <v>1014</v>
      </c>
      <c r="M169" t="s">
        <v>15</v>
      </c>
    </row>
    <row r="170" spans="1:13" x14ac:dyDescent="0.25">
      <c r="A170" t="s">
        <v>389</v>
      </c>
      <c r="B170" s="1">
        <v>45776</v>
      </c>
      <c r="C170" s="1">
        <f t="shared" si="6"/>
        <v>202504</v>
      </c>
      <c r="D170" s="1">
        <f t="shared" si="7"/>
        <v>45748</v>
      </c>
      <c r="E170" t="str">
        <f t="shared" si="8"/>
        <v>Apr 2025</v>
      </c>
      <c r="F170" t="s">
        <v>181</v>
      </c>
      <c r="G170" s="1">
        <v>45776.583333333336</v>
      </c>
      <c r="H170" s="2">
        <v>300</v>
      </c>
      <c r="I170" t="s">
        <v>12</v>
      </c>
      <c r="J170" t="s">
        <v>182</v>
      </c>
      <c r="K170" t="s">
        <v>14</v>
      </c>
      <c r="L170" t="s">
        <v>1014</v>
      </c>
      <c r="M170" t="s">
        <v>15</v>
      </c>
    </row>
    <row r="171" spans="1:13" x14ac:dyDescent="0.25">
      <c r="A171" t="s">
        <v>390</v>
      </c>
      <c r="B171" s="1">
        <v>45776</v>
      </c>
      <c r="C171" s="1">
        <f t="shared" si="6"/>
        <v>202504</v>
      </c>
      <c r="D171" s="1">
        <f t="shared" si="7"/>
        <v>45748</v>
      </c>
      <c r="E171" t="str">
        <f t="shared" si="8"/>
        <v>Apr 2025</v>
      </c>
      <c r="F171" t="s">
        <v>391</v>
      </c>
      <c r="G171" s="1">
        <v>45776.511805555558</v>
      </c>
      <c r="H171" s="2">
        <v>550</v>
      </c>
      <c r="I171" t="s">
        <v>38</v>
      </c>
      <c r="J171" t="s">
        <v>39</v>
      </c>
      <c r="K171" t="s">
        <v>14</v>
      </c>
      <c r="L171" t="s">
        <v>1014</v>
      </c>
      <c r="M171" t="s">
        <v>15</v>
      </c>
    </row>
    <row r="172" spans="1:13" x14ac:dyDescent="0.25">
      <c r="A172" t="s">
        <v>392</v>
      </c>
      <c r="B172" s="1">
        <v>45776</v>
      </c>
      <c r="C172" s="1">
        <f t="shared" si="6"/>
        <v>202504</v>
      </c>
      <c r="D172" s="1">
        <f t="shared" si="7"/>
        <v>45748</v>
      </c>
      <c r="E172" t="str">
        <f t="shared" si="8"/>
        <v>Apr 2025</v>
      </c>
      <c r="F172" t="s">
        <v>393</v>
      </c>
      <c r="G172" s="1">
        <v>45776.508333333331</v>
      </c>
      <c r="H172" s="2">
        <v>350</v>
      </c>
      <c r="I172" t="s">
        <v>34</v>
      </c>
      <c r="J172" t="s">
        <v>35</v>
      </c>
      <c r="K172" t="s">
        <v>14</v>
      </c>
      <c r="L172" t="s">
        <v>1014</v>
      </c>
      <c r="M172" t="s">
        <v>40</v>
      </c>
    </row>
    <row r="173" spans="1:13" x14ac:dyDescent="0.25">
      <c r="A173" t="s">
        <v>394</v>
      </c>
      <c r="B173" s="1">
        <v>45775</v>
      </c>
      <c r="C173" s="1">
        <f t="shared" si="6"/>
        <v>202504</v>
      </c>
      <c r="D173" s="1">
        <f t="shared" si="7"/>
        <v>45748</v>
      </c>
      <c r="E173" t="str">
        <f t="shared" si="8"/>
        <v>Apr 2025</v>
      </c>
      <c r="F173" t="s">
        <v>395</v>
      </c>
      <c r="G173" s="1">
        <v>45775.661805555559</v>
      </c>
      <c r="H173" s="2">
        <v>500</v>
      </c>
      <c r="I173" t="s">
        <v>34</v>
      </c>
      <c r="J173" t="s">
        <v>35</v>
      </c>
      <c r="K173" t="s">
        <v>14</v>
      </c>
      <c r="L173" t="s">
        <v>1014</v>
      </c>
      <c r="M173" t="s">
        <v>31</v>
      </c>
    </row>
    <row r="174" spans="1:13" x14ac:dyDescent="0.25">
      <c r="A174" t="s">
        <v>396</v>
      </c>
      <c r="B174" s="1">
        <v>45775</v>
      </c>
      <c r="C174" s="1">
        <f t="shared" si="6"/>
        <v>202504</v>
      </c>
      <c r="D174" s="1">
        <f t="shared" si="7"/>
        <v>45748</v>
      </c>
      <c r="E174" t="str">
        <f t="shared" si="8"/>
        <v>Apr 2025</v>
      </c>
      <c r="F174" t="s">
        <v>397</v>
      </c>
      <c r="G174" s="1">
        <v>45775.590277777781</v>
      </c>
      <c r="H174" s="2">
        <v>1000</v>
      </c>
      <c r="I174" t="s">
        <v>12</v>
      </c>
      <c r="J174" t="s">
        <v>398</v>
      </c>
      <c r="K174" t="s">
        <v>14</v>
      </c>
      <c r="L174" t="s">
        <v>1014</v>
      </c>
      <c r="M174" t="s">
        <v>15</v>
      </c>
    </row>
    <row r="175" spans="1:13" x14ac:dyDescent="0.25">
      <c r="A175" t="s">
        <v>399</v>
      </c>
      <c r="B175" s="1">
        <v>45775</v>
      </c>
      <c r="C175" s="1">
        <f t="shared" si="6"/>
        <v>202504</v>
      </c>
      <c r="D175" s="1">
        <f t="shared" si="7"/>
        <v>45748</v>
      </c>
      <c r="E175" t="str">
        <f t="shared" si="8"/>
        <v>Apr 2025</v>
      </c>
      <c r="F175" t="s">
        <v>400</v>
      </c>
      <c r="G175" s="1">
        <v>45775.513194444444</v>
      </c>
      <c r="H175" s="2">
        <v>350</v>
      </c>
      <c r="I175" t="s">
        <v>38</v>
      </c>
      <c r="J175" t="s">
        <v>39</v>
      </c>
      <c r="K175" t="s">
        <v>14</v>
      </c>
      <c r="L175" t="s">
        <v>1014</v>
      </c>
      <c r="M175" t="s">
        <v>40</v>
      </c>
    </row>
    <row r="176" spans="1:13" x14ac:dyDescent="0.25">
      <c r="A176" t="s">
        <v>401</v>
      </c>
      <c r="B176" s="1">
        <v>45774</v>
      </c>
      <c r="C176" s="1">
        <f t="shared" si="6"/>
        <v>202504</v>
      </c>
      <c r="D176" s="1">
        <f t="shared" si="7"/>
        <v>45748</v>
      </c>
      <c r="E176" t="str">
        <f t="shared" si="8"/>
        <v>Apr 2025</v>
      </c>
      <c r="F176" t="s">
        <v>402</v>
      </c>
      <c r="G176" s="1">
        <v>45774.720138888886</v>
      </c>
      <c r="H176" s="2">
        <v>500</v>
      </c>
      <c r="I176" t="s">
        <v>34</v>
      </c>
      <c r="J176" t="s">
        <v>35</v>
      </c>
      <c r="K176" t="s">
        <v>14</v>
      </c>
      <c r="L176" t="s">
        <v>1014</v>
      </c>
      <c r="M176" t="s">
        <v>15</v>
      </c>
    </row>
    <row r="177" spans="1:13" x14ac:dyDescent="0.25">
      <c r="A177" t="s">
        <v>403</v>
      </c>
      <c r="B177" s="1">
        <v>45771</v>
      </c>
      <c r="C177" s="1">
        <f t="shared" si="6"/>
        <v>202504</v>
      </c>
      <c r="D177" s="1">
        <f t="shared" si="7"/>
        <v>45748</v>
      </c>
      <c r="E177" t="str">
        <f t="shared" si="8"/>
        <v>Apr 2025</v>
      </c>
      <c r="F177" t="s">
        <v>196</v>
      </c>
      <c r="G177" s="1">
        <v>45771.545138888891</v>
      </c>
      <c r="H177" s="2">
        <v>500</v>
      </c>
      <c r="I177" t="s">
        <v>12</v>
      </c>
      <c r="J177" t="s">
        <v>404</v>
      </c>
      <c r="K177" t="s">
        <v>14</v>
      </c>
      <c r="L177" t="s">
        <v>1014</v>
      </c>
      <c r="M177" t="s">
        <v>31</v>
      </c>
    </row>
    <row r="178" spans="1:13" x14ac:dyDescent="0.25">
      <c r="A178" t="s">
        <v>405</v>
      </c>
      <c r="B178" s="1">
        <v>45770</v>
      </c>
      <c r="C178" s="1">
        <f t="shared" si="6"/>
        <v>202504</v>
      </c>
      <c r="D178" s="1">
        <f t="shared" si="7"/>
        <v>45748</v>
      </c>
      <c r="E178" t="str">
        <f t="shared" si="8"/>
        <v>Apr 2025</v>
      </c>
      <c r="F178" t="s">
        <v>102</v>
      </c>
      <c r="G178" s="1">
        <v>45770.621527777781</v>
      </c>
      <c r="H178" s="2">
        <v>260</v>
      </c>
      <c r="I178" t="s">
        <v>34</v>
      </c>
      <c r="J178" t="s">
        <v>35</v>
      </c>
      <c r="K178" t="s">
        <v>14</v>
      </c>
      <c r="L178" t="s">
        <v>1015</v>
      </c>
      <c r="M178" t="s">
        <v>15</v>
      </c>
    </row>
    <row r="179" spans="1:13" x14ac:dyDescent="0.25">
      <c r="A179" t="s">
        <v>406</v>
      </c>
      <c r="B179" s="1">
        <v>45768</v>
      </c>
      <c r="C179" s="1">
        <f t="shared" si="6"/>
        <v>202504</v>
      </c>
      <c r="D179" s="1">
        <f t="shared" si="7"/>
        <v>45748</v>
      </c>
      <c r="E179" t="str">
        <f t="shared" si="8"/>
        <v>Apr 2025</v>
      </c>
      <c r="F179" t="s">
        <v>232</v>
      </c>
      <c r="G179" s="1">
        <v>45768.567361111112</v>
      </c>
      <c r="H179" s="2">
        <v>175</v>
      </c>
      <c r="I179" t="s">
        <v>12</v>
      </c>
      <c r="J179" t="s">
        <v>233</v>
      </c>
      <c r="K179" t="s">
        <v>14</v>
      </c>
      <c r="L179" t="s">
        <v>1015</v>
      </c>
      <c r="M179" t="s">
        <v>15</v>
      </c>
    </row>
    <row r="180" spans="1:13" x14ac:dyDescent="0.25">
      <c r="A180" t="s">
        <v>407</v>
      </c>
      <c r="B180" s="1">
        <v>45768</v>
      </c>
      <c r="C180" s="1">
        <f t="shared" si="6"/>
        <v>202504</v>
      </c>
      <c r="D180" s="1">
        <f t="shared" si="7"/>
        <v>45748</v>
      </c>
      <c r="E180" t="str">
        <f t="shared" si="8"/>
        <v>Apr 2025</v>
      </c>
      <c r="F180" t="s">
        <v>54</v>
      </c>
      <c r="G180" s="1">
        <v>45768.184027777781</v>
      </c>
      <c r="H180" s="2">
        <v>100</v>
      </c>
      <c r="I180" t="s">
        <v>12</v>
      </c>
      <c r="J180" t="s">
        <v>55</v>
      </c>
      <c r="K180" t="s">
        <v>14</v>
      </c>
      <c r="L180" t="s">
        <v>1014</v>
      </c>
      <c r="M180" t="s">
        <v>15</v>
      </c>
    </row>
    <row r="181" spans="1:13" x14ac:dyDescent="0.25">
      <c r="A181" t="s">
        <v>408</v>
      </c>
      <c r="B181" s="1">
        <v>45771</v>
      </c>
      <c r="C181" s="1">
        <f t="shared" si="6"/>
        <v>202504</v>
      </c>
      <c r="D181" s="1">
        <f t="shared" si="7"/>
        <v>45748</v>
      </c>
      <c r="E181" t="str">
        <f t="shared" si="8"/>
        <v>Apr 2025</v>
      </c>
      <c r="F181" t="s">
        <v>99</v>
      </c>
      <c r="G181" s="1">
        <v>45771.539583333331</v>
      </c>
      <c r="H181" s="2">
        <v>250</v>
      </c>
      <c r="I181" t="s">
        <v>12</v>
      </c>
      <c r="J181" t="s">
        <v>100</v>
      </c>
      <c r="K181" t="s">
        <v>14</v>
      </c>
      <c r="L181" t="s">
        <v>1014</v>
      </c>
      <c r="M181" t="s">
        <v>15</v>
      </c>
    </row>
    <row r="182" spans="1:13" x14ac:dyDescent="0.25">
      <c r="A182" t="s">
        <v>409</v>
      </c>
      <c r="B182" s="1">
        <v>45754</v>
      </c>
      <c r="C182" s="1">
        <f t="shared" si="6"/>
        <v>202504</v>
      </c>
      <c r="D182" s="1">
        <f t="shared" si="7"/>
        <v>45748</v>
      </c>
      <c r="E182" t="str">
        <f t="shared" si="8"/>
        <v>Apr 2025</v>
      </c>
      <c r="F182" t="s">
        <v>54</v>
      </c>
      <c r="G182" s="1">
        <v>45754.182638888888</v>
      </c>
      <c r="H182" s="2">
        <v>100</v>
      </c>
      <c r="I182" t="s">
        <v>12</v>
      </c>
      <c r="J182" t="s">
        <v>55</v>
      </c>
      <c r="K182" t="s">
        <v>14</v>
      </c>
      <c r="L182" t="s">
        <v>1014</v>
      </c>
      <c r="M182" t="s">
        <v>15</v>
      </c>
    </row>
    <row r="183" spans="1:13" x14ac:dyDescent="0.25">
      <c r="A183" t="s">
        <v>410</v>
      </c>
      <c r="B183" s="1">
        <v>45751</v>
      </c>
      <c r="C183" s="1">
        <f t="shared" si="6"/>
        <v>202504</v>
      </c>
      <c r="D183" s="1">
        <f t="shared" si="7"/>
        <v>45748</v>
      </c>
      <c r="E183" t="str">
        <f t="shared" si="8"/>
        <v>Apr 2025</v>
      </c>
      <c r="F183" t="s">
        <v>411</v>
      </c>
      <c r="G183" s="1">
        <v>45751.461805555555</v>
      </c>
      <c r="H183" s="2">
        <v>1800</v>
      </c>
      <c r="I183" t="s">
        <v>12</v>
      </c>
      <c r="J183" t="s">
        <v>412</v>
      </c>
      <c r="K183" t="s">
        <v>14</v>
      </c>
      <c r="L183" t="s">
        <v>1014</v>
      </c>
      <c r="M183" t="s">
        <v>15</v>
      </c>
    </row>
    <row r="184" spans="1:13" x14ac:dyDescent="0.25">
      <c r="A184" t="s">
        <v>413</v>
      </c>
      <c r="B184" s="1">
        <v>45750</v>
      </c>
      <c r="C184" s="1">
        <f t="shared" si="6"/>
        <v>202504</v>
      </c>
      <c r="D184" s="1">
        <f t="shared" si="7"/>
        <v>45748</v>
      </c>
      <c r="E184" t="str">
        <f t="shared" si="8"/>
        <v>Apr 2025</v>
      </c>
      <c r="F184" t="s">
        <v>219</v>
      </c>
      <c r="G184" s="1">
        <v>45750.543055555558</v>
      </c>
      <c r="H184" s="2">
        <v>150</v>
      </c>
      <c r="I184" t="s">
        <v>38</v>
      </c>
      <c r="J184" t="s">
        <v>67</v>
      </c>
      <c r="K184" t="s">
        <v>14</v>
      </c>
      <c r="L184" t="s">
        <v>1015</v>
      </c>
      <c r="M184" t="s">
        <v>31</v>
      </c>
    </row>
    <row r="185" spans="1:13" x14ac:dyDescent="0.25">
      <c r="A185" t="s">
        <v>414</v>
      </c>
      <c r="B185" s="1">
        <v>45750</v>
      </c>
      <c r="C185" s="1">
        <f t="shared" si="6"/>
        <v>202504</v>
      </c>
      <c r="D185" s="1">
        <f t="shared" si="7"/>
        <v>45748</v>
      </c>
      <c r="E185" t="str">
        <f t="shared" si="8"/>
        <v>Apr 2025</v>
      </c>
      <c r="F185" t="s">
        <v>415</v>
      </c>
      <c r="G185" s="1">
        <v>45750.541666666664</v>
      </c>
      <c r="H185" s="2">
        <v>300</v>
      </c>
      <c r="I185" t="s">
        <v>58</v>
      </c>
      <c r="J185" t="s">
        <v>416</v>
      </c>
      <c r="K185" t="s">
        <v>60</v>
      </c>
      <c r="L185" t="s">
        <v>1015</v>
      </c>
      <c r="M185" t="s">
        <v>31</v>
      </c>
    </row>
    <row r="186" spans="1:13" x14ac:dyDescent="0.25">
      <c r="A186" t="s">
        <v>417</v>
      </c>
      <c r="B186" s="1">
        <v>45769</v>
      </c>
      <c r="C186" s="1">
        <f t="shared" si="6"/>
        <v>202504</v>
      </c>
      <c r="D186" s="1">
        <f t="shared" si="7"/>
        <v>45748</v>
      </c>
      <c r="E186" t="str">
        <f t="shared" si="8"/>
        <v>Apr 2025</v>
      </c>
      <c r="F186" t="s">
        <v>339</v>
      </c>
      <c r="G186" s="1">
        <v>45769.449305555558</v>
      </c>
      <c r="H186" s="2">
        <v>150</v>
      </c>
      <c r="I186" t="s">
        <v>12</v>
      </c>
      <c r="J186" t="s">
        <v>418</v>
      </c>
      <c r="K186" t="s">
        <v>14</v>
      </c>
      <c r="L186" t="s">
        <v>1015</v>
      </c>
      <c r="M186" t="s">
        <v>31</v>
      </c>
    </row>
    <row r="187" spans="1:13" x14ac:dyDescent="0.25">
      <c r="A187" t="s">
        <v>419</v>
      </c>
      <c r="B187" s="1">
        <v>45750</v>
      </c>
      <c r="C187" s="1">
        <f t="shared" si="6"/>
        <v>202504</v>
      </c>
      <c r="D187" s="1">
        <f t="shared" si="7"/>
        <v>45748</v>
      </c>
      <c r="E187" t="str">
        <f t="shared" si="8"/>
        <v>Apr 2025</v>
      </c>
      <c r="F187" t="s">
        <v>20</v>
      </c>
      <c r="G187" s="1">
        <v>45750.193055555559</v>
      </c>
      <c r="H187" s="2">
        <v>300</v>
      </c>
      <c r="I187" t="s">
        <v>12</v>
      </c>
      <c r="J187" t="s">
        <v>21</v>
      </c>
      <c r="K187" t="s">
        <v>14</v>
      </c>
      <c r="L187" t="s">
        <v>1014</v>
      </c>
      <c r="M187" t="s">
        <v>15</v>
      </c>
    </row>
    <row r="188" spans="1:13" x14ac:dyDescent="0.25">
      <c r="A188" t="s">
        <v>420</v>
      </c>
      <c r="B188" s="1">
        <v>45749</v>
      </c>
      <c r="C188" s="1">
        <f t="shared" si="6"/>
        <v>202504</v>
      </c>
      <c r="D188" s="1">
        <f t="shared" si="7"/>
        <v>45748</v>
      </c>
      <c r="E188" t="str">
        <f t="shared" si="8"/>
        <v>Apr 2025</v>
      </c>
      <c r="F188" t="s">
        <v>421</v>
      </c>
      <c r="G188" s="1">
        <v>45749.522916666669</v>
      </c>
      <c r="H188" s="2">
        <v>1800</v>
      </c>
      <c r="I188" t="s">
        <v>12</v>
      </c>
      <c r="J188" t="s">
        <v>422</v>
      </c>
      <c r="K188" t="s">
        <v>14</v>
      </c>
      <c r="L188" t="s">
        <v>1014</v>
      </c>
      <c r="M188" t="s">
        <v>15</v>
      </c>
    </row>
    <row r="189" spans="1:13" x14ac:dyDescent="0.25">
      <c r="A189" t="s">
        <v>423</v>
      </c>
      <c r="B189" s="1">
        <v>45749</v>
      </c>
      <c r="C189" s="1">
        <f t="shared" si="6"/>
        <v>202504</v>
      </c>
      <c r="D189" s="1">
        <f t="shared" si="7"/>
        <v>45748</v>
      </c>
      <c r="E189" t="str">
        <f t="shared" si="8"/>
        <v>Apr 2025</v>
      </c>
      <c r="F189" t="s">
        <v>424</v>
      </c>
      <c r="G189" s="1">
        <v>45749.520138888889</v>
      </c>
      <c r="H189" s="2">
        <v>300</v>
      </c>
      <c r="I189" t="s">
        <v>12</v>
      </c>
      <c r="J189" t="s">
        <v>425</v>
      </c>
      <c r="K189" t="s">
        <v>14</v>
      </c>
      <c r="L189" t="s">
        <v>1014</v>
      </c>
      <c r="M189" t="s">
        <v>15</v>
      </c>
    </row>
    <row r="190" spans="1:13" x14ac:dyDescent="0.25">
      <c r="A190" t="s">
        <v>426</v>
      </c>
      <c r="B190" s="1">
        <v>45749</v>
      </c>
      <c r="C190" s="1">
        <f t="shared" si="6"/>
        <v>202504</v>
      </c>
      <c r="D190" s="1">
        <f t="shared" si="7"/>
        <v>45748</v>
      </c>
      <c r="E190" t="str">
        <f t="shared" si="8"/>
        <v>Apr 2025</v>
      </c>
      <c r="F190" t="s">
        <v>427</v>
      </c>
      <c r="G190" s="1">
        <v>45749.481944444444</v>
      </c>
      <c r="H190" s="2">
        <v>1800</v>
      </c>
      <c r="I190" t="s">
        <v>38</v>
      </c>
      <c r="J190" t="s">
        <v>39</v>
      </c>
      <c r="K190" t="s">
        <v>14</v>
      </c>
      <c r="L190" t="s">
        <v>1014</v>
      </c>
      <c r="M190" t="s">
        <v>15</v>
      </c>
    </row>
    <row r="191" spans="1:13" x14ac:dyDescent="0.25">
      <c r="A191" t="s">
        <v>428</v>
      </c>
      <c r="B191" s="1">
        <v>45749</v>
      </c>
      <c r="C191" s="1">
        <f t="shared" si="6"/>
        <v>202504</v>
      </c>
      <c r="D191" s="1">
        <f t="shared" si="7"/>
        <v>45748</v>
      </c>
      <c r="E191" t="str">
        <f t="shared" si="8"/>
        <v>Apr 2025</v>
      </c>
      <c r="F191" t="s">
        <v>429</v>
      </c>
      <c r="G191" s="1">
        <v>45749.473611111112</v>
      </c>
      <c r="H191" s="2">
        <v>175</v>
      </c>
      <c r="I191" t="s">
        <v>58</v>
      </c>
      <c r="J191" t="s">
        <v>430</v>
      </c>
      <c r="K191" t="s">
        <v>60</v>
      </c>
      <c r="L191" t="s">
        <v>1014</v>
      </c>
      <c r="M191" t="s">
        <v>31</v>
      </c>
    </row>
    <row r="192" spans="1:13" x14ac:dyDescent="0.25">
      <c r="A192" t="s">
        <v>431</v>
      </c>
      <c r="B192" s="1">
        <v>45749</v>
      </c>
      <c r="C192" s="1">
        <f t="shared" si="6"/>
        <v>202504</v>
      </c>
      <c r="D192" s="1">
        <f t="shared" si="7"/>
        <v>45748</v>
      </c>
      <c r="E192" t="str">
        <f t="shared" si="8"/>
        <v>Apr 2025</v>
      </c>
      <c r="F192" t="s">
        <v>432</v>
      </c>
      <c r="G192" s="1">
        <v>45749.169444444444</v>
      </c>
      <c r="H192" s="2">
        <v>300</v>
      </c>
      <c r="I192" t="s">
        <v>12</v>
      </c>
      <c r="J192" t="s">
        <v>433</v>
      </c>
      <c r="K192" t="s">
        <v>14</v>
      </c>
      <c r="L192" t="s">
        <v>1014</v>
      </c>
      <c r="M192" t="s">
        <v>15</v>
      </c>
    </row>
    <row r="193" spans="1:13" x14ac:dyDescent="0.25">
      <c r="A193" t="s">
        <v>434</v>
      </c>
      <c r="B193" s="1">
        <v>45747</v>
      </c>
      <c r="C193" s="1">
        <f t="shared" si="6"/>
        <v>202503</v>
      </c>
      <c r="D193" s="1">
        <f t="shared" si="7"/>
        <v>45717</v>
      </c>
      <c r="E193" t="str">
        <f t="shared" si="8"/>
        <v>Mar 2025</v>
      </c>
      <c r="F193" t="s">
        <v>435</v>
      </c>
      <c r="G193" s="1">
        <v>45748.488194444442</v>
      </c>
      <c r="H193" s="2">
        <v>185</v>
      </c>
      <c r="I193" t="s">
        <v>34</v>
      </c>
      <c r="J193" t="s">
        <v>35</v>
      </c>
      <c r="K193" t="s">
        <v>14</v>
      </c>
      <c r="L193" t="s">
        <v>1015</v>
      </c>
      <c r="M193" t="s">
        <v>31</v>
      </c>
    </row>
    <row r="194" spans="1:13" x14ac:dyDescent="0.25">
      <c r="A194" t="s">
        <v>436</v>
      </c>
      <c r="B194" s="1">
        <v>45747</v>
      </c>
      <c r="C194" s="1">
        <f t="shared" si="6"/>
        <v>202503</v>
      </c>
      <c r="D194" s="1">
        <f t="shared" si="7"/>
        <v>45717</v>
      </c>
      <c r="E194" t="str">
        <f t="shared" si="8"/>
        <v>Mar 2025</v>
      </c>
      <c r="F194" t="s">
        <v>437</v>
      </c>
      <c r="G194" s="1">
        <v>45747.598611111112</v>
      </c>
      <c r="H194" s="2">
        <v>400</v>
      </c>
      <c r="I194" t="s">
        <v>12</v>
      </c>
      <c r="J194" t="s">
        <v>438</v>
      </c>
      <c r="K194" t="s">
        <v>14</v>
      </c>
      <c r="L194" t="s">
        <v>1014</v>
      </c>
      <c r="M194" t="s">
        <v>15</v>
      </c>
    </row>
    <row r="195" spans="1:13" x14ac:dyDescent="0.25">
      <c r="A195" t="s">
        <v>439</v>
      </c>
      <c r="B195" s="1">
        <v>45747</v>
      </c>
      <c r="C195" s="1">
        <f t="shared" ref="C195:C258" si="9">YEAR(B195)*100+MONTH(B195)</f>
        <v>202503</v>
      </c>
      <c r="D195" s="1">
        <f t="shared" ref="D195:D258" si="10">DATE(YEAR(B195), MONTH(B195), 1)</f>
        <v>45717</v>
      </c>
      <c r="E195" t="str">
        <f t="shared" ref="E195:E258" si="11">TEXT(B195, "mmm yyyy")</f>
        <v>Mar 2025</v>
      </c>
      <c r="F195" t="s">
        <v>343</v>
      </c>
      <c r="G195" s="1">
        <v>45747.504861111112</v>
      </c>
      <c r="H195" s="2">
        <v>150</v>
      </c>
      <c r="I195" t="s">
        <v>12</v>
      </c>
      <c r="J195" t="s">
        <v>440</v>
      </c>
      <c r="K195" t="s">
        <v>14</v>
      </c>
      <c r="L195" t="s">
        <v>1015</v>
      </c>
      <c r="M195" t="s">
        <v>31</v>
      </c>
    </row>
    <row r="196" spans="1:13" x14ac:dyDescent="0.25">
      <c r="A196" t="s">
        <v>441</v>
      </c>
      <c r="B196" s="1">
        <v>45747</v>
      </c>
      <c r="C196" s="1">
        <f t="shared" si="9"/>
        <v>202503</v>
      </c>
      <c r="D196" s="1">
        <f t="shared" si="10"/>
        <v>45717</v>
      </c>
      <c r="E196" t="str">
        <f t="shared" si="11"/>
        <v>Mar 2025</v>
      </c>
      <c r="F196" t="s">
        <v>442</v>
      </c>
      <c r="G196" s="1">
        <v>45747.443749999999</v>
      </c>
      <c r="H196" s="2">
        <v>125</v>
      </c>
      <c r="I196" t="s">
        <v>34</v>
      </c>
      <c r="J196" t="s">
        <v>35</v>
      </c>
      <c r="K196" t="s">
        <v>14</v>
      </c>
      <c r="L196" t="s">
        <v>1015</v>
      </c>
      <c r="M196" t="s">
        <v>31</v>
      </c>
    </row>
    <row r="197" spans="1:13" x14ac:dyDescent="0.25">
      <c r="A197" t="s">
        <v>443</v>
      </c>
      <c r="B197" s="1">
        <v>45746</v>
      </c>
      <c r="C197" s="1">
        <f t="shared" si="9"/>
        <v>202503</v>
      </c>
      <c r="D197" s="1">
        <f t="shared" si="10"/>
        <v>45717</v>
      </c>
      <c r="E197" t="str">
        <f t="shared" si="11"/>
        <v>Mar 2025</v>
      </c>
      <c r="F197" t="s">
        <v>213</v>
      </c>
      <c r="G197" s="1">
        <v>45746.552777777775</v>
      </c>
      <c r="H197" s="2">
        <v>600</v>
      </c>
      <c r="I197" t="s">
        <v>67</v>
      </c>
      <c r="J197" t="s">
        <v>214</v>
      </c>
      <c r="K197" t="s">
        <v>14</v>
      </c>
      <c r="L197" t="s">
        <v>1015</v>
      </c>
      <c r="M197" t="s">
        <v>31</v>
      </c>
    </row>
    <row r="198" spans="1:13" x14ac:dyDescent="0.25">
      <c r="A198" t="s">
        <v>444</v>
      </c>
      <c r="B198" s="1">
        <v>45743</v>
      </c>
      <c r="C198" s="1">
        <f t="shared" si="9"/>
        <v>202503</v>
      </c>
      <c r="D198" s="1">
        <f t="shared" si="10"/>
        <v>45717</v>
      </c>
      <c r="E198" t="str">
        <f t="shared" si="11"/>
        <v>Mar 2025</v>
      </c>
      <c r="F198" t="s">
        <v>219</v>
      </c>
      <c r="G198" s="1">
        <v>45743.642361111109</v>
      </c>
      <c r="H198" s="2">
        <v>150</v>
      </c>
      <c r="I198" t="s">
        <v>38</v>
      </c>
      <c r="J198" t="s">
        <v>67</v>
      </c>
      <c r="K198" t="s">
        <v>14</v>
      </c>
      <c r="L198" t="s">
        <v>1015</v>
      </c>
      <c r="M198" t="s">
        <v>31</v>
      </c>
    </row>
    <row r="199" spans="1:13" x14ac:dyDescent="0.25">
      <c r="A199" t="s">
        <v>445</v>
      </c>
      <c r="B199" s="1">
        <v>45743</v>
      </c>
      <c r="C199" s="1">
        <f t="shared" si="9"/>
        <v>202503</v>
      </c>
      <c r="D199" s="1">
        <f t="shared" si="10"/>
        <v>45717</v>
      </c>
      <c r="E199" t="str">
        <f t="shared" si="11"/>
        <v>Mar 2025</v>
      </c>
      <c r="F199" t="s">
        <v>446</v>
      </c>
      <c r="G199" s="1">
        <v>45743.597916666666</v>
      </c>
      <c r="H199" s="2">
        <v>250</v>
      </c>
      <c r="I199" t="s">
        <v>12</v>
      </c>
      <c r="J199" t="s">
        <v>447</v>
      </c>
      <c r="K199" t="s">
        <v>14</v>
      </c>
      <c r="L199" t="s">
        <v>1014</v>
      </c>
      <c r="M199" t="s">
        <v>31</v>
      </c>
    </row>
    <row r="200" spans="1:13" x14ac:dyDescent="0.25">
      <c r="A200" t="s">
        <v>448</v>
      </c>
      <c r="B200" s="1">
        <v>45743</v>
      </c>
      <c r="C200" s="1">
        <f t="shared" si="9"/>
        <v>202503</v>
      </c>
      <c r="D200" s="1">
        <f t="shared" si="10"/>
        <v>45717</v>
      </c>
      <c r="E200" t="str">
        <f t="shared" si="11"/>
        <v>Mar 2025</v>
      </c>
      <c r="F200" t="s">
        <v>449</v>
      </c>
      <c r="G200" s="1">
        <v>45743.550694444442</v>
      </c>
      <c r="H200" s="2">
        <v>175</v>
      </c>
      <c r="I200" t="s">
        <v>12</v>
      </c>
      <c r="J200" t="s">
        <v>450</v>
      </c>
      <c r="K200" t="s">
        <v>14</v>
      </c>
      <c r="L200" t="s">
        <v>1014</v>
      </c>
      <c r="M200" t="s">
        <v>31</v>
      </c>
    </row>
    <row r="201" spans="1:13" x14ac:dyDescent="0.25">
      <c r="A201" t="s">
        <v>451</v>
      </c>
      <c r="B201" s="1">
        <v>45742</v>
      </c>
      <c r="C201" s="1">
        <f t="shared" si="9"/>
        <v>202503</v>
      </c>
      <c r="D201" s="1">
        <f t="shared" si="10"/>
        <v>45717</v>
      </c>
      <c r="E201" t="str">
        <f t="shared" si="11"/>
        <v>Mar 2025</v>
      </c>
      <c r="F201" t="s">
        <v>452</v>
      </c>
      <c r="G201" s="1">
        <v>45742.53125</v>
      </c>
      <c r="H201" s="2">
        <v>700</v>
      </c>
      <c r="I201" t="s">
        <v>12</v>
      </c>
      <c r="J201" t="s">
        <v>453</v>
      </c>
      <c r="K201" t="s">
        <v>14</v>
      </c>
      <c r="L201" t="s">
        <v>1015</v>
      </c>
      <c r="M201" t="s">
        <v>15</v>
      </c>
    </row>
    <row r="202" spans="1:13" x14ac:dyDescent="0.25">
      <c r="A202" t="s">
        <v>454</v>
      </c>
      <c r="B202" s="1">
        <v>45742</v>
      </c>
      <c r="C202" s="1">
        <f t="shared" si="9"/>
        <v>202503</v>
      </c>
      <c r="D202" s="1">
        <f t="shared" si="10"/>
        <v>45717</v>
      </c>
      <c r="E202" t="str">
        <f t="shared" si="11"/>
        <v>Mar 2025</v>
      </c>
      <c r="F202" t="s">
        <v>263</v>
      </c>
      <c r="G202" s="1">
        <v>45742.519444444442</v>
      </c>
      <c r="H202" s="2">
        <v>150</v>
      </c>
      <c r="I202" t="s">
        <v>12</v>
      </c>
      <c r="J202" t="s">
        <v>264</v>
      </c>
      <c r="K202" t="s">
        <v>14</v>
      </c>
      <c r="L202" t="s">
        <v>1015</v>
      </c>
      <c r="M202" t="s">
        <v>31</v>
      </c>
    </row>
    <row r="203" spans="1:13" x14ac:dyDescent="0.25">
      <c r="A203" t="s">
        <v>455</v>
      </c>
      <c r="B203" s="1">
        <v>45742</v>
      </c>
      <c r="C203" s="1">
        <f t="shared" si="9"/>
        <v>202503</v>
      </c>
      <c r="D203" s="1">
        <f t="shared" si="10"/>
        <v>45717</v>
      </c>
      <c r="E203" t="str">
        <f t="shared" si="11"/>
        <v>Mar 2025</v>
      </c>
      <c r="F203" t="s">
        <v>343</v>
      </c>
      <c r="G203" s="1">
        <v>45742.515972222223</v>
      </c>
      <c r="H203" s="2">
        <v>150</v>
      </c>
      <c r="I203" t="s">
        <v>12</v>
      </c>
      <c r="J203" t="s">
        <v>456</v>
      </c>
      <c r="K203" t="s">
        <v>14</v>
      </c>
      <c r="L203" t="s">
        <v>1015</v>
      </c>
      <c r="M203" t="s">
        <v>31</v>
      </c>
    </row>
    <row r="204" spans="1:13" x14ac:dyDescent="0.25">
      <c r="A204" t="s">
        <v>457</v>
      </c>
      <c r="B204" s="1">
        <v>45742</v>
      </c>
      <c r="C204" s="1">
        <f t="shared" si="9"/>
        <v>202503</v>
      </c>
      <c r="D204" s="1">
        <f t="shared" si="10"/>
        <v>45717</v>
      </c>
      <c r="E204" t="str">
        <f t="shared" si="11"/>
        <v>Mar 2025</v>
      </c>
      <c r="F204" t="s">
        <v>458</v>
      </c>
      <c r="G204" s="1">
        <v>45742.511111111111</v>
      </c>
      <c r="H204" s="2">
        <v>250</v>
      </c>
      <c r="I204" t="s">
        <v>12</v>
      </c>
      <c r="J204" t="s">
        <v>459</v>
      </c>
      <c r="K204" t="s">
        <v>14</v>
      </c>
      <c r="L204" t="s">
        <v>1014</v>
      </c>
      <c r="M204" t="s">
        <v>31</v>
      </c>
    </row>
    <row r="205" spans="1:13" x14ac:dyDescent="0.25">
      <c r="A205" t="s">
        <v>460</v>
      </c>
      <c r="B205" s="1">
        <v>45742</v>
      </c>
      <c r="C205" s="1">
        <f t="shared" si="9"/>
        <v>202503</v>
      </c>
      <c r="D205" s="1">
        <f t="shared" si="10"/>
        <v>45717</v>
      </c>
      <c r="E205" t="str">
        <f t="shared" si="11"/>
        <v>Mar 2025</v>
      </c>
      <c r="F205" t="s">
        <v>461</v>
      </c>
      <c r="G205" s="1">
        <v>45742.499305555553</v>
      </c>
      <c r="H205" s="2">
        <v>1800</v>
      </c>
      <c r="I205" t="s">
        <v>12</v>
      </c>
      <c r="J205" t="s">
        <v>462</v>
      </c>
      <c r="K205" t="s">
        <v>14</v>
      </c>
      <c r="L205" t="s">
        <v>1014</v>
      </c>
      <c r="M205" t="s">
        <v>15</v>
      </c>
    </row>
    <row r="206" spans="1:13" x14ac:dyDescent="0.25">
      <c r="A206" t="s">
        <v>463</v>
      </c>
      <c r="B206" s="1">
        <v>45741</v>
      </c>
      <c r="C206" s="1">
        <f t="shared" si="9"/>
        <v>202503</v>
      </c>
      <c r="D206" s="1">
        <f t="shared" si="10"/>
        <v>45717</v>
      </c>
      <c r="E206" t="str">
        <f t="shared" si="11"/>
        <v>Mar 2025</v>
      </c>
      <c r="F206" t="s">
        <v>375</v>
      </c>
      <c r="G206" s="1">
        <v>45741.521527777775</v>
      </c>
      <c r="H206" s="2">
        <v>1801.57</v>
      </c>
      <c r="I206" t="s">
        <v>38</v>
      </c>
      <c r="J206" t="s">
        <v>222</v>
      </c>
      <c r="K206" t="s">
        <v>14</v>
      </c>
      <c r="L206" t="s">
        <v>1014</v>
      </c>
      <c r="M206" t="s">
        <v>15</v>
      </c>
    </row>
    <row r="207" spans="1:13" x14ac:dyDescent="0.25">
      <c r="A207" t="s">
        <v>464</v>
      </c>
      <c r="B207" s="1">
        <v>45740</v>
      </c>
      <c r="C207" s="1">
        <f t="shared" si="9"/>
        <v>202503</v>
      </c>
      <c r="D207" s="1">
        <f t="shared" si="10"/>
        <v>45717</v>
      </c>
      <c r="E207" t="str">
        <f t="shared" si="11"/>
        <v>Mar 2025</v>
      </c>
      <c r="F207" t="s">
        <v>387</v>
      </c>
      <c r="G207" s="1">
        <v>45740.604166666664</v>
      </c>
      <c r="H207" s="2">
        <v>900</v>
      </c>
      <c r="I207" t="s">
        <v>38</v>
      </c>
      <c r="J207" t="s">
        <v>39</v>
      </c>
      <c r="K207" t="s">
        <v>14</v>
      </c>
      <c r="L207" t="s">
        <v>1014</v>
      </c>
      <c r="M207" t="s">
        <v>15</v>
      </c>
    </row>
    <row r="208" spans="1:13" x14ac:dyDescent="0.25">
      <c r="A208" t="s">
        <v>465</v>
      </c>
      <c r="B208" s="1">
        <v>45740</v>
      </c>
      <c r="C208" s="1">
        <f t="shared" si="9"/>
        <v>202503</v>
      </c>
      <c r="D208" s="1">
        <f t="shared" si="10"/>
        <v>45717</v>
      </c>
      <c r="E208" t="str">
        <f t="shared" si="11"/>
        <v>Mar 2025</v>
      </c>
      <c r="F208" t="s">
        <v>33</v>
      </c>
      <c r="G208" s="1">
        <v>45740.603472222225</v>
      </c>
      <c r="H208" s="2">
        <v>200</v>
      </c>
      <c r="I208" t="s">
        <v>38</v>
      </c>
      <c r="J208" t="s">
        <v>39</v>
      </c>
      <c r="K208" t="s">
        <v>14</v>
      </c>
      <c r="L208" t="s">
        <v>1014</v>
      </c>
      <c r="M208" t="s">
        <v>15</v>
      </c>
    </row>
    <row r="209" spans="1:13" x14ac:dyDescent="0.25">
      <c r="A209" t="s">
        <v>466</v>
      </c>
      <c r="B209" s="1">
        <v>45740</v>
      </c>
      <c r="C209" s="1">
        <f t="shared" si="9"/>
        <v>202503</v>
      </c>
      <c r="D209" s="1">
        <f t="shared" si="10"/>
        <v>45717</v>
      </c>
      <c r="E209" t="str">
        <f t="shared" si="11"/>
        <v>Mar 2025</v>
      </c>
      <c r="F209" t="s">
        <v>467</v>
      </c>
      <c r="G209" s="1">
        <v>45740.59375</v>
      </c>
      <c r="H209" s="2">
        <v>2100</v>
      </c>
      <c r="I209" t="s">
        <v>38</v>
      </c>
      <c r="J209" t="s">
        <v>67</v>
      </c>
      <c r="K209" t="s">
        <v>14</v>
      </c>
      <c r="L209" t="s">
        <v>1014</v>
      </c>
      <c r="M209" t="s">
        <v>15</v>
      </c>
    </row>
    <row r="210" spans="1:13" x14ac:dyDescent="0.25">
      <c r="A210" t="s">
        <v>468</v>
      </c>
      <c r="B210" s="1">
        <v>45740</v>
      </c>
      <c r="C210" s="1">
        <f t="shared" si="9"/>
        <v>202503</v>
      </c>
      <c r="D210" s="1">
        <f t="shared" si="10"/>
        <v>45717</v>
      </c>
      <c r="E210" t="str">
        <f t="shared" si="11"/>
        <v>Mar 2025</v>
      </c>
      <c r="F210" t="s">
        <v>54</v>
      </c>
      <c r="G210" s="1">
        <v>45740.179861111108</v>
      </c>
      <c r="H210" s="2">
        <v>100</v>
      </c>
      <c r="I210" t="s">
        <v>12</v>
      </c>
      <c r="J210" t="s">
        <v>55</v>
      </c>
      <c r="K210" t="s">
        <v>14</v>
      </c>
      <c r="L210" t="s">
        <v>1014</v>
      </c>
      <c r="M210" t="s">
        <v>15</v>
      </c>
    </row>
    <row r="211" spans="1:13" x14ac:dyDescent="0.25">
      <c r="A211" t="s">
        <v>469</v>
      </c>
      <c r="B211" s="1">
        <v>45739</v>
      </c>
      <c r="C211" s="1">
        <f t="shared" si="9"/>
        <v>202503</v>
      </c>
      <c r="D211" s="1">
        <f t="shared" si="10"/>
        <v>45717</v>
      </c>
      <c r="E211" t="str">
        <f t="shared" si="11"/>
        <v>Mar 2025</v>
      </c>
      <c r="F211" t="s">
        <v>45</v>
      </c>
      <c r="G211" s="1">
        <v>45739.53125</v>
      </c>
      <c r="H211" s="2">
        <v>400</v>
      </c>
      <c r="I211" t="s">
        <v>58</v>
      </c>
      <c r="J211" t="s">
        <v>470</v>
      </c>
      <c r="K211" t="s">
        <v>60</v>
      </c>
      <c r="L211" t="s">
        <v>1014</v>
      </c>
      <c r="M211" t="s">
        <v>40</v>
      </c>
    </row>
    <row r="212" spans="1:13" x14ac:dyDescent="0.25">
      <c r="A212" t="s">
        <v>471</v>
      </c>
      <c r="B212" s="1">
        <v>45739</v>
      </c>
      <c r="C212" s="1">
        <f t="shared" si="9"/>
        <v>202503</v>
      </c>
      <c r="D212" s="1">
        <f t="shared" si="10"/>
        <v>45717</v>
      </c>
      <c r="E212" t="str">
        <f t="shared" si="11"/>
        <v>Mar 2025</v>
      </c>
      <c r="F212" t="s">
        <v>472</v>
      </c>
      <c r="G212" s="1">
        <v>45739.51666666667</v>
      </c>
      <c r="H212" s="2">
        <v>1800</v>
      </c>
      <c r="I212" t="s">
        <v>58</v>
      </c>
      <c r="J212" t="s">
        <v>473</v>
      </c>
      <c r="K212" t="s">
        <v>60</v>
      </c>
      <c r="L212" t="s">
        <v>1014</v>
      </c>
      <c r="M212" t="s">
        <v>15</v>
      </c>
    </row>
    <row r="213" spans="1:13" x14ac:dyDescent="0.25">
      <c r="A213" t="s">
        <v>474</v>
      </c>
      <c r="B213" s="1">
        <v>45736</v>
      </c>
      <c r="C213" s="1">
        <f t="shared" si="9"/>
        <v>202503</v>
      </c>
      <c r="D213" s="1">
        <f t="shared" si="10"/>
        <v>45717</v>
      </c>
      <c r="E213" t="str">
        <f t="shared" si="11"/>
        <v>Mar 2025</v>
      </c>
      <c r="F213" t="s">
        <v>475</v>
      </c>
      <c r="G213" s="1">
        <v>45736.48541666667</v>
      </c>
      <c r="H213" s="2">
        <v>1500</v>
      </c>
      <c r="I213" t="s">
        <v>58</v>
      </c>
      <c r="J213" t="s">
        <v>476</v>
      </c>
      <c r="K213" t="s">
        <v>60</v>
      </c>
      <c r="L213" t="s">
        <v>1015</v>
      </c>
      <c r="M213" t="s">
        <v>15</v>
      </c>
    </row>
    <row r="214" spans="1:13" x14ac:dyDescent="0.25">
      <c r="A214" t="s">
        <v>477</v>
      </c>
      <c r="B214" s="1">
        <v>45735</v>
      </c>
      <c r="C214" s="1">
        <f t="shared" si="9"/>
        <v>202503</v>
      </c>
      <c r="D214" s="1">
        <f t="shared" si="10"/>
        <v>45717</v>
      </c>
      <c r="E214" t="str">
        <f t="shared" si="11"/>
        <v>Mar 2025</v>
      </c>
      <c r="F214" t="s">
        <v>478</v>
      </c>
      <c r="G214" s="1">
        <v>45735.574305555558</v>
      </c>
      <c r="H214" s="2">
        <v>175</v>
      </c>
      <c r="I214" t="s">
        <v>12</v>
      </c>
      <c r="J214" t="s">
        <v>479</v>
      </c>
      <c r="K214" t="s">
        <v>14</v>
      </c>
      <c r="L214" t="s">
        <v>1014</v>
      </c>
      <c r="M214" t="s">
        <v>31</v>
      </c>
    </row>
    <row r="215" spans="1:13" x14ac:dyDescent="0.25">
      <c r="A215" t="s">
        <v>480</v>
      </c>
      <c r="B215" s="1">
        <v>45735</v>
      </c>
      <c r="C215" s="1">
        <f t="shared" si="9"/>
        <v>202503</v>
      </c>
      <c r="D215" s="1">
        <f t="shared" si="10"/>
        <v>45717</v>
      </c>
      <c r="E215" t="str">
        <f t="shared" si="11"/>
        <v>Mar 2025</v>
      </c>
      <c r="F215" t="s">
        <v>339</v>
      </c>
      <c r="G215" s="1">
        <v>45735.565972222219</v>
      </c>
      <c r="H215" s="2">
        <v>150</v>
      </c>
      <c r="I215" t="s">
        <v>12</v>
      </c>
      <c r="J215" t="s">
        <v>481</v>
      </c>
      <c r="K215" t="s">
        <v>14</v>
      </c>
      <c r="L215" t="s">
        <v>1015</v>
      </c>
      <c r="M215" t="s">
        <v>31</v>
      </c>
    </row>
    <row r="216" spans="1:13" x14ac:dyDescent="0.25">
      <c r="A216" t="s">
        <v>482</v>
      </c>
      <c r="B216" s="1">
        <v>45735</v>
      </c>
      <c r="C216" s="1">
        <f t="shared" si="9"/>
        <v>202503</v>
      </c>
      <c r="D216" s="1">
        <f t="shared" si="10"/>
        <v>45717</v>
      </c>
      <c r="E216" t="str">
        <f t="shared" si="11"/>
        <v>Mar 2025</v>
      </c>
      <c r="F216" t="s">
        <v>360</v>
      </c>
      <c r="G216" s="1">
        <v>45735.545138888891</v>
      </c>
      <c r="H216" s="2">
        <v>100</v>
      </c>
      <c r="I216" t="s">
        <v>12</v>
      </c>
      <c r="J216" t="s">
        <v>361</v>
      </c>
      <c r="K216" t="s">
        <v>14</v>
      </c>
      <c r="L216" t="s">
        <v>1014</v>
      </c>
      <c r="M216" t="s">
        <v>31</v>
      </c>
    </row>
    <row r="217" spans="1:13" x14ac:dyDescent="0.25">
      <c r="A217" t="s">
        <v>483</v>
      </c>
      <c r="B217" s="1">
        <v>45735</v>
      </c>
      <c r="C217" s="1">
        <f t="shared" si="9"/>
        <v>202503</v>
      </c>
      <c r="D217" s="1">
        <f t="shared" si="10"/>
        <v>45717</v>
      </c>
      <c r="E217" t="str">
        <f t="shared" si="11"/>
        <v>Mar 2025</v>
      </c>
      <c r="F217" t="s">
        <v>219</v>
      </c>
      <c r="G217" s="1">
        <v>45735.542361111111</v>
      </c>
      <c r="H217" s="2">
        <v>250</v>
      </c>
      <c r="I217" t="s">
        <v>38</v>
      </c>
      <c r="J217" t="s">
        <v>67</v>
      </c>
      <c r="K217" t="s">
        <v>14</v>
      </c>
      <c r="L217" t="s">
        <v>1015</v>
      </c>
      <c r="M217" t="s">
        <v>15</v>
      </c>
    </row>
    <row r="218" spans="1:13" x14ac:dyDescent="0.25">
      <c r="A218" t="s">
        <v>484</v>
      </c>
      <c r="B218" s="1">
        <v>45735</v>
      </c>
      <c r="C218" s="1">
        <f t="shared" si="9"/>
        <v>202503</v>
      </c>
      <c r="D218" s="1">
        <f t="shared" si="10"/>
        <v>45717</v>
      </c>
      <c r="E218" t="str">
        <f t="shared" si="11"/>
        <v>Mar 2025</v>
      </c>
      <c r="F218" t="s">
        <v>485</v>
      </c>
      <c r="G218" s="1">
        <v>45735.540972222225</v>
      </c>
      <c r="H218" s="2">
        <v>1000</v>
      </c>
      <c r="I218" t="s">
        <v>38</v>
      </c>
      <c r="J218" t="s">
        <v>39</v>
      </c>
      <c r="K218" t="s">
        <v>14</v>
      </c>
      <c r="L218" t="s">
        <v>1014</v>
      </c>
      <c r="M218" t="s">
        <v>15</v>
      </c>
    </row>
    <row r="219" spans="1:13" x14ac:dyDescent="0.25">
      <c r="A219" t="s">
        <v>486</v>
      </c>
      <c r="B219" s="1">
        <v>45735</v>
      </c>
      <c r="C219" s="1">
        <f t="shared" si="9"/>
        <v>202503</v>
      </c>
      <c r="D219" s="1">
        <f t="shared" si="10"/>
        <v>45717</v>
      </c>
      <c r="E219" t="str">
        <f t="shared" si="11"/>
        <v>Mar 2025</v>
      </c>
      <c r="F219" t="s">
        <v>90</v>
      </c>
      <c r="G219" s="1">
        <v>45735.533333333333</v>
      </c>
      <c r="H219" s="2">
        <v>150</v>
      </c>
      <c r="I219" t="s">
        <v>12</v>
      </c>
      <c r="J219" t="s">
        <v>91</v>
      </c>
      <c r="K219" t="s">
        <v>14</v>
      </c>
      <c r="L219" t="s">
        <v>1015</v>
      </c>
      <c r="M219" t="s">
        <v>31</v>
      </c>
    </row>
    <row r="220" spans="1:13" x14ac:dyDescent="0.25">
      <c r="A220" t="s">
        <v>487</v>
      </c>
      <c r="B220" s="1">
        <v>45735</v>
      </c>
      <c r="C220" s="1">
        <f t="shared" si="9"/>
        <v>202503</v>
      </c>
      <c r="D220" s="1">
        <f t="shared" si="10"/>
        <v>45717</v>
      </c>
      <c r="E220" t="str">
        <f t="shared" si="11"/>
        <v>Mar 2025</v>
      </c>
      <c r="F220" t="s">
        <v>488</v>
      </c>
      <c r="G220" s="1">
        <v>45735.532638888886</v>
      </c>
      <c r="H220" s="2">
        <v>40</v>
      </c>
      <c r="I220" t="s">
        <v>34</v>
      </c>
      <c r="J220" t="s">
        <v>35</v>
      </c>
      <c r="K220" t="s">
        <v>14</v>
      </c>
      <c r="L220" t="s">
        <v>1015</v>
      </c>
      <c r="M220" t="s">
        <v>31</v>
      </c>
    </row>
    <row r="221" spans="1:13" x14ac:dyDescent="0.25">
      <c r="A221" t="s">
        <v>489</v>
      </c>
      <c r="B221" s="1">
        <v>45734</v>
      </c>
      <c r="C221" s="1">
        <f t="shared" si="9"/>
        <v>202503</v>
      </c>
      <c r="D221" s="1">
        <f t="shared" si="10"/>
        <v>45717</v>
      </c>
      <c r="E221" t="str">
        <f t="shared" si="11"/>
        <v>Mar 2025</v>
      </c>
      <c r="F221" t="s">
        <v>490</v>
      </c>
      <c r="G221" s="1">
        <v>45734.587500000001</v>
      </c>
      <c r="H221" s="2">
        <v>375</v>
      </c>
      <c r="I221" t="s">
        <v>38</v>
      </c>
      <c r="J221" t="s">
        <v>39</v>
      </c>
      <c r="K221" t="s">
        <v>14</v>
      </c>
      <c r="L221" t="s">
        <v>1015</v>
      </c>
      <c r="M221" t="s">
        <v>491</v>
      </c>
    </row>
    <row r="222" spans="1:13" x14ac:dyDescent="0.25">
      <c r="A222" t="s">
        <v>492</v>
      </c>
      <c r="B222" s="1">
        <v>45734</v>
      </c>
      <c r="C222" s="1">
        <f t="shared" si="9"/>
        <v>202503</v>
      </c>
      <c r="D222" s="1">
        <f t="shared" si="10"/>
        <v>45717</v>
      </c>
      <c r="E222" t="str">
        <f t="shared" si="11"/>
        <v>Mar 2025</v>
      </c>
      <c r="F222" t="s">
        <v>493</v>
      </c>
      <c r="G222" s="1">
        <v>45734.456250000003</v>
      </c>
      <c r="H222" s="2">
        <v>175</v>
      </c>
      <c r="I222" t="s">
        <v>58</v>
      </c>
      <c r="J222" t="s">
        <v>494</v>
      </c>
      <c r="K222" t="s">
        <v>60</v>
      </c>
      <c r="L222" t="s">
        <v>1014</v>
      </c>
      <c r="M222" t="s">
        <v>31</v>
      </c>
    </row>
    <row r="223" spans="1:13" x14ac:dyDescent="0.25">
      <c r="A223" t="s">
        <v>495</v>
      </c>
      <c r="B223" s="1">
        <v>45734</v>
      </c>
      <c r="C223" s="1">
        <f t="shared" si="9"/>
        <v>202503</v>
      </c>
      <c r="D223" s="1">
        <f t="shared" si="10"/>
        <v>45717</v>
      </c>
      <c r="E223" t="str">
        <f t="shared" si="11"/>
        <v>Mar 2025</v>
      </c>
      <c r="F223" t="s">
        <v>496</v>
      </c>
      <c r="G223" s="1">
        <v>45734.455555555556</v>
      </c>
      <c r="H223" s="2">
        <v>1800</v>
      </c>
      <c r="I223" t="s">
        <v>38</v>
      </c>
      <c r="J223" t="s">
        <v>67</v>
      </c>
      <c r="K223" t="s">
        <v>14</v>
      </c>
      <c r="L223" t="s">
        <v>1014</v>
      </c>
      <c r="M223" t="s">
        <v>15</v>
      </c>
    </row>
    <row r="224" spans="1:13" x14ac:dyDescent="0.25">
      <c r="A224" t="s">
        <v>497</v>
      </c>
      <c r="B224" s="1">
        <v>45733</v>
      </c>
      <c r="C224" s="1">
        <f t="shared" si="9"/>
        <v>202503</v>
      </c>
      <c r="D224" s="1">
        <f t="shared" si="10"/>
        <v>45717</v>
      </c>
      <c r="E224" t="str">
        <f t="shared" si="11"/>
        <v>Mar 2025</v>
      </c>
      <c r="F224" t="s">
        <v>498</v>
      </c>
      <c r="G224" s="1">
        <v>45733.578472222223</v>
      </c>
      <c r="H224" s="2">
        <v>200</v>
      </c>
      <c r="I224" t="s">
        <v>34</v>
      </c>
      <c r="J224" t="s">
        <v>35</v>
      </c>
      <c r="K224" t="s">
        <v>14</v>
      </c>
      <c r="L224" t="s">
        <v>1014</v>
      </c>
      <c r="M224" t="s">
        <v>31</v>
      </c>
    </row>
    <row r="225" spans="1:13" x14ac:dyDescent="0.25">
      <c r="A225" t="s">
        <v>499</v>
      </c>
      <c r="B225" s="1">
        <v>45733</v>
      </c>
      <c r="C225" s="1">
        <f t="shared" si="9"/>
        <v>202503</v>
      </c>
      <c r="D225" s="1">
        <f t="shared" si="10"/>
        <v>45717</v>
      </c>
      <c r="E225" t="str">
        <f t="shared" si="11"/>
        <v>Mar 2025</v>
      </c>
      <c r="F225" t="s">
        <v>99</v>
      </c>
      <c r="G225" s="1">
        <v>45733.191666666666</v>
      </c>
      <c r="H225" s="2">
        <v>250</v>
      </c>
      <c r="I225" t="s">
        <v>12</v>
      </c>
      <c r="J225" t="s">
        <v>500</v>
      </c>
      <c r="K225" t="s">
        <v>14</v>
      </c>
      <c r="L225" t="s">
        <v>1014</v>
      </c>
      <c r="M225" t="s">
        <v>15</v>
      </c>
    </row>
    <row r="226" spans="1:13" x14ac:dyDescent="0.25">
      <c r="A226" t="s">
        <v>501</v>
      </c>
      <c r="B226" s="1">
        <v>45732</v>
      </c>
      <c r="C226" s="1">
        <f t="shared" si="9"/>
        <v>202503</v>
      </c>
      <c r="D226" s="1">
        <f t="shared" si="10"/>
        <v>45717</v>
      </c>
      <c r="E226" t="str">
        <f t="shared" si="11"/>
        <v>Mar 2025</v>
      </c>
      <c r="F226" t="s">
        <v>502</v>
      </c>
      <c r="G226" s="1">
        <v>45732.552083333336</v>
      </c>
      <c r="H226" s="2">
        <v>225</v>
      </c>
      <c r="I226" t="s">
        <v>38</v>
      </c>
      <c r="J226" t="s">
        <v>503</v>
      </c>
      <c r="K226" t="s">
        <v>14</v>
      </c>
      <c r="L226" t="s">
        <v>1016</v>
      </c>
      <c r="M226" t="s">
        <v>31</v>
      </c>
    </row>
    <row r="227" spans="1:13" x14ac:dyDescent="0.25">
      <c r="A227" t="s">
        <v>504</v>
      </c>
      <c r="B227" s="1">
        <v>45732</v>
      </c>
      <c r="C227" s="1">
        <f t="shared" si="9"/>
        <v>202503</v>
      </c>
      <c r="D227" s="1">
        <f t="shared" si="10"/>
        <v>45717</v>
      </c>
      <c r="E227" t="str">
        <f t="shared" si="11"/>
        <v>Mar 2025</v>
      </c>
      <c r="F227" t="s">
        <v>397</v>
      </c>
      <c r="G227" s="1">
        <v>45732.550694444442</v>
      </c>
      <c r="H227" s="2">
        <v>1000</v>
      </c>
      <c r="I227" t="s">
        <v>38</v>
      </c>
      <c r="J227" t="s">
        <v>505</v>
      </c>
      <c r="K227" t="s">
        <v>14</v>
      </c>
      <c r="L227" t="s">
        <v>1014</v>
      </c>
      <c r="M227" t="s">
        <v>15</v>
      </c>
    </row>
    <row r="228" spans="1:13" x14ac:dyDescent="0.25">
      <c r="A228" t="s">
        <v>506</v>
      </c>
      <c r="B228" s="1">
        <v>45729</v>
      </c>
      <c r="C228" s="1">
        <f t="shared" si="9"/>
        <v>202503</v>
      </c>
      <c r="D228" s="1">
        <f t="shared" si="10"/>
        <v>45717</v>
      </c>
      <c r="E228" t="str">
        <f t="shared" si="11"/>
        <v>Mar 2025</v>
      </c>
      <c r="F228" t="s">
        <v>488</v>
      </c>
      <c r="G228" s="1">
        <v>45729.451388888891</v>
      </c>
      <c r="H228" s="2">
        <v>175</v>
      </c>
      <c r="I228" t="s">
        <v>58</v>
      </c>
      <c r="J228" t="s">
        <v>507</v>
      </c>
      <c r="K228" t="s">
        <v>60</v>
      </c>
      <c r="L228" t="s">
        <v>1015</v>
      </c>
      <c r="M228" t="s">
        <v>15</v>
      </c>
    </row>
    <row r="229" spans="1:13" x14ac:dyDescent="0.25">
      <c r="A229" t="s">
        <v>508</v>
      </c>
      <c r="B229" s="1">
        <v>45729</v>
      </c>
      <c r="C229" s="1">
        <f t="shared" si="9"/>
        <v>202503</v>
      </c>
      <c r="D229" s="1">
        <f t="shared" si="10"/>
        <v>45717</v>
      </c>
      <c r="E229" t="str">
        <f t="shared" si="11"/>
        <v>Mar 2025</v>
      </c>
      <c r="F229" t="s">
        <v>339</v>
      </c>
      <c r="G229" s="1">
        <v>45729.450694444444</v>
      </c>
      <c r="H229" s="2">
        <v>150</v>
      </c>
      <c r="I229" t="s">
        <v>12</v>
      </c>
      <c r="J229" t="s">
        <v>481</v>
      </c>
      <c r="K229" t="s">
        <v>14</v>
      </c>
      <c r="L229" t="s">
        <v>1015</v>
      </c>
      <c r="M229" t="s">
        <v>31</v>
      </c>
    </row>
    <row r="230" spans="1:13" x14ac:dyDescent="0.25">
      <c r="A230" t="s">
        <v>509</v>
      </c>
      <c r="B230" s="1">
        <v>45728</v>
      </c>
      <c r="C230" s="1">
        <f t="shared" si="9"/>
        <v>202503</v>
      </c>
      <c r="D230" s="1">
        <f t="shared" si="10"/>
        <v>45717</v>
      </c>
      <c r="E230" t="str">
        <f t="shared" si="11"/>
        <v>Mar 2025</v>
      </c>
      <c r="F230" t="s">
        <v>510</v>
      </c>
      <c r="G230" s="1">
        <v>45728.475694444445</v>
      </c>
      <c r="H230" s="2">
        <v>400</v>
      </c>
      <c r="I230" t="s">
        <v>12</v>
      </c>
      <c r="J230" t="s">
        <v>511</v>
      </c>
      <c r="K230" t="s">
        <v>14</v>
      </c>
      <c r="L230" t="s">
        <v>1014</v>
      </c>
      <c r="M230" t="s">
        <v>40</v>
      </c>
    </row>
    <row r="231" spans="1:13" x14ac:dyDescent="0.25">
      <c r="A231" t="s">
        <v>512</v>
      </c>
      <c r="B231" s="1">
        <v>45728</v>
      </c>
      <c r="C231" s="1">
        <f t="shared" si="9"/>
        <v>202503</v>
      </c>
      <c r="D231" s="1">
        <f t="shared" si="10"/>
        <v>45717</v>
      </c>
      <c r="E231" t="str">
        <f t="shared" si="11"/>
        <v>Mar 2025</v>
      </c>
      <c r="F231" t="s">
        <v>513</v>
      </c>
      <c r="G231" s="1">
        <v>45728.46875</v>
      </c>
      <c r="H231" s="2">
        <v>150</v>
      </c>
      <c r="I231" t="s">
        <v>38</v>
      </c>
      <c r="J231" t="s">
        <v>514</v>
      </c>
      <c r="K231" t="s">
        <v>14</v>
      </c>
      <c r="L231" t="s">
        <v>1015</v>
      </c>
      <c r="M231" t="s">
        <v>31</v>
      </c>
    </row>
    <row r="232" spans="1:13" x14ac:dyDescent="0.25">
      <c r="A232" t="s">
        <v>515</v>
      </c>
      <c r="B232" s="1">
        <v>45728</v>
      </c>
      <c r="C232" s="1">
        <f t="shared" si="9"/>
        <v>202503</v>
      </c>
      <c r="D232" s="1">
        <f t="shared" si="10"/>
        <v>45717</v>
      </c>
      <c r="E232" t="str">
        <f t="shared" si="11"/>
        <v>Mar 2025</v>
      </c>
      <c r="F232" t="s">
        <v>343</v>
      </c>
      <c r="G232" s="1">
        <v>45728.468055555553</v>
      </c>
      <c r="H232" s="2">
        <v>150</v>
      </c>
      <c r="I232" t="s">
        <v>12</v>
      </c>
      <c r="J232" t="s">
        <v>516</v>
      </c>
      <c r="K232" t="s">
        <v>14</v>
      </c>
      <c r="L232" t="s">
        <v>1015</v>
      </c>
      <c r="M232" t="s">
        <v>31</v>
      </c>
    </row>
    <row r="233" spans="1:13" x14ac:dyDescent="0.25">
      <c r="A233" t="s">
        <v>517</v>
      </c>
      <c r="B233" s="1">
        <v>45726</v>
      </c>
      <c r="C233" s="1">
        <f t="shared" si="9"/>
        <v>202503</v>
      </c>
      <c r="D233" s="1">
        <f t="shared" si="10"/>
        <v>45717</v>
      </c>
      <c r="E233" t="str">
        <f t="shared" si="11"/>
        <v>Mar 2025</v>
      </c>
      <c r="F233" t="s">
        <v>54</v>
      </c>
      <c r="G233" s="1">
        <v>45726.197222222225</v>
      </c>
      <c r="H233" s="2">
        <v>100</v>
      </c>
      <c r="I233" t="s">
        <v>12</v>
      </c>
      <c r="J233" t="s">
        <v>55</v>
      </c>
      <c r="K233" t="s">
        <v>14</v>
      </c>
      <c r="L233" t="s">
        <v>1014</v>
      </c>
      <c r="M233" t="s">
        <v>15</v>
      </c>
    </row>
    <row r="234" spans="1:13" x14ac:dyDescent="0.25">
      <c r="A234" t="s">
        <v>518</v>
      </c>
      <c r="B234" s="1">
        <v>45721</v>
      </c>
      <c r="C234" s="1">
        <f t="shared" si="9"/>
        <v>202503</v>
      </c>
      <c r="D234" s="1">
        <f t="shared" si="10"/>
        <v>45717</v>
      </c>
      <c r="E234" t="str">
        <f t="shared" si="11"/>
        <v>Mar 2025</v>
      </c>
      <c r="F234" t="s">
        <v>169</v>
      </c>
      <c r="G234" s="1">
        <v>45721.60833333333</v>
      </c>
      <c r="H234" s="2">
        <v>100</v>
      </c>
      <c r="I234" t="s">
        <v>12</v>
      </c>
      <c r="J234" t="s">
        <v>519</v>
      </c>
      <c r="K234" t="s">
        <v>14</v>
      </c>
      <c r="L234" t="s">
        <v>1016</v>
      </c>
      <c r="M234" t="s">
        <v>31</v>
      </c>
    </row>
    <row r="235" spans="1:13" x14ac:dyDescent="0.25">
      <c r="A235" t="s">
        <v>520</v>
      </c>
      <c r="B235" s="1">
        <v>45721</v>
      </c>
      <c r="C235" s="1">
        <f t="shared" si="9"/>
        <v>202503</v>
      </c>
      <c r="D235" s="1">
        <f t="shared" si="10"/>
        <v>45717</v>
      </c>
      <c r="E235" t="str">
        <f t="shared" si="11"/>
        <v>Mar 2025</v>
      </c>
      <c r="F235" t="s">
        <v>176</v>
      </c>
      <c r="G235" s="1">
        <v>45721.573611111111</v>
      </c>
      <c r="H235" s="2">
        <v>250</v>
      </c>
      <c r="I235" t="s">
        <v>12</v>
      </c>
      <c r="J235" t="s">
        <v>521</v>
      </c>
      <c r="K235" t="s">
        <v>14</v>
      </c>
      <c r="L235" t="s">
        <v>1014</v>
      </c>
      <c r="M235" t="s">
        <v>31</v>
      </c>
    </row>
    <row r="236" spans="1:13" x14ac:dyDescent="0.25">
      <c r="A236" t="s">
        <v>522</v>
      </c>
      <c r="B236" s="1">
        <v>45721</v>
      </c>
      <c r="C236" s="1">
        <f t="shared" si="9"/>
        <v>202503</v>
      </c>
      <c r="D236" s="1">
        <f t="shared" si="10"/>
        <v>45717</v>
      </c>
      <c r="E236" t="str">
        <f t="shared" si="11"/>
        <v>Mar 2025</v>
      </c>
      <c r="F236" t="s">
        <v>523</v>
      </c>
      <c r="G236" s="1">
        <v>45721.565972222219</v>
      </c>
      <c r="H236" s="2">
        <v>1800</v>
      </c>
      <c r="I236" t="s">
        <v>38</v>
      </c>
      <c r="J236" t="s">
        <v>524</v>
      </c>
      <c r="K236" t="s">
        <v>14</v>
      </c>
      <c r="L236" t="s">
        <v>1014</v>
      </c>
      <c r="M236" t="s">
        <v>15</v>
      </c>
    </row>
    <row r="237" spans="1:13" x14ac:dyDescent="0.25">
      <c r="A237" t="s">
        <v>525</v>
      </c>
      <c r="B237" s="1">
        <v>45721</v>
      </c>
      <c r="C237" s="1">
        <f t="shared" si="9"/>
        <v>202503</v>
      </c>
      <c r="D237" s="1">
        <f t="shared" si="10"/>
        <v>45717</v>
      </c>
      <c r="E237" t="str">
        <f t="shared" si="11"/>
        <v>Mar 2025</v>
      </c>
      <c r="F237" t="s">
        <v>526</v>
      </c>
      <c r="G237" s="1">
        <v>45721.530555555553</v>
      </c>
      <c r="H237" s="2">
        <v>1800</v>
      </c>
      <c r="I237" t="s">
        <v>12</v>
      </c>
      <c r="J237" t="s">
        <v>527</v>
      </c>
      <c r="K237" t="s">
        <v>14</v>
      </c>
      <c r="L237" t="s">
        <v>1014</v>
      </c>
      <c r="M237" t="s">
        <v>15</v>
      </c>
    </row>
    <row r="238" spans="1:13" x14ac:dyDescent="0.25">
      <c r="A238" t="s">
        <v>528</v>
      </c>
      <c r="B238" s="1">
        <v>45721</v>
      </c>
      <c r="C238" s="1">
        <f t="shared" si="9"/>
        <v>202503</v>
      </c>
      <c r="D238" s="1">
        <f t="shared" si="10"/>
        <v>45717</v>
      </c>
      <c r="E238" t="str">
        <f t="shared" si="11"/>
        <v>Mar 2025</v>
      </c>
      <c r="F238" t="s">
        <v>90</v>
      </c>
      <c r="G238" s="1">
        <v>45721.495833333334</v>
      </c>
      <c r="H238" s="2">
        <v>150</v>
      </c>
      <c r="I238" t="s">
        <v>12</v>
      </c>
      <c r="J238" t="s">
        <v>91</v>
      </c>
      <c r="K238" t="s">
        <v>14</v>
      </c>
      <c r="L238" t="s">
        <v>1015</v>
      </c>
      <c r="M238" t="s">
        <v>31</v>
      </c>
    </row>
    <row r="239" spans="1:13" x14ac:dyDescent="0.25">
      <c r="A239" t="s">
        <v>529</v>
      </c>
      <c r="B239" s="1">
        <v>45720</v>
      </c>
      <c r="C239" s="1">
        <f t="shared" si="9"/>
        <v>202503</v>
      </c>
      <c r="D239" s="1">
        <f t="shared" si="10"/>
        <v>45717</v>
      </c>
      <c r="E239" t="str">
        <f t="shared" si="11"/>
        <v>Mar 2025</v>
      </c>
      <c r="F239" t="s">
        <v>432</v>
      </c>
      <c r="G239" s="1">
        <v>45720.17083333333</v>
      </c>
      <c r="H239" s="2">
        <v>300</v>
      </c>
      <c r="I239" t="s">
        <v>12</v>
      </c>
      <c r="J239" t="s">
        <v>433</v>
      </c>
      <c r="K239" t="s">
        <v>14</v>
      </c>
      <c r="L239" t="s">
        <v>1014</v>
      </c>
      <c r="M239" t="s">
        <v>15</v>
      </c>
    </row>
    <row r="240" spans="1:13" x14ac:dyDescent="0.25">
      <c r="A240" t="s">
        <v>530</v>
      </c>
      <c r="B240" s="1">
        <v>45716</v>
      </c>
      <c r="C240" s="1">
        <f t="shared" si="9"/>
        <v>202502</v>
      </c>
      <c r="D240" s="1">
        <f t="shared" si="10"/>
        <v>45689</v>
      </c>
      <c r="E240" t="str">
        <f t="shared" si="11"/>
        <v>Feb 2025</v>
      </c>
      <c r="F240" t="s">
        <v>531</v>
      </c>
      <c r="G240" s="1">
        <v>45716.460416666669</v>
      </c>
      <c r="H240" s="2">
        <v>125</v>
      </c>
      <c r="I240" t="s">
        <v>38</v>
      </c>
      <c r="J240" t="s">
        <v>39</v>
      </c>
      <c r="K240" t="s">
        <v>14</v>
      </c>
      <c r="L240" t="s">
        <v>1014</v>
      </c>
      <c r="M240" t="s">
        <v>31</v>
      </c>
    </row>
    <row r="241" spans="1:13" x14ac:dyDescent="0.25">
      <c r="A241" t="s">
        <v>532</v>
      </c>
      <c r="B241" s="1">
        <v>45715</v>
      </c>
      <c r="C241" s="1">
        <f t="shared" si="9"/>
        <v>202502</v>
      </c>
      <c r="D241" s="1">
        <f t="shared" si="10"/>
        <v>45689</v>
      </c>
      <c r="E241" t="str">
        <f t="shared" si="11"/>
        <v>Feb 2025</v>
      </c>
      <c r="F241" t="s">
        <v>339</v>
      </c>
      <c r="G241" s="1">
        <v>45715.613194444442</v>
      </c>
      <c r="H241" s="2">
        <v>150</v>
      </c>
      <c r="I241" t="s">
        <v>12</v>
      </c>
      <c r="J241" t="s">
        <v>481</v>
      </c>
      <c r="K241" t="s">
        <v>14</v>
      </c>
      <c r="L241" t="s">
        <v>1015</v>
      </c>
      <c r="M241" t="s">
        <v>31</v>
      </c>
    </row>
    <row r="242" spans="1:13" x14ac:dyDescent="0.25">
      <c r="A242" t="s">
        <v>533</v>
      </c>
      <c r="B242" s="1">
        <v>45715</v>
      </c>
      <c r="C242" s="1">
        <f t="shared" si="9"/>
        <v>202502</v>
      </c>
      <c r="D242" s="1">
        <f t="shared" si="10"/>
        <v>45689</v>
      </c>
      <c r="E242" t="str">
        <f t="shared" si="11"/>
        <v>Feb 2025</v>
      </c>
      <c r="F242" t="s">
        <v>333</v>
      </c>
      <c r="G242" s="1">
        <v>45715.571527777778</v>
      </c>
      <c r="H242" s="2">
        <v>250</v>
      </c>
      <c r="I242" t="s">
        <v>12</v>
      </c>
      <c r="J242" t="s">
        <v>334</v>
      </c>
      <c r="K242" t="s">
        <v>14</v>
      </c>
      <c r="L242" t="s">
        <v>1014</v>
      </c>
      <c r="M242" t="s">
        <v>31</v>
      </c>
    </row>
    <row r="243" spans="1:13" x14ac:dyDescent="0.25">
      <c r="A243" t="s">
        <v>534</v>
      </c>
      <c r="B243" s="1">
        <v>45715</v>
      </c>
      <c r="C243" s="1">
        <f t="shared" si="9"/>
        <v>202502</v>
      </c>
      <c r="D243" s="1">
        <f t="shared" si="10"/>
        <v>45689</v>
      </c>
      <c r="E243" t="str">
        <f t="shared" si="11"/>
        <v>Feb 2025</v>
      </c>
      <c r="F243" t="s">
        <v>535</v>
      </c>
      <c r="G243" s="1">
        <v>45715.566666666666</v>
      </c>
      <c r="H243" s="2">
        <v>1500</v>
      </c>
      <c r="I243" t="s">
        <v>12</v>
      </c>
      <c r="J243" t="s">
        <v>536</v>
      </c>
      <c r="K243" t="s">
        <v>14</v>
      </c>
      <c r="L243" t="s">
        <v>1014</v>
      </c>
      <c r="M243" t="s">
        <v>15</v>
      </c>
    </row>
    <row r="244" spans="1:13" x14ac:dyDescent="0.25">
      <c r="A244" t="s">
        <v>537</v>
      </c>
      <c r="B244" s="1">
        <v>45715</v>
      </c>
      <c r="C244" s="1">
        <f t="shared" si="9"/>
        <v>202502</v>
      </c>
      <c r="D244" s="1">
        <f t="shared" si="10"/>
        <v>45689</v>
      </c>
      <c r="E244" t="str">
        <f t="shared" si="11"/>
        <v>Feb 2025</v>
      </c>
      <c r="F244" t="s">
        <v>284</v>
      </c>
      <c r="G244" s="1">
        <v>45715.563194444447</v>
      </c>
      <c r="H244" s="2">
        <v>1000</v>
      </c>
      <c r="I244" t="s">
        <v>12</v>
      </c>
      <c r="J244" t="s">
        <v>538</v>
      </c>
      <c r="K244" t="s">
        <v>14</v>
      </c>
      <c r="L244" t="s">
        <v>1016</v>
      </c>
      <c r="M244" t="s">
        <v>31</v>
      </c>
    </row>
    <row r="245" spans="1:13" x14ac:dyDescent="0.25">
      <c r="A245" t="s">
        <v>539</v>
      </c>
      <c r="B245" s="1">
        <v>45715</v>
      </c>
      <c r="C245" s="1">
        <f t="shared" si="9"/>
        <v>202502</v>
      </c>
      <c r="D245" s="1">
        <f t="shared" si="10"/>
        <v>45689</v>
      </c>
      <c r="E245" t="str">
        <f t="shared" si="11"/>
        <v>Feb 2025</v>
      </c>
      <c r="F245" t="s">
        <v>280</v>
      </c>
      <c r="G245" s="1">
        <v>45715.540972222225</v>
      </c>
      <c r="H245" s="2">
        <v>200</v>
      </c>
      <c r="I245" t="s">
        <v>12</v>
      </c>
      <c r="J245" t="s">
        <v>281</v>
      </c>
      <c r="K245" t="s">
        <v>14</v>
      </c>
      <c r="L245" t="s">
        <v>1014</v>
      </c>
      <c r="M245" t="s">
        <v>31</v>
      </c>
    </row>
    <row r="246" spans="1:13" x14ac:dyDescent="0.25">
      <c r="A246" t="s">
        <v>540</v>
      </c>
      <c r="B246" s="1">
        <v>45715</v>
      </c>
      <c r="C246" s="1">
        <f t="shared" si="9"/>
        <v>202502</v>
      </c>
      <c r="D246" s="1">
        <f t="shared" si="10"/>
        <v>45689</v>
      </c>
      <c r="E246" t="str">
        <f t="shared" si="11"/>
        <v>Feb 2025</v>
      </c>
      <c r="F246" t="s">
        <v>442</v>
      </c>
      <c r="G246" s="1">
        <v>45715.472916666666</v>
      </c>
      <c r="H246" s="2">
        <v>120</v>
      </c>
      <c r="I246" t="s">
        <v>34</v>
      </c>
      <c r="J246" t="s">
        <v>35</v>
      </c>
      <c r="K246" t="s">
        <v>14</v>
      </c>
      <c r="L246" t="s">
        <v>1015</v>
      </c>
      <c r="M246" t="s">
        <v>31</v>
      </c>
    </row>
    <row r="247" spans="1:13" x14ac:dyDescent="0.25">
      <c r="A247" t="s">
        <v>541</v>
      </c>
      <c r="B247" s="1">
        <v>45715</v>
      </c>
      <c r="C247" s="1">
        <f t="shared" si="9"/>
        <v>202502</v>
      </c>
      <c r="D247" s="1">
        <f t="shared" si="10"/>
        <v>45689</v>
      </c>
      <c r="E247" t="str">
        <f t="shared" si="11"/>
        <v>Feb 2025</v>
      </c>
      <c r="F247" t="s">
        <v>513</v>
      </c>
      <c r="G247" s="1">
        <v>45715.472222222219</v>
      </c>
      <c r="H247" s="2">
        <v>150</v>
      </c>
      <c r="I247" t="s">
        <v>38</v>
      </c>
      <c r="J247" t="s">
        <v>514</v>
      </c>
      <c r="K247" t="s">
        <v>14</v>
      </c>
      <c r="L247" t="s">
        <v>1015</v>
      </c>
      <c r="M247" t="s">
        <v>31</v>
      </c>
    </row>
    <row r="248" spans="1:13" x14ac:dyDescent="0.25">
      <c r="A248" t="s">
        <v>542</v>
      </c>
      <c r="B248" s="1">
        <v>45714</v>
      </c>
      <c r="C248" s="1">
        <f t="shared" si="9"/>
        <v>202502</v>
      </c>
      <c r="D248" s="1">
        <f t="shared" si="10"/>
        <v>45689</v>
      </c>
      <c r="E248" t="str">
        <f t="shared" si="11"/>
        <v>Feb 2025</v>
      </c>
      <c r="F248" t="s">
        <v>343</v>
      </c>
      <c r="G248" s="1">
        <v>45714.54791666667</v>
      </c>
      <c r="H248" s="2">
        <v>150</v>
      </c>
      <c r="I248" t="s">
        <v>12</v>
      </c>
      <c r="J248" t="s">
        <v>456</v>
      </c>
      <c r="K248" t="s">
        <v>14</v>
      </c>
      <c r="L248" t="s">
        <v>1015</v>
      </c>
      <c r="M248" t="s">
        <v>31</v>
      </c>
    </row>
    <row r="249" spans="1:13" x14ac:dyDescent="0.25">
      <c r="A249" t="s">
        <v>543</v>
      </c>
      <c r="B249" s="1">
        <v>45714</v>
      </c>
      <c r="C249" s="1">
        <f t="shared" si="9"/>
        <v>202502</v>
      </c>
      <c r="D249" s="1">
        <f t="shared" si="10"/>
        <v>45689</v>
      </c>
      <c r="E249" t="str">
        <f t="shared" si="11"/>
        <v>Feb 2025</v>
      </c>
      <c r="F249" t="s">
        <v>306</v>
      </c>
      <c r="G249" s="1">
        <v>45714.522916666669</v>
      </c>
      <c r="H249" s="2">
        <v>150</v>
      </c>
      <c r="I249" t="s">
        <v>12</v>
      </c>
      <c r="J249" t="s">
        <v>307</v>
      </c>
      <c r="K249" t="s">
        <v>14</v>
      </c>
      <c r="L249" t="s">
        <v>1014</v>
      </c>
      <c r="M249" t="s">
        <v>31</v>
      </c>
    </row>
    <row r="250" spans="1:13" x14ac:dyDescent="0.25">
      <c r="A250" t="s">
        <v>544</v>
      </c>
      <c r="B250" s="1">
        <v>45714</v>
      </c>
      <c r="C250" s="1">
        <f t="shared" si="9"/>
        <v>202502</v>
      </c>
      <c r="D250" s="1">
        <f t="shared" si="10"/>
        <v>45689</v>
      </c>
      <c r="E250" t="str">
        <f t="shared" si="11"/>
        <v>Feb 2025</v>
      </c>
      <c r="F250" t="s">
        <v>545</v>
      </c>
      <c r="G250" s="1">
        <v>45714.512499999997</v>
      </c>
      <c r="H250" s="2">
        <v>250</v>
      </c>
      <c r="I250" t="s">
        <v>12</v>
      </c>
      <c r="J250" t="s">
        <v>500</v>
      </c>
      <c r="K250" t="s">
        <v>14</v>
      </c>
      <c r="L250" t="s">
        <v>1014</v>
      </c>
      <c r="M250" t="s">
        <v>546</v>
      </c>
    </row>
    <row r="251" spans="1:13" x14ac:dyDescent="0.25">
      <c r="A251" t="s">
        <v>547</v>
      </c>
      <c r="B251" s="1">
        <v>45714</v>
      </c>
      <c r="C251" s="1">
        <f t="shared" si="9"/>
        <v>202502</v>
      </c>
      <c r="D251" s="1">
        <f t="shared" si="10"/>
        <v>45689</v>
      </c>
      <c r="E251" t="str">
        <f t="shared" si="11"/>
        <v>Feb 2025</v>
      </c>
      <c r="F251" t="s">
        <v>363</v>
      </c>
      <c r="G251" s="1">
        <v>45714.509027777778</v>
      </c>
      <c r="H251" s="2">
        <v>800</v>
      </c>
      <c r="I251" t="s">
        <v>12</v>
      </c>
      <c r="J251" t="s">
        <v>200</v>
      </c>
      <c r="K251" t="s">
        <v>14</v>
      </c>
      <c r="L251" t="s">
        <v>1014</v>
      </c>
      <c r="M251" t="s">
        <v>15</v>
      </c>
    </row>
    <row r="252" spans="1:13" x14ac:dyDescent="0.25">
      <c r="A252" t="s">
        <v>548</v>
      </c>
      <c r="B252" s="1">
        <v>45714</v>
      </c>
      <c r="C252" s="1">
        <f t="shared" si="9"/>
        <v>202502</v>
      </c>
      <c r="D252" s="1">
        <f t="shared" si="10"/>
        <v>45689</v>
      </c>
      <c r="E252" t="str">
        <f t="shared" si="11"/>
        <v>Feb 2025</v>
      </c>
      <c r="F252" t="s">
        <v>176</v>
      </c>
      <c r="G252" s="1">
        <v>45714.506249999999</v>
      </c>
      <c r="H252" s="2">
        <v>250</v>
      </c>
      <c r="I252" t="s">
        <v>12</v>
      </c>
      <c r="J252" t="s">
        <v>521</v>
      </c>
      <c r="K252" t="s">
        <v>14</v>
      </c>
      <c r="L252" t="s">
        <v>1014</v>
      </c>
      <c r="M252" t="s">
        <v>31</v>
      </c>
    </row>
    <row r="253" spans="1:13" x14ac:dyDescent="0.25">
      <c r="A253" t="s">
        <v>549</v>
      </c>
      <c r="B253" s="1">
        <v>45714</v>
      </c>
      <c r="C253" s="1">
        <f t="shared" si="9"/>
        <v>202502</v>
      </c>
      <c r="D253" s="1">
        <f t="shared" si="10"/>
        <v>45689</v>
      </c>
      <c r="E253" t="str">
        <f t="shared" si="11"/>
        <v>Feb 2025</v>
      </c>
      <c r="F253" t="s">
        <v>365</v>
      </c>
      <c r="G253" s="1">
        <v>45714.502083333333</v>
      </c>
      <c r="H253" s="2">
        <v>250</v>
      </c>
      <c r="I253" t="s">
        <v>12</v>
      </c>
      <c r="J253" t="s">
        <v>550</v>
      </c>
      <c r="K253" t="s">
        <v>14</v>
      </c>
      <c r="L253" t="s">
        <v>1014</v>
      </c>
      <c r="M253" t="s">
        <v>31</v>
      </c>
    </row>
    <row r="254" spans="1:13" x14ac:dyDescent="0.25">
      <c r="A254" t="s">
        <v>551</v>
      </c>
      <c r="B254" s="1">
        <v>45714</v>
      </c>
      <c r="C254" s="1">
        <f t="shared" si="9"/>
        <v>202502</v>
      </c>
      <c r="D254" s="1">
        <f t="shared" si="10"/>
        <v>45689</v>
      </c>
      <c r="E254" t="str">
        <f t="shared" si="11"/>
        <v>Feb 2025</v>
      </c>
      <c r="F254" t="s">
        <v>552</v>
      </c>
      <c r="G254" s="1">
        <v>45714.500694444447</v>
      </c>
      <c r="H254" s="2">
        <v>1650</v>
      </c>
      <c r="I254" t="s">
        <v>12</v>
      </c>
      <c r="J254" t="s">
        <v>72</v>
      </c>
      <c r="K254" t="s">
        <v>14</v>
      </c>
      <c r="L254" t="s">
        <v>1014</v>
      </c>
      <c r="M254" t="s">
        <v>15</v>
      </c>
    </row>
    <row r="255" spans="1:13" x14ac:dyDescent="0.25">
      <c r="A255" t="s">
        <v>553</v>
      </c>
      <c r="B255" s="1">
        <v>45714</v>
      </c>
      <c r="C255" s="1">
        <f t="shared" si="9"/>
        <v>202502</v>
      </c>
      <c r="D255" s="1">
        <f t="shared" si="10"/>
        <v>45689</v>
      </c>
      <c r="E255" t="str">
        <f t="shared" si="11"/>
        <v>Feb 2025</v>
      </c>
      <c r="F255" t="s">
        <v>127</v>
      </c>
      <c r="G255" s="1">
        <v>45714.478472222225</v>
      </c>
      <c r="H255" s="2">
        <v>250</v>
      </c>
      <c r="I255" t="s">
        <v>12</v>
      </c>
      <c r="J255" t="s">
        <v>128</v>
      </c>
      <c r="K255" t="s">
        <v>14</v>
      </c>
      <c r="L255" t="s">
        <v>1014</v>
      </c>
      <c r="M255" t="s">
        <v>31</v>
      </c>
    </row>
    <row r="256" spans="1:13" x14ac:dyDescent="0.25">
      <c r="A256" t="s">
        <v>554</v>
      </c>
      <c r="B256" s="1">
        <v>45714</v>
      </c>
      <c r="C256" s="1">
        <f t="shared" si="9"/>
        <v>202502</v>
      </c>
      <c r="D256" s="1">
        <f t="shared" si="10"/>
        <v>45689</v>
      </c>
      <c r="E256" t="str">
        <f t="shared" si="11"/>
        <v>Feb 2025</v>
      </c>
      <c r="F256" t="s">
        <v>555</v>
      </c>
      <c r="G256" s="1">
        <v>45714.46597222222</v>
      </c>
      <c r="H256" s="2">
        <v>250</v>
      </c>
      <c r="I256" t="s">
        <v>12</v>
      </c>
      <c r="J256" t="s">
        <v>556</v>
      </c>
      <c r="K256" t="s">
        <v>14</v>
      </c>
      <c r="L256" t="s">
        <v>1015</v>
      </c>
      <c r="M256" t="s">
        <v>15</v>
      </c>
    </row>
    <row r="257" spans="1:13" x14ac:dyDescent="0.25">
      <c r="A257" t="s">
        <v>557</v>
      </c>
      <c r="B257" s="1">
        <v>45714</v>
      </c>
      <c r="C257" s="1">
        <f t="shared" si="9"/>
        <v>202502</v>
      </c>
      <c r="D257" s="1">
        <f t="shared" si="10"/>
        <v>45689</v>
      </c>
      <c r="E257" t="str">
        <f t="shared" si="11"/>
        <v>Feb 2025</v>
      </c>
      <c r="F257" t="s">
        <v>558</v>
      </c>
      <c r="G257" s="1">
        <v>45714.461805555555</v>
      </c>
      <c r="H257" s="2">
        <v>250</v>
      </c>
      <c r="I257" t="s">
        <v>38</v>
      </c>
      <c r="J257" t="s">
        <v>39</v>
      </c>
      <c r="K257" t="s">
        <v>14</v>
      </c>
      <c r="L257" t="s">
        <v>1014</v>
      </c>
      <c r="M257" t="s">
        <v>31</v>
      </c>
    </row>
    <row r="258" spans="1:13" x14ac:dyDescent="0.25">
      <c r="A258" t="s">
        <v>559</v>
      </c>
      <c r="B258" s="1">
        <v>45714</v>
      </c>
      <c r="C258" s="1">
        <f t="shared" si="9"/>
        <v>202502</v>
      </c>
      <c r="D258" s="1">
        <f t="shared" si="10"/>
        <v>45689</v>
      </c>
      <c r="E258" t="str">
        <f t="shared" si="11"/>
        <v>Feb 2025</v>
      </c>
      <c r="F258" t="s">
        <v>560</v>
      </c>
      <c r="G258" s="1">
        <v>45714.180555555555</v>
      </c>
      <c r="H258" s="2">
        <v>900</v>
      </c>
      <c r="I258" t="s">
        <v>12</v>
      </c>
      <c r="J258" t="s">
        <v>561</v>
      </c>
      <c r="K258" t="s">
        <v>14</v>
      </c>
      <c r="L258" t="s">
        <v>1014</v>
      </c>
      <c r="M258" t="s">
        <v>15</v>
      </c>
    </row>
    <row r="259" spans="1:13" x14ac:dyDescent="0.25">
      <c r="A259" t="s">
        <v>562</v>
      </c>
      <c r="B259" s="1">
        <v>45712</v>
      </c>
      <c r="C259" s="1">
        <f t="shared" ref="C259:C322" si="12">YEAR(B259)*100+MONTH(B259)</f>
        <v>202502</v>
      </c>
      <c r="D259" s="1">
        <f t="shared" ref="D259:D322" si="13">DATE(YEAR(B259), MONTH(B259), 1)</f>
        <v>45689</v>
      </c>
      <c r="E259" t="str">
        <f t="shared" ref="E259:E322" si="14">TEXT(B259, "mmm yyyy")</f>
        <v>Feb 2025</v>
      </c>
      <c r="F259" t="s">
        <v>498</v>
      </c>
      <c r="G259" s="1">
        <v>45712.541666666664</v>
      </c>
      <c r="H259" s="2">
        <v>300</v>
      </c>
      <c r="I259" t="s">
        <v>34</v>
      </c>
      <c r="J259" t="s">
        <v>35</v>
      </c>
      <c r="K259" t="s">
        <v>14</v>
      </c>
      <c r="L259" t="s">
        <v>1014</v>
      </c>
      <c r="M259" t="s">
        <v>15</v>
      </c>
    </row>
    <row r="260" spans="1:13" x14ac:dyDescent="0.25">
      <c r="A260" t="s">
        <v>563</v>
      </c>
      <c r="B260" s="1">
        <v>45708</v>
      </c>
      <c r="C260" s="1">
        <f t="shared" si="12"/>
        <v>202502</v>
      </c>
      <c r="D260" s="1">
        <f t="shared" si="13"/>
        <v>45689</v>
      </c>
      <c r="E260" t="str">
        <f t="shared" si="14"/>
        <v>Feb 2025</v>
      </c>
      <c r="F260" t="s">
        <v>564</v>
      </c>
      <c r="G260" s="1">
        <v>45708.490972222222</v>
      </c>
      <c r="H260" s="2">
        <v>1000</v>
      </c>
      <c r="I260" t="s">
        <v>58</v>
      </c>
      <c r="J260" t="s">
        <v>565</v>
      </c>
      <c r="K260" t="s">
        <v>60</v>
      </c>
      <c r="L260" t="s">
        <v>1014</v>
      </c>
      <c r="M260" t="s">
        <v>15</v>
      </c>
    </row>
    <row r="261" spans="1:13" x14ac:dyDescent="0.25">
      <c r="A261" t="s">
        <v>566</v>
      </c>
      <c r="B261" s="1">
        <v>45707</v>
      </c>
      <c r="C261" s="1">
        <f t="shared" si="12"/>
        <v>202502</v>
      </c>
      <c r="D261" s="1">
        <f t="shared" si="13"/>
        <v>45689</v>
      </c>
      <c r="E261" t="str">
        <f t="shared" si="14"/>
        <v>Feb 2025</v>
      </c>
      <c r="F261" t="s">
        <v>442</v>
      </c>
      <c r="G261" s="1">
        <v>45707.59652777778</v>
      </c>
      <c r="H261" s="2">
        <v>200</v>
      </c>
      <c r="I261" t="s">
        <v>34</v>
      </c>
      <c r="J261" t="s">
        <v>35</v>
      </c>
      <c r="K261" t="s">
        <v>14</v>
      </c>
      <c r="L261" t="s">
        <v>1015</v>
      </c>
      <c r="M261" t="s">
        <v>15</v>
      </c>
    </row>
    <row r="262" spans="1:13" x14ac:dyDescent="0.25">
      <c r="A262" t="s">
        <v>567</v>
      </c>
      <c r="B262" s="1">
        <v>45707</v>
      </c>
      <c r="C262" s="1">
        <f t="shared" si="12"/>
        <v>202502</v>
      </c>
      <c r="D262" s="1">
        <f t="shared" si="13"/>
        <v>45689</v>
      </c>
      <c r="E262" t="str">
        <f t="shared" si="14"/>
        <v>Feb 2025</v>
      </c>
      <c r="F262" t="s">
        <v>169</v>
      </c>
      <c r="G262" s="1">
        <v>45707.549305555556</v>
      </c>
      <c r="H262" s="2">
        <v>200</v>
      </c>
      <c r="I262" t="s">
        <v>12</v>
      </c>
      <c r="J262" t="s">
        <v>519</v>
      </c>
      <c r="K262" t="s">
        <v>14</v>
      </c>
      <c r="L262" t="s">
        <v>1016</v>
      </c>
      <c r="M262" t="s">
        <v>31</v>
      </c>
    </row>
    <row r="263" spans="1:13" x14ac:dyDescent="0.25">
      <c r="A263" t="s">
        <v>568</v>
      </c>
      <c r="B263" s="1">
        <v>45707</v>
      </c>
      <c r="C263" s="1">
        <f t="shared" si="12"/>
        <v>202502</v>
      </c>
      <c r="D263" s="1">
        <f t="shared" si="13"/>
        <v>45689</v>
      </c>
      <c r="E263" t="str">
        <f t="shared" si="14"/>
        <v>Feb 2025</v>
      </c>
      <c r="F263" t="s">
        <v>502</v>
      </c>
      <c r="G263" s="1">
        <v>45707.548611111109</v>
      </c>
      <c r="H263" s="2">
        <v>160</v>
      </c>
      <c r="I263" t="s">
        <v>34</v>
      </c>
      <c r="J263" t="s">
        <v>35</v>
      </c>
      <c r="K263" t="s">
        <v>14</v>
      </c>
      <c r="L263" t="s">
        <v>1016</v>
      </c>
      <c r="M263" t="s">
        <v>31</v>
      </c>
    </row>
    <row r="264" spans="1:13" x14ac:dyDescent="0.25">
      <c r="A264" t="s">
        <v>569</v>
      </c>
      <c r="B264" s="1">
        <v>45707</v>
      </c>
      <c r="C264" s="1">
        <f t="shared" si="12"/>
        <v>202502</v>
      </c>
      <c r="D264" s="1">
        <f t="shared" si="13"/>
        <v>45689</v>
      </c>
      <c r="E264" t="str">
        <f t="shared" si="14"/>
        <v>Feb 2025</v>
      </c>
      <c r="F264" t="s">
        <v>343</v>
      </c>
      <c r="G264" s="1">
        <v>45707.508333333331</v>
      </c>
      <c r="H264" s="2">
        <v>150</v>
      </c>
      <c r="I264" t="s">
        <v>12</v>
      </c>
      <c r="J264" t="s">
        <v>456</v>
      </c>
      <c r="K264" t="s">
        <v>14</v>
      </c>
      <c r="L264" t="s">
        <v>1015</v>
      </c>
      <c r="M264" t="s">
        <v>31</v>
      </c>
    </row>
    <row r="265" spans="1:13" x14ac:dyDescent="0.25">
      <c r="A265" t="s">
        <v>570</v>
      </c>
      <c r="B265" s="1">
        <v>45707</v>
      </c>
      <c r="C265" s="1">
        <f t="shared" si="12"/>
        <v>202502</v>
      </c>
      <c r="D265" s="1">
        <f t="shared" si="13"/>
        <v>45689</v>
      </c>
      <c r="E265" t="str">
        <f t="shared" si="14"/>
        <v>Feb 2025</v>
      </c>
      <c r="F265" t="s">
        <v>478</v>
      </c>
      <c r="G265" s="1">
        <v>45707.50277777778</v>
      </c>
      <c r="H265" s="2">
        <v>150</v>
      </c>
      <c r="I265" t="s">
        <v>12</v>
      </c>
      <c r="J265" t="s">
        <v>479</v>
      </c>
      <c r="K265" t="s">
        <v>14</v>
      </c>
      <c r="L265" t="s">
        <v>1014</v>
      </c>
      <c r="M265" t="s">
        <v>546</v>
      </c>
    </row>
    <row r="266" spans="1:13" x14ac:dyDescent="0.25">
      <c r="A266" t="s">
        <v>571</v>
      </c>
      <c r="B266" s="1">
        <v>45707</v>
      </c>
      <c r="C266" s="1">
        <f t="shared" si="12"/>
        <v>202502</v>
      </c>
      <c r="D266" s="1">
        <f t="shared" si="13"/>
        <v>45689</v>
      </c>
      <c r="E266" t="str">
        <f t="shared" si="14"/>
        <v>Feb 2025</v>
      </c>
      <c r="F266" t="s">
        <v>166</v>
      </c>
      <c r="G266" s="1">
        <v>45707.498611111114</v>
      </c>
      <c r="H266" s="2">
        <v>150</v>
      </c>
      <c r="I266" t="s">
        <v>12</v>
      </c>
      <c r="J266" t="s">
        <v>167</v>
      </c>
      <c r="K266" t="s">
        <v>14</v>
      </c>
      <c r="L266" t="s">
        <v>1015</v>
      </c>
      <c r="M266" t="s">
        <v>491</v>
      </c>
    </row>
    <row r="267" spans="1:13" x14ac:dyDescent="0.25">
      <c r="A267" t="s">
        <v>572</v>
      </c>
      <c r="B267" s="1">
        <v>45707</v>
      </c>
      <c r="C267" s="1">
        <f t="shared" si="12"/>
        <v>202502</v>
      </c>
      <c r="D267" s="1">
        <f t="shared" si="13"/>
        <v>45689</v>
      </c>
      <c r="E267" t="str">
        <f t="shared" si="14"/>
        <v>Feb 2025</v>
      </c>
      <c r="F267" t="s">
        <v>573</v>
      </c>
      <c r="G267" s="1">
        <v>45707.497916666667</v>
      </c>
      <c r="H267" s="2">
        <v>1200</v>
      </c>
      <c r="I267" t="s">
        <v>67</v>
      </c>
      <c r="J267" t="s">
        <v>574</v>
      </c>
      <c r="K267" t="s">
        <v>14</v>
      </c>
      <c r="L267" t="s">
        <v>1014</v>
      </c>
      <c r="M267" t="s">
        <v>15</v>
      </c>
    </row>
    <row r="268" spans="1:13" x14ac:dyDescent="0.25">
      <c r="A268" t="s">
        <v>575</v>
      </c>
      <c r="B268" s="1">
        <v>45705</v>
      </c>
      <c r="C268" s="1">
        <f t="shared" si="12"/>
        <v>202502</v>
      </c>
      <c r="D268" s="1">
        <f t="shared" si="13"/>
        <v>45689</v>
      </c>
      <c r="E268" t="str">
        <f t="shared" si="14"/>
        <v>Feb 2025</v>
      </c>
      <c r="F268" t="s">
        <v>576</v>
      </c>
      <c r="G268" s="1">
        <v>45705.57916666667</v>
      </c>
      <c r="H268" s="2">
        <v>100</v>
      </c>
      <c r="I268" t="s">
        <v>34</v>
      </c>
      <c r="J268" t="s">
        <v>35</v>
      </c>
      <c r="K268" t="s">
        <v>14</v>
      </c>
      <c r="L268" t="s">
        <v>1015</v>
      </c>
      <c r="M268" t="s">
        <v>15</v>
      </c>
    </row>
    <row r="269" spans="1:13" x14ac:dyDescent="0.25">
      <c r="A269" t="s">
        <v>577</v>
      </c>
      <c r="B269" s="1">
        <v>45705</v>
      </c>
      <c r="C269" s="1">
        <f t="shared" si="12"/>
        <v>202502</v>
      </c>
      <c r="D269" s="1">
        <f t="shared" si="13"/>
        <v>45689</v>
      </c>
      <c r="E269" t="str">
        <f t="shared" si="14"/>
        <v>Feb 2025</v>
      </c>
      <c r="F269" t="s">
        <v>176</v>
      </c>
      <c r="G269" s="1">
        <v>45705.520833333336</v>
      </c>
      <c r="H269" s="2">
        <v>300</v>
      </c>
      <c r="I269" t="s">
        <v>58</v>
      </c>
      <c r="J269" t="s">
        <v>578</v>
      </c>
      <c r="K269" t="s">
        <v>60</v>
      </c>
      <c r="L269" t="s">
        <v>1014</v>
      </c>
      <c r="M269" t="s">
        <v>15</v>
      </c>
    </row>
    <row r="270" spans="1:13" x14ac:dyDescent="0.25">
      <c r="A270" t="s">
        <v>579</v>
      </c>
      <c r="B270" s="1">
        <v>45705</v>
      </c>
      <c r="C270" s="1">
        <f t="shared" si="12"/>
        <v>202502</v>
      </c>
      <c r="D270" s="1">
        <f t="shared" si="13"/>
        <v>45689</v>
      </c>
      <c r="E270" t="str">
        <f t="shared" si="14"/>
        <v>Feb 2025</v>
      </c>
      <c r="F270" t="s">
        <v>415</v>
      </c>
      <c r="G270" s="1">
        <v>45705.520138888889</v>
      </c>
      <c r="H270" s="2">
        <v>200</v>
      </c>
      <c r="I270" t="s">
        <v>58</v>
      </c>
      <c r="J270" t="s">
        <v>580</v>
      </c>
      <c r="K270" t="s">
        <v>60</v>
      </c>
      <c r="L270" t="s">
        <v>1015</v>
      </c>
      <c r="M270" t="s">
        <v>31</v>
      </c>
    </row>
    <row r="271" spans="1:13" x14ac:dyDescent="0.25">
      <c r="A271" t="s">
        <v>581</v>
      </c>
      <c r="B271" s="1">
        <v>45705</v>
      </c>
      <c r="C271" s="1">
        <f t="shared" si="12"/>
        <v>202502</v>
      </c>
      <c r="D271" s="1">
        <f t="shared" si="13"/>
        <v>45689</v>
      </c>
      <c r="E271" t="str">
        <f t="shared" si="14"/>
        <v>Feb 2025</v>
      </c>
      <c r="F271" t="s">
        <v>339</v>
      </c>
      <c r="G271" s="1">
        <v>45705.44027777778</v>
      </c>
      <c r="H271" s="2">
        <v>300</v>
      </c>
      <c r="I271" t="s">
        <v>12</v>
      </c>
      <c r="J271" t="s">
        <v>481</v>
      </c>
      <c r="K271" t="s">
        <v>14</v>
      </c>
      <c r="L271" t="s">
        <v>1015</v>
      </c>
      <c r="M271" t="s">
        <v>31</v>
      </c>
    </row>
    <row r="272" spans="1:13" x14ac:dyDescent="0.25">
      <c r="A272" t="s">
        <v>582</v>
      </c>
      <c r="B272" s="1">
        <v>45704</v>
      </c>
      <c r="C272" s="1">
        <f t="shared" si="12"/>
        <v>202502</v>
      </c>
      <c r="D272" s="1">
        <f t="shared" si="13"/>
        <v>45689</v>
      </c>
      <c r="E272" t="str">
        <f t="shared" si="14"/>
        <v>Feb 2025</v>
      </c>
      <c r="F272" t="s">
        <v>583</v>
      </c>
      <c r="G272" s="1">
        <v>45704.480555555558</v>
      </c>
      <c r="H272" s="2">
        <v>1800</v>
      </c>
      <c r="I272" t="s">
        <v>352</v>
      </c>
      <c r="J272" t="s">
        <v>584</v>
      </c>
      <c r="K272" t="s">
        <v>14</v>
      </c>
      <c r="L272" t="s">
        <v>1014</v>
      </c>
      <c r="M272" t="s">
        <v>15</v>
      </c>
    </row>
    <row r="273" spans="1:13" x14ac:dyDescent="0.25">
      <c r="A273" t="s">
        <v>585</v>
      </c>
      <c r="B273" s="1">
        <v>45701</v>
      </c>
      <c r="C273" s="1">
        <f t="shared" si="12"/>
        <v>202502</v>
      </c>
      <c r="D273" s="1">
        <f t="shared" si="13"/>
        <v>45689</v>
      </c>
      <c r="E273" t="str">
        <f t="shared" si="14"/>
        <v>Feb 2025</v>
      </c>
      <c r="F273" t="s">
        <v>531</v>
      </c>
      <c r="G273" s="1">
        <v>45701.587500000001</v>
      </c>
      <c r="H273" s="2">
        <v>250</v>
      </c>
      <c r="I273" t="s">
        <v>38</v>
      </c>
      <c r="J273" t="s">
        <v>39</v>
      </c>
      <c r="K273" t="s">
        <v>14</v>
      </c>
      <c r="L273" t="s">
        <v>1014</v>
      </c>
      <c r="M273" t="s">
        <v>31</v>
      </c>
    </row>
    <row r="274" spans="1:13" x14ac:dyDescent="0.25">
      <c r="A274" t="s">
        <v>586</v>
      </c>
      <c r="B274" s="1">
        <v>45701</v>
      </c>
      <c r="C274" s="1">
        <f t="shared" si="12"/>
        <v>202502</v>
      </c>
      <c r="D274" s="1">
        <f t="shared" si="13"/>
        <v>45689</v>
      </c>
      <c r="E274" t="str">
        <f t="shared" si="14"/>
        <v>Feb 2025</v>
      </c>
      <c r="F274" t="s">
        <v>327</v>
      </c>
      <c r="G274" s="1">
        <v>45701.559027777781</v>
      </c>
      <c r="H274" s="2">
        <v>250</v>
      </c>
      <c r="I274" t="s">
        <v>12</v>
      </c>
      <c r="J274" t="s">
        <v>587</v>
      </c>
      <c r="K274" t="s">
        <v>14</v>
      </c>
      <c r="L274" t="s">
        <v>1014</v>
      </c>
      <c r="M274" t="s">
        <v>31</v>
      </c>
    </row>
    <row r="275" spans="1:13" x14ac:dyDescent="0.25">
      <c r="A275" t="s">
        <v>588</v>
      </c>
      <c r="B275" s="1">
        <v>45701</v>
      </c>
      <c r="C275" s="1">
        <f t="shared" si="12"/>
        <v>202502</v>
      </c>
      <c r="D275" s="1">
        <f t="shared" si="13"/>
        <v>45689</v>
      </c>
      <c r="E275" t="str">
        <f t="shared" si="14"/>
        <v>Feb 2025</v>
      </c>
      <c r="F275" t="s">
        <v>356</v>
      </c>
      <c r="G275" s="1">
        <v>45701.556944444441</v>
      </c>
      <c r="H275" s="2">
        <v>200</v>
      </c>
      <c r="I275" t="s">
        <v>58</v>
      </c>
      <c r="J275" t="s">
        <v>589</v>
      </c>
      <c r="K275" t="s">
        <v>60</v>
      </c>
      <c r="L275" t="s">
        <v>1014</v>
      </c>
      <c r="M275" t="s">
        <v>31</v>
      </c>
    </row>
    <row r="276" spans="1:13" x14ac:dyDescent="0.25">
      <c r="A276" t="s">
        <v>590</v>
      </c>
      <c r="B276" s="1">
        <v>45701</v>
      </c>
      <c r="C276" s="1">
        <f t="shared" si="12"/>
        <v>202502</v>
      </c>
      <c r="D276" s="1">
        <f t="shared" si="13"/>
        <v>45689</v>
      </c>
      <c r="E276" t="str">
        <f t="shared" si="14"/>
        <v>Feb 2025</v>
      </c>
      <c r="F276" t="s">
        <v>513</v>
      </c>
      <c r="G276" s="1">
        <v>45701.542361111111</v>
      </c>
      <c r="H276" s="2">
        <v>250</v>
      </c>
      <c r="I276" t="s">
        <v>38</v>
      </c>
      <c r="J276" t="s">
        <v>591</v>
      </c>
      <c r="K276" t="s">
        <v>14</v>
      </c>
      <c r="L276" t="s">
        <v>1015</v>
      </c>
      <c r="M276" t="s">
        <v>15</v>
      </c>
    </row>
    <row r="277" spans="1:13" x14ac:dyDescent="0.25">
      <c r="A277" t="s">
        <v>592</v>
      </c>
      <c r="B277" s="1">
        <v>45701</v>
      </c>
      <c r="C277" s="1">
        <f t="shared" si="12"/>
        <v>202502</v>
      </c>
      <c r="D277" s="1">
        <f t="shared" si="13"/>
        <v>45689</v>
      </c>
      <c r="E277" t="str">
        <f t="shared" si="14"/>
        <v>Feb 2025</v>
      </c>
      <c r="F277" t="s">
        <v>181</v>
      </c>
      <c r="G277" s="1">
        <v>45701.520138888889</v>
      </c>
      <c r="H277" s="2">
        <v>300</v>
      </c>
      <c r="I277" t="s">
        <v>12</v>
      </c>
      <c r="J277" t="s">
        <v>593</v>
      </c>
      <c r="K277" t="s">
        <v>14</v>
      </c>
      <c r="L277" t="s">
        <v>1014</v>
      </c>
      <c r="M277" t="s">
        <v>15</v>
      </c>
    </row>
    <row r="278" spans="1:13" x14ac:dyDescent="0.25">
      <c r="A278" t="s">
        <v>594</v>
      </c>
      <c r="B278" s="1">
        <v>45700</v>
      </c>
      <c r="C278" s="1">
        <f t="shared" si="12"/>
        <v>202502</v>
      </c>
      <c r="D278" s="1">
        <f t="shared" si="13"/>
        <v>45689</v>
      </c>
      <c r="E278" t="str">
        <f t="shared" si="14"/>
        <v>Feb 2025</v>
      </c>
      <c r="F278" t="s">
        <v>343</v>
      </c>
      <c r="G278" s="1">
        <v>45700.574305555558</v>
      </c>
      <c r="H278" s="2">
        <v>150</v>
      </c>
      <c r="I278" t="s">
        <v>12</v>
      </c>
      <c r="J278" t="s">
        <v>456</v>
      </c>
      <c r="K278" t="s">
        <v>14</v>
      </c>
      <c r="L278" t="s">
        <v>1015</v>
      </c>
      <c r="M278" t="s">
        <v>31</v>
      </c>
    </row>
    <row r="279" spans="1:13" x14ac:dyDescent="0.25">
      <c r="A279" t="s">
        <v>595</v>
      </c>
      <c r="B279" s="1">
        <v>45700</v>
      </c>
      <c r="C279" s="1">
        <f t="shared" si="12"/>
        <v>202502</v>
      </c>
      <c r="D279" s="1">
        <f t="shared" si="13"/>
        <v>45689</v>
      </c>
      <c r="E279" t="str">
        <f t="shared" si="14"/>
        <v>Feb 2025</v>
      </c>
      <c r="F279" t="s">
        <v>545</v>
      </c>
      <c r="G279" s="1">
        <v>45700.554166666669</v>
      </c>
      <c r="H279" s="2">
        <v>250</v>
      </c>
      <c r="I279" t="s">
        <v>12</v>
      </c>
      <c r="J279" t="s">
        <v>500</v>
      </c>
      <c r="K279" t="s">
        <v>14</v>
      </c>
      <c r="L279" t="s">
        <v>1014</v>
      </c>
      <c r="M279" t="s">
        <v>31</v>
      </c>
    </row>
    <row r="280" spans="1:13" x14ac:dyDescent="0.25">
      <c r="A280" t="s">
        <v>596</v>
      </c>
      <c r="B280" s="1">
        <v>45700</v>
      </c>
      <c r="C280" s="1">
        <f t="shared" si="12"/>
        <v>202502</v>
      </c>
      <c r="D280" s="1">
        <f t="shared" si="13"/>
        <v>45689</v>
      </c>
      <c r="E280" t="str">
        <f t="shared" si="14"/>
        <v>Feb 2025</v>
      </c>
      <c r="F280" t="s">
        <v>365</v>
      </c>
      <c r="G280" s="1">
        <v>45700.55</v>
      </c>
      <c r="H280" s="2">
        <v>250</v>
      </c>
      <c r="I280" t="s">
        <v>12</v>
      </c>
      <c r="J280" t="s">
        <v>550</v>
      </c>
      <c r="K280" t="s">
        <v>14</v>
      </c>
      <c r="L280" t="s">
        <v>1014</v>
      </c>
      <c r="M280" t="s">
        <v>31</v>
      </c>
    </row>
    <row r="281" spans="1:13" x14ac:dyDescent="0.25">
      <c r="A281" t="s">
        <v>597</v>
      </c>
      <c r="B281" s="1">
        <v>45700</v>
      </c>
      <c r="C281" s="1">
        <f t="shared" si="12"/>
        <v>202502</v>
      </c>
      <c r="D281" s="1">
        <f t="shared" si="13"/>
        <v>45689</v>
      </c>
      <c r="E281" t="str">
        <f t="shared" si="14"/>
        <v>Feb 2025</v>
      </c>
      <c r="F281" t="s">
        <v>199</v>
      </c>
      <c r="G281" s="1">
        <v>45700.53125</v>
      </c>
      <c r="H281" s="2">
        <v>100</v>
      </c>
      <c r="I281" t="s">
        <v>12</v>
      </c>
      <c r="J281" t="s">
        <v>200</v>
      </c>
      <c r="K281" t="s">
        <v>14</v>
      </c>
      <c r="L281" t="s">
        <v>1014</v>
      </c>
      <c r="M281" t="s">
        <v>31</v>
      </c>
    </row>
    <row r="282" spans="1:13" x14ac:dyDescent="0.25">
      <c r="A282" t="s">
        <v>598</v>
      </c>
      <c r="B282" s="1">
        <v>45700</v>
      </c>
      <c r="C282" s="1">
        <f t="shared" si="12"/>
        <v>202502</v>
      </c>
      <c r="D282" s="1">
        <f t="shared" si="13"/>
        <v>45689</v>
      </c>
      <c r="E282" t="str">
        <f t="shared" si="14"/>
        <v>Feb 2025</v>
      </c>
      <c r="F282" t="s">
        <v>599</v>
      </c>
      <c r="G282" s="1">
        <v>45700.513194444444</v>
      </c>
      <c r="H282" s="2">
        <v>325</v>
      </c>
      <c r="I282" t="s">
        <v>12</v>
      </c>
      <c r="J282" t="s">
        <v>600</v>
      </c>
      <c r="K282" t="s">
        <v>14</v>
      </c>
      <c r="L282" t="s">
        <v>1014</v>
      </c>
      <c r="M282" t="s">
        <v>546</v>
      </c>
    </row>
    <row r="283" spans="1:13" x14ac:dyDescent="0.25">
      <c r="A283" t="s">
        <v>601</v>
      </c>
      <c r="B283" s="1">
        <v>45700</v>
      </c>
      <c r="C283" s="1">
        <f t="shared" si="12"/>
        <v>202502</v>
      </c>
      <c r="D283" s="1">
        <f t="shared" si="13"/>
        <v>45689</v>
      </c>
      <c r="E283" t="str">
        <f t="shared" si="14"/>
        <v>Feb 2025</v>
      </c>
      <c r="F283" t="s">
        <v>602</v>
      </c>
      <c r="G283" s="1">
        <v>45700.481944444444</v>
      </c>
      <c r="H283" s="2">
        <v>150</v>
      </c>
      <c r="I283" t="s">
        <v>12</v>
      </c>
      <c r="J283" t="s">
        <v>603</v>
      </c>
      <c r="K283" t="s">
        <v>14</v>
      </c>
      <c r="L283" t="s">
        <v>1015</v>
      </c>
      <c r="M283" t="s">
        <v>31</v>
      </c>
    </row>
    <row r="284" spans="1:13" x14ac:dyDescent="0.25">
      <c r="A284" t="s">
        <v>604</v>
      </c>
      <c r="B284" s="1">
        <v>45700</v>
      </c>
      <c r="C284" s="1">
        <f t="shared" si="12"/>
        <v>202502</v>
      </c>
      <c r="D284" s="1">
        <f t="shared" si="13"/>
        <v>45689</v>
      </c>
      <c r="E284" t="str">
        <f t="shared" si="14"/>
        <v>Feb 2025</v>
      </c>
      <c r="F284" t="s">
        <v>90</v>
      </c>
      <c r="G284" s="1">
        <v>45700.480555555558</v>
      </c>
      <c r="H284" s="2">
        <v>150</v>
      </c>
      <c r="I284" t="s">
        <v>12</v>
      </c>
      <c r="J284" t="s">
        <v>91</v>
      </c>
      <c r="K284" t="s">
        <v>14</v>
      </c>
      <c r="L284" t="s">
        <v>1015</v>
      </c>
      <c r="M284" t="s">
        <v>31</v>
      </c>
    </row>
    <row r="285" spans="1:13" x14ac:dyDescent="0.25">
      <c r="A285" t="s">
        <v>605</v>
      </c>
      <c r="B285" s="1">
        <v>45700</v>
      </c>
      <c r="C285" s="1">
        <f t="shared" si="12"/>
        <v>202502</v>
      </c>
      <c r="D285" s="1">
        <f t="shared" si="13"/>
        <v>45689</v>
      </c>
      <c r="E285" t="str">
        <f t="shared" si="14"/>
        <v>Feb 2025</v>
      </c>
      <c r="F285" t="s">
        <v>166</v>
      </c>
      <c r="G285" s="1">
        <v>45700.480555555558</v>
      </c>
      <c r="H285" s="2">
        <v>150</v>
      </c>
      <c r="I285" t="s">
        <v>12</v>
      </c>
      <c r="J285" t="s">
        <v>167</v>
      </c>
      <c r="K285" t="s">
        <v>14</v>
      </c>
      <c r="L285" t="s">
        <v>1015</v>
      </c>
      <c r="M285" t="s">
        <v>31</v>
      </c>
    </row>
    <row r="286" spans="1:13" x14ac:dyDescent="0.25">
      <c r="A286" t="s">
        <v>606</v>
      </c>
      <c r="B286" s="1">
        <v>45700</v>
      </c>
      <c r="C286" s="1">
        <f t="shared" si="12"/>
        <v>202502</v>
      </c>
      <c r="D286" s="1">
        <f t="shared" si="13"/>
        <v>45689</v>
      </c>
      <c r="E286" t="str">
        <f t="shared" si="14"/>
        <v>Feb 2025</v>
      </c>
      <c r="F286" t="s">
        <v>607</v>
      </c>
      <c r="G286" s="1">
        <v>45700.479166666664</v>
      </c>
      <c r="H286" s="2">
        <v>300</v>
      </c>
      <c r="I286" t="s">
        <v>12</v>
      </c>
      <c r="J286" t="s">
        <v>608</v>
      </c>
      <c r="K286" t="s">
        <v>14</v>
      </c>
      <c r="L286" t="s">
        <v>1015</v>
      </c>
      <c r="M286" t="s">
        <v>31</v>
      </c>
    </row>
    <row r="287" spans="1:13" x14ac:dyDescent="0.25">
      <c r="A287" t="s">
        <v>609</v>
      </c>
      <c r="B287" s="1">
        <v>45695</v>
      </c>
      <c r="C287" s="1">
        <f t="shared" si="12"/>
        <v>202502</v>
      </c>
      <c r="D287" s="1">
        <f t="shared" si="13"/>
        <v>45689</v>
      </c>
      <c r="E287" t="str">
        <f t="shared" si="14"/>
        <v>Feb 2025</v>
      </c>
      <c r="F287" t="s">
        <v>610</v>
      </c>
      <c r="G287" s="1">
        <v>45695.453472222223</v>
      </c>
      <c r="H287" s="2">
        <v>1500</v>
      </c>
      <c r="I287" t="s">
        <v>58</v>
      </c>
      <c r="J287" t="s">
        <v>611</v>
      </c>
      <c r="K287" t="s">
        <v>60</v>
      </c>
      <c r="L287" t="s">
        <v>1014</v>
      </c>
      <c r="M287" t="s">
        <v>15</v>
      </c>
    </row>
    <row r="288" spans="1:13" x14ac:dyDescent="0.25">
      <c r="A288" t="s">
        <v>612</v>
      </c>
      <c r="B288" s="1">
        <v>45694</v>
      </c>
      <c r="C288" s="1">
        <f t="shared" si="12"/>
        <v>202502</v>
      </c>
      <c r="D288" s="1">
        <f t="shared" si="13"/>
        <v>45689</v>
      </c>
      <c r="E288" t="str">
        <f t="shared" si="14"/>
        <v>Feb 2025</v>
      </c>
      <c r="F288" t="s">
        <v>216</v>
      </c>
      <c r="G288" s="1">
        <v>45694.451388888891</v>
      </c>
      <c r="H288" s="2">
        <v>750</v>
      </c>
      <c r="I288" t="s">
        <v>12</v>
      </c>
      <c r="J288" t="s">
        <v>217</v>
      </c>
      <c r="K288" t="s">
        <v>14</v>
      </c>
      <c r="L288" t="s">
        <v>1014</v>
      </c>
      <c r="M288" t="s">
        <v>15</v>
      </c>
    </row>
    <row r="289" spans="1:13" x14ac:dyDescent="0.25">
      <c r="A289" t="s">
        <v>613</v>
      </c>
      <c r="B289" s="1">
        <v>45693</v>
      </c>
      <c r="C289" s="1">
        <f t="shared" si="12"/>
        <v>202502</v>
      </c>
      <c r="D289" s="1">
        <f t="shared" si="13"/>
        <v>45689</v>
      </c>
      <c r="E289" t="str">
        <f t="shared" si="14"/>
        <v>Feb 2025</v>
      </c>
      <c r="F289" t="s">
        <v>614</v>
      </c>
      <c r="G289" s="1">
        <v>45693.545138888891</v>
      </c>
      <c r="H289" s="2">
        <v>330</v>
      </c>
      <c r="I289" t="s">
        <v>34</v>
      </c>
      <c r="J289" t="s">
        <v>35</v>
      </c>
      <c r="K289" t="s">
        <v>14</v>
      </c>
      <c r="L289" t="s">
        <v>1015</v>
      </c>
      <c r="M289" t="s">
        <v>15</v>
      </c>
    </row>
    <row r="290" spans="1:13" x14ac:dyDescent="0.25">
      <c r="A290" t="s">
        <v>615</v>
      </c>
      <c r="B290" s="1">
        <v>45693</v>
      </c>
      <c r="C290" s="1">
        <f t="shared" si="12"/>
        <v>202502</v>
      </c>
      <c r="D290" s="1">
        <f t="shared" si="13"/>
        <v>45689</v>
      </c>
      <c r="E290" t="str">
        <f t="shared" si="14"/>
        <v>Feb 2025</v>
      </c>
      <c r="F290" t="s">
        <v>339</v>
      </c>
      <c r="G290" s="1">
        <v>45693.540277777778</v>
      </c>
      <c r="H290" s="2">
        <v>150</v>
      </c>
      <c r="I290" t="s">
        <v>12</v>
      </c>
      <c r="J290" t="s">
        <v>481</v>
      </c>
      <c r="K290" t="s">
        <v>14</v>
      </c>
      <c r="L290" t="s">
        <v>1015</v>
      </c>
      <c r="M290" t="s">
        <v>31</v>
      </c>
    </row>
    <row r="291" spans="1:13" x14ac:dyDescent="0.25">
      <c r="A291" t="s">
        <v>616</v>
      </c>
      <c r="B291" s="1">
        <v>45693</v>
      </c>
      <c r="C291" s="1">
        <f t="shared" si="12"/>
        <v>202502</v>
      </c>
      <c r="D291" s="1">
        <f t="shared" si="13"/>
        <v>45689</v>
      </c>
      <c r="E291" t="str">
        <f t="shared" si="14"/>
        <v>Feb 2025</v>
      </c>
      <c r="F291" t="s">
        <v>617</v>
      </c>
      <c r="G291" s="1">
        <v>45693.498611111114</v>
      </c>
      <c r="H291" s="2">
        <v>250</v>
      </c>
      <c r="I291" t="s">
        <v>58</v>
      </c>
      <c r="J291" t="s">
        <v>618</v>
      </c>
      <c r="K291" t="s">
        <v>60</v>
      </c>
      <c r="L291" t="s">
        <v>1014</v>
      </c>
      <c r="M291" t="s">
        <v>31</v>
      </c>
    </row>
    <row r="292" spans="1:13" x14ac:dyDescent="0.25">
      <c r="A292" t="s">
        <v>619</v>
      </c>
      <c r="B292" s="1">
        <v>45693</v>
      </c>
      <c r="C292" s="1">
        <f t="shared" si="12"/>
        <v>202502</v>
      </c>
      <c r="D292" s="1">
        <f t="shared" si="13"/>
        <v>45689</v>
      </c>
      <c r="E292" t="str">
        <f t="shared" si="14"/>
        <v>Feb 2025</v>
      </c>
      <c r="F292" t="s">
        <v>620</v>
      </c>
      <c r="G292" s="1">
        <v>45693.484027777777</v>
      </c>
      <c r="H292" s="2">
        <v>1000</v>
      </c>
      <c r="I292" t="s">
        <v>12</v>
      </c>
      <c r="J292" t="s">
        <v>621</v>
      </c>
      <c r="K292" t="s">
        <v>14</v>
      </c>
      <c r="L292" t="s">
        <v>1014</v>
      </c>
      <c r="M292" t="s">
        <v>15</v>
      </c>
    </row>
    <row r="293" spans="1:13" x14ac:dyDescent="0.25">
      <c r="A293" t="s">
        <v>622</v>
      </c>
      <c r="B293" s="1">
        <v>45693</v>
      </c>
      <c r="C293" s="1">
        <f t="shared" si="12"/>
        <v>202502</v>
      </c>
      <c r="D293" s="1">
        <f t="shared" si="13"/>
        <v>45689</v>
      </c>
      <c r="E293" t="str">
        <f t="shared" si="14"/>
        <v>Feb 2025</v>
      </c>
      <c r="F293" t="s">
        <v>90</v>
      </c>
      <c r="G293" s="1">
        <v>45693.476388888892</v>
      </c>
      <c r="H293" s="2">
        <v>150</v>
      </c>
      <c r="I293" t="s">
        <v>12</v>
      </c>
      <c r="J293" t="s">
        <v>91</v>
      </c>
      <c r="K293" t="s">
        <v>14</v>
      </c>
      <c r="L293" t="s">
        <v>1015</v>
      </c>
      <c r="M293" t="s">
        <v>31</v>
      </c>
    </row>
    <row r="294" spans="1:13" x14ac:dyDescent="0.25">
      <c r="A294" t="s">
        <v>623</v>
      </c>
      <c r="B294" s="1">
        <v>45693</v>
      </c>
      <c r="C294" s="1">
        <f t="shared" si="12"/>
        <v>202502</v>
      </c>
      <c r="D294" s="1">
        <f t="shared" si="13"/>
        <v>45689</v>
      </c>
      <c r="E294" t="str">
        <f t="shared" si="14"/>
        <v>Feb 2025</v>
      </c>
      <c r="F294" t="s">
        <v>478</v>
      </c>
      <c r="G294" s="1">
        <v>45693.475694444445</v>
      </c>
      <c r="H294" s="2">
        <v>1000</v>
      </c>
      <c r="I294" t="s">
        <v>12</v>
      </c>
      <c r="J294" t="s">
        <v>479</v>
      </c>
      <c r="K294" t="s">
        <v>14</v>
      </c>
      <c r="L294" t="s">
        <v>1014</v>
      </c>
      <c r="M294" t="s">
        <v>15</v>
      </c>
    </row>
    <row r="295" spans="1:13" x14ac:dyDescent="0.25">
      <c r="A295" t="s">
        <v>624</v>
      </c>
      <c r="B295" s="1">
        <v>45693</v>
      </c>
      <c r="C295" s="1">
        <f t="shared" si="12"/>
        <v>202502</v>
      </c>
      <c r="D295" s="1">
        <f t="shared" si="13"/>
        <v>45689</v>
      </c>
      <c r="E295" t="str">
        <f t="shared" si="14"/>
        <v>Feb 2025</v>
      </c>
      <c r="F295" t="s">
        <v>196</v>
      </c>
      <c r="G295" s="1">
        <v>45693.1875</v>
      </c>
      <c r="H295" s="2">
        <v>150</v>
      </c>
      <c r="I295" t="s">
        <v>12</v>
      </c>
      <c r="J295" t="s">
        <v>404</v>
      </c>
      <c r="K295" t="s">
        <v>14</v>
      </c>
      <c r="L295" t="s">
        <v>1015</v>
      </c>
      <c r="M295" t="s">
        <v>31</v>
      </c>
    </row>
    <row r="296" spans="1:13" x14ac:dyDescent="0.25">
      <c r="A296" t="s">
        <v>625</v>
      </c>
      <c r="B296" s="1">
        <v>45693</v>
      </c>
      <c r="C296" s="1">
        <f t="shared" si="12"/>
        <v>202502</v>
      </c>
      <c r="D296" s="1">
        <f t="shared" si="13"/>
        <v>45689</v>
      </c>
      <c r="E296" t="str">
        <f t="shared" si="14"/>
        <v>Feb 2025</v>
      </c>
      <c r="F296" t="s">
        <v>626</v>
      </c>
      <c r="G296" s="1">
        <v>45693.615972222222</v>
      </c>
      <c r="H296" s="2">
        <v>250</v>
      </c>
      <c r="I296" t="s">
        <v>12</v>
      </c>
      <c r="J296" t="s">
        <v>627</v>
      </c>
      <c r="K296" t="s">
        <v>14</v>
      </c>
      <c r="L296" t="s">
        <v>1014</v>
      </c>
      <c r="M296" t="s">
        <v>15</v>
      </c>
    </row>
    <row r="297" spans="1:13" x14ac:dyDescent="0.25">
      <c r="A297" t="s">
        <v>628</v>
      </c>
      <c r="B297" s="1">
        <v>45692</v>
      </c>
      <c r="C297" s="1">
        <f t="shared" si="12"/>
        <v>202502</v>
      </c>
      <c r="D297" s="1">
        <f t="shared" si="13"/>
        <v>45689</v>
      </c>
      <c r="E297" t="str">
        <f t="shared" si="14"/>
        <v>Feb 2025</v>
      </c>
      <c r="F297" t="s">
        <v>629</v>
      </c>
      <c r="G297" s="1">
        <v>45692.170138888891</v>
      </c>
      <c r="H297" s="2">
        <v>50</v>
      </c>
      <c r="I297" t="s">
        <v>12</v>
      </c>
      <c r="J297" t="s">
        <v>630</v>
      </c>
      <c r="K297" t="s">
        <v>14</v>
      </c>
      <c r="L297" t="s">
        <v>1014</v>
      </c>
      <c r="M297" t="s">
        <v>40</v>
      </c>
    </row>
    <row r="298" spans="1:13" x14ac:dyDescent="0.25">
      <c r="A298" t="s">
        <v>631</v>
      </c>
      <c r="B298" s="1">
        <v>45691</v>
      </c>
      <c r="C298" s="1">
        <f t="shared" si="12"/>
        <v>202502</v>
      </c>
      <c r="D298" s="1">
        <f t="shared" si="13"/>
        <v>45689</v>
      </c>
      <c r="E298" t="str">
        <f t="shared" si="14"/>
        <v>Feb 2025</v>
      </c>
      <c r="F298" t="s">
        <v>343</v>
      </c>
      <c r="G298" s="1">
        <v>45691.54791666667</v>
      </c>
      <c r="H298" s="2">
        <v>150</v>
      </c>
      <c r="I298" t="s">
        <v>12</v>
      </c>
      <c r="J298" t="s">
        <v>456</v>
      </c>
      <c r="K298" t="s">
        <v>14</v>
      </c>
      <c r="L298" t="s">
        <v>1015</v>
      </c>
      <c r="M298" t="s">
        <v>31</v>
      </c>
    </row>
    <row r="299" spans="1:13" x14ac:dyDescent="0.25">
      <c r="A299" t="s">
        <v>632</v>
      </c>
      <c r="B299" s="1">
        <v>45691</v>
      </c>
      <c r="C299" s="1">
        <f t="shared" si="12"/>
        <v>202502</v>
      </c>
      <c r="D299" s="1">
        <f t="shared" si="13"/>
        <v>45689</v>
      </c>
      <c r="E299" t="str">
        <f t="shared" si="14"/>
        <v>Feb 2025</v>
      </c>
      <c r="F299" t="s">
        <v>415</v>
      </c>
      <c r="G299" s="1">
        <v>45691.463888888888</v>
      </c>
      <c r="H299" s="2">
        <v>150</v>
      </c>
      <c r="I299" t="s">
        <v>58</v>
      </c>
      <c r="J299" t="s">
        <v>633</v>
      </c>
      <c r="K299" t="s">
        <v>60</v>
      </c>
      <c r="L299" t="s">
        <v>1015</v>
      </c>
      <c r="M299" t="s">
        <v>31</v>
      </c>
    </row>
    <row r="300" spans="1:13" x14ac:dyDescent="0.25">
      <c r="A300" t="s">
        <v>634</v>
      </c>
      <c r="B300" s="1">
        <v>45690</v>
      </c>
      <c r="C300" s="1">
        <f t="shared" si="12"/>
        <v>202502</v>
      </c>
      <c r="D300" s="1">
        <f t="shared" si="13"/>
        <v>45689</v>
      </c>
      <c r="E300" t="str">
        <f t="shared" si="14"/>
        <v>Feb 2025</v>
      </c>
      <c r="F300" t="s">
        <v>432</v>
      </c>
      <c r="G300" s="1">
        <v>45690.220138888886</v>
      </c>
      <c r="H300" s="2">
        <v>300</v>
      </c>
      <c r="I300" t="s">
        <v>12</v>
      </c>
      <c r="J300" t="s">
        <v>433</v>
      </c>
      <c r="K300" t="s">
        <v>14</v>
      </c>
      <c r="L300" t="s">
        <v>1014</v>
      </c>
      <c r="M300" t="s">
        <v>15</v>
      </c>
    </row>
    <row r="301" spans="1:13" x14ac:dyDescent="0.25">
      <c r="A301" t="s">
        <v>635</v>
      </c>
      <c r="B301" s="1">
        <v>45690</v>
      </c>
      <c r="C301" s="1">
        <f t="shared" si="12"/>
        <v>202502</v>
      </c>
      <c r="D301" s="1">
        <f t="shared" si="13"/>
        <v>45689</v>
      </c>
      <c r="E301" t="str">
        <f t="shared" si="14"/>
        <v>Feb 2025</v>
      </c>
      <c r="F301" t="s">
        <v>149</v>
      </c>
      <c r="G301" s="1">
        <v>45690.206250000003</v>
      </c>
      <c r="H301" s="2">
        <v>100</v>
      </c>
      <c r="I301" t="s">
        <v>12</v>
      </c>
      <c r="J301" t="s">
        <v>636</v>
      </c>
      <c r="K301" t="s">
        <v>14</v>
      </c>
      <c r="L301" t="s">
        <v>1014</v>
      </c>
      <c r="M301" t="s">
        <v>15</v>
      </c>
    </row>
    <row r="302" spans="1:13" x14ac:dyDescent="0.25">
      <c r="A302" t="s">
        <v>637</v>
      </c>
      <c r="B302" s="1">
        <v>45688</v>
      </c>
      <c r="C302" s="1">
        <f t="shared" si="12"/>
        <v>202501</v>
      </c>
      <c r="D302" s="1">
        <f t="shared" si="13"/>
        <v>45658</v>
      </c>
      <c r="E302" t="str">
        <f t="shared" si="14"/>
        <v>Jan 2025</v>
      </c>
      <c r="F302" t="s">
        <v>638</v>
      </c>
      <c r="G302" s="1">
        <v>45688.459027777775</v>
      </c>
      <c r="H302" s="2">
        <v>2300</v>
      </c>
      <c r="I302" t="s">
        <v>38</v>
      </c>
      <c r="J302" t="s">
        <v>67</v>
      </c>
      <c r="K302" t="s">
        <v>14</v>
      </c>
      <c r="L302" t="s">
        <v>1014</v>
      </c>
      <c r="M302" t="s">
        <v>15</v>
      </c>
    </row>
    <row r="303" spans="1:13" x14ac:dyDescent="0.25">
      <c r="A303" t="s">
        <v>639</v>
      </c>
      <c r="B303" s="1">
        <v>45690</v>
      </c>
      <c r="C303" s="1">
        <f t="shared" si="12"/>
        <v>202502</v>
      </c>
      <c r="D303" s="1">
        <f t="shared" si="13"/>
        <v>45689</v>
      </c>
      <c r="E303" t="str">
        <f t="shared" si="14"/>
        <v>Feb 2025</v>
      </c>
      <c r="F303" t="s">
        <v>640</v>
      </c>
      <c r="G303" s="1">
        <v>45690.456250000003</v>
      </c>
      <c r="H303" s="2">
        <v>600</v>
      </c>
      <c r="I303" t="s">
        <v>12</v>
      </c>
      <c r="J303" t="s">
        <v>641</v>
      </c>
      <c r="K303" t="s">
        <v>14</v>
      </c>
      <c r="L303" t="s">
        <v>1014</v>
      </c>
      <c r="M303" t="s">
        <v>15</v>
      </c>
    </row>
    <row r="304" spans="1:13" x14ac:dyDescent="0.25">
      <c r="A304" t="s">
        <v>642</v>
      </c>
      <c r="B304" s="1">
        <v>45687</v>
      </c>
      <c r="C304" s="1">
        <f t="shared" si="12"/>
        <v>202501</v>
      </c>
      <c r="D304" s="1">
        <f t="shared" si="13"/>
        <v>45658</v>
      </c>
      <c r="E304" t="str">
        <f t="shared" si="14"/>
        <v>Jan 2025</v>
      </c>
      <c r="F304" t="s">
        <v>643</v>
      </c>
      <c r="G304" s="1">
        <v>45687.951388888891</v>
      </c>
      <c r="H304" s="2">
        <v>350</v>
      </c>
      <c r="I304" t="s">
        <v>12</v>
      </c>
      <c r="J304" t="s">
        <v>644</v>
      </c>
      <c r="K304" t="s">
        <v>14</v>
      </c>
      <c r="L304" t="s">
        <v>1014</v>
      </c>
      <c r="M304" t="s">
        <v>31</v>
      </c>
    </row>
    <row r="305" spans="1:13" x14ac:dyDescent="0.25">
      <c r="A305" t="s">
        <v>645</v>
      </c>
      <c r="B305" s="1">
        <v>45687</v>
      </c>
      <c r="C305" s="1">
        <f t="shared" si="12"/>
        <v>202501</v>
      </c>
      <c r="D305" s="1">
        <f t="shared" si="13"/>
        <v>45658</v>
      </c>
      <c r="E305" t="str">
        <f t="shared" si="14"/>
        <v>Jan 2025</v>
      </c>
      <c r="F305" t="s">
        <v>646</v>
      </c>
      <c r="G305" s="1">
        <v>45687.620138888888</v>
      </c>
      <c r="H305" s="2">
        <v>1800</v>
      </c>
      <c r="I305" t="s">
        <v>58</v>
      </c>
      <c r="J305" t="s">
        <v>647</v>
      </c>
      <c r="K305" t="s">
        <v>60</v>
      </c>
      <c r="L305" t="s">
        <v>1014</v>
      </c>
      <c r="M305" t="s">
        <v>15</v>
      </c>
    </row>
    <row r="306" spans="1:13" x14ac:dyDescent="0.25">
      <c r="A306" t="s">
        <v>648</v>
      </c>
      <c r="B306" s="1">
        <v>45687</v>
      </c>
      <c r="C306" s="1">
        <f t="shared" si="12"/>
        <v>202501</v>
      </c>
      <c r="D306" s="1">
        <f t="shared" si="13"/>
        <v>45658</v>
      </c>
      <c r="E306" t="str">
        <f t="shared" si="14"/>
        <v>Jan 2025</v>
      </c>
      <c r="F306" t="s">
        <v>280</v>
      </c>
      <c r="G306" s="1">
        <v>45687.198611111111</v>
      </c>
      <c r="H306" s="2">
        <v>200</v>
      </c>
      <c r="I306" t="s">
        <v>12</v>
      </c>
      <c r="J306" t="s">
        <v>281</v>
      </c>
      <c r="K306" t="s">
        <v>14</v>
      </c>
      <c r="L306" t="s">
        <v>1014</v>
      </c>
      <c r="M306" t="s">
        <v>31</v>
      </c>
    </row>
    <row r="307" spans="1:13" x14ac:dyDescent="0.25">
      <c r="A307" t="s">
        <v>649</v>
      </c>
      <c r="B307" s="1">
        <v>45687</v>
      </c>
      <c r="C307" s="1">
        <f t="shared" si="12"/>
        <v>202501</v>
      </c>
      <c r="D307" s="1">
        <f t="shared" si="13"/>
        <v>45658</v>
      </c>
      <c r="E307" t="str">
        <f t="shared" si="14"/>
        <v>Jan 2025</v>
      </c>
      <c r="F307" t="s">
        <v>650</v>
      </c>
      <c r="G307" s="1">
        <v>45687.192361111112</v>
      </c>
      <c r="H307" s="2">
        <v>700</v>
      </c>
      <c r="I307" t="s">
        <v>12</v>
      </c>
      <c r="J307" t="s">
        <v>651</v>
      </c>
      <c r="K307" t="s">
        <v>14</v>
      </c>
      <c r="L307" t="s">
        <v>1014</v>
      </c>
      <c r="M307" t="s">
        <v>15</v>
      </c>
    </row>
    <row r="308" spans="1:13" x14ac:dyDescent="0.25">
      <c r="A308" t="s">
        <v>652</v>
      </c>
      <c r="B308" s="1">
        <v>45686</v>
      </c>
      <c r="C308" s="1">
        <f t="shared" si="12"/>
        <v>202501</v>
      </c>
      <c r="D308" s="1">
        <f t="shared" si="13"/>
        <v>45658</v>
      </c>
      <c r="E308" t="str">
        <f t="shared" si="14"/>
        <v>Jan 2025</v>
      </c>
      <c r="F308" t="s">
        <v>327</v>
      </c>
      <c r="G308" s="1">
        <v>45686.62777777778</v>
      </c>
      <c r="H308" s="2">
        <v>350</v>
      </c>
      <c r="I308" t="s">
        <v>12</v>
      </c>
      <c r="J308" t="s">
        <v>587</v>
      </c>
      <c r="K308" t="s">
        <v>14</v>
      </c>
      <c r="L308" t="s">
        <v>1014</v>
      </c>
      <c r="M308" t="s">
        <v>15</v>
      </c>
    </row>
    <row r="309" spans="1:13" x14ac:dyDescent="0.25">
      <c r="A309" t="s">
        <v>653</v>
      </c>
      <c r="B309" s="1">
        <v>45686</v>
      </c>
      <c r="C309" s="1">
        <f t="shared" si="12"/>
        <v>202501</v>
      </c>
      <c r="D309" s="1">
        <f t="shared" si="13"/>
        <v>45658</v>
      </c>
      <c r="E309" t="str">
        <f t="shared" si="14"/>
        <v>Jan 2025</v>
      </c>
      <c r="F309" t="s">
        <v>339</v>
      </c>
      <c r="G309" s="1">
        <v>45686.606249999997</v>
      </c>
      <c r="H309" s="2">
        <v>150</v>
      </c>
      <c r="I309" t="s">
        <v>12</v>
      </c>
      <c r="J309" t="s">
        <v>481</v>
      </c>
      <c r="K309" t="s">
        <v>14</v>
      </c>
      <c r="L309" t="s">
        <v>1015</v>
      </c>
      <c r="M309" t="s">
        <v>31</v>
      </c>
    </row>
    <row r="310" spans="1:13" x14ac:dyDescent="0.25">
      <c r="A310" t="s">
        <v>654</v>
      </c>
      <c r="B310" s="1">
        <v>45686</v>
      </c>
      <c r="C310" s="1">
        <f t="shared" si="12"/>
        <v>202501</v>
      </c>
      <c r="D310" s="1">
        <f t="shared" si="13"/>
        <v>45658</v>
      </c>
      <c r="E310" t="str">
        <f t="shared" si="14"/>
        <v>Jan 2025</v>
      </c>
      <c r="F310" t="s">
        <v>655</v>
      </c>
      <c r="G310" s="1">
        <v>45686.481249999997</v>
      </c>
      <c r="H310" s="2">
        <v>50</v>
      </c>
      <c r="I310" t="s">
        <v>12</v>
      </c>
      <c r="J310" t="s">
        <v>656</v>
      </c>
      <c r="K310" t="s">
        <v>14</v>
      </c>
      <c r="L310" t="s">
        <v>1014</v>
      </c>
      <c r="M310" t="s">
        <v>491</v>
      </c>
    </row>
    <row r="311" spans="1:13" x14ac:dyDescent="0.25">
      <c r="A311" t="s">
        <v>657</v>
      </c>
      <c r="B311" s="1">
        <v>45686</v>
      </c>
      <c r="C311" s="1">
        <f t="shared" si="12"/>
        <v>202501</v>
      </c>
      <c r="D311" s="1">
        <f t="shared" si="13"/>
        <v>45658</v>
      </c>
      <c r="E311" t="str">
        <f t="shared" si="14"/>
        <v>Jan 2025</v>
      </c>
      <c r="F311" t="s">
        <v>655</v>
      </c>
      <c r="G311" s="1">
        <v>45686.481249999997</v>
      </c>
      <c r="H311" s="2">
        <v>825</v>
      </c>
      <c r="I311" t="s">
        <v>12</v>
      </c>
      <c r="J311" t="s">
        <v>656</v>
      </c>
      <c r="K311" t="s">
        <v>14</v>
      </c>
      <c r="L311" t="s">
        <v>1014</v>
      </c>
      <c r="M311" t="s">
        <v>491</v>
      </c>
    </row>
    <row r="312" spans="1:13" x14ac:dyDescent="0.25">
      <c r="A312" t="s">
        <v>658</v>
      </c>
      <c r="B312" s="1">
        <v>45686</v>
      </c>
      <c r="C312" s="1">
        <f t="shared" si="12"/>
        <v>202501</v>
      </c>
      <c r="D312" s="1">
        <f t="shared" si="13"/>
        <v>45658</v>
      </c>
      <c r="E312" t="str">
        <f t="shared" si="14"/>
        <v>Jan 2025</v>
      </c>
      <c r="F312" t="s">
        <v>659</v>
      </c>
      <c r="G312" s="1">
        <v>45686.477777777778</v>
      </c>
      <c r="H312" s="2">
        <v>1800</v>
      </c>
      <c r="I312" t="s">
        <v>12</v>
      </c>
      <c r="J312" t="s">
        <v>660</v>
      </c>
      <c r="K312" t="s">
        <v>14</v>
      </c>
      <c r="L312" t="s">
        <v>1014</v>
      </c>
      <c r="M312" t="s">
        <v>15</v>
      </c>
    </row>
    <row r="313" spans="1:13" x14ac:dyDescent="0.25">
      <c r="A313" t="s">
        <v>661</v>
      </c>
      <c r="B313" s="1">
        <v>45686</v>
      </c>
      <c r="C313" s="1">
        <f t="shared" si="12"/>
        <v>202501</v>
      </c>
      <c r="D313" s="1">
        <f t="shared" si="13"/>
        <v>45658</v>
      </c>
      <c r="E313" t="str">
        <f t="shared" si="14"/>
        <v>Jan 2025</v>
      </c>
      <c r="F313" t="s">
        <v>662</v>
      </c>
      <c r="G313" s="1">
        <v>45686.470138888886</v>
      </c>
      <c r="H313" s="2">
        <v>200</v>
      </c>
      <c r="I313" t="s">
        <v>12</v>
      </c>
      <c r="J313" t="s">
        <v>663</v>
      </c>
      <c r="K313" t="s">
        <v>14</v>
      </c>
      <c r="L313" t="s">
        <v>1014</v>
      </c>
      <c r="M313" t="s">
        <v>15</v>
      </c>
    </row>
    <row r="314" spans="1:13" x14ac:dyDescent="0.25">
      <c r="A314" t="s">
        <v>664</v>
      </c>
      <c r="B314" s="1">
        <v>45684</v>
      </c>
      <c r="C314" s="1">
        <f t="shared" si="12"/>
        <v>202501</v>
      </c>
      <c r="D314" s="1">
        <f t="shared" si="13"/>
        <v>45658</v>
      </c>
      <c r="E314" t="str">
        <f t="shared" si="14"/>
        <v>Jan 2025</v>
      </c>
      <c r="F314" t="s">
        <v>343</v>
      </c>
      <c r="G314" s="1">
        <v>45684.545138888891</v>
      </c>
      <c r="H314" s="2">
        <v>150</v>
      </c>
      <c r="I314" t="s">
        <v>12</v>
      </c>
      <c r="J314" t="s">
        <v>456</v>
      </c>
      <c r="K314" t="s">
        <v>14</v>
      </c>
      <c r="L314" t="s">
        <v>1015</v>
      </c>
      <c r="M314" t="s">
        <v>31</v>
      </c>
    </row>
    <row r="315" spans="1:13" x14ac:dyDescent="0.25">
      <c r="A315" t="s">
        <v>665</v>
      </c>
      <c r="B315" s="1">
        <v>45683</v>
      </c>
      <c r="C315" s="1">
        <f t="shared" si="12"/>
        <v>202501</v>
      </c>
      <c r="D315" s="1">
        <f t="shared" si="13"/>
        <v>45658</v>
      </c>
      <c r="E315" t="str">
        <f t="shared" si="14"/>
        <v>Jan 2025</v>
      </c>
      <c r="F315" t="s">
        <v>560</v>
      </c>
      <c r="G315" s="1">
        <v>45683.895833333336</v>
      </c>
      <c r="H315" s="2">
        <v>900</v>
      </c>
      <c r="I315" t="s">
        <v>12</v>
      </c>
      <c r="J315" t="s">
        <v>561</v>
      </c>
      <c r="K315" t="s">
        <v>14</v>
      </c>
      <c r="L315" t="s">
        <v>1014</v>
      </c>
      <c r="M315" t="s">
        <v>15</v>
      </c>
    </row>
    <row r="316" spans="1:13" x14ac:dyDescent="0.25">
      <c r="A316" t="s">
        <v>666</v>
      </c>
      <c r="B316" s="1">
        <v>45683</v>
      </c>
      <c r="C316" s="1">
        <f t="shared" si="12"/>
        <v>202501</v>
      </c>
      <c r="D316" s="1">
        <f t="shared" si="13"/>
        <v>45658</v>
      </c>
      <c r="E316" t="str">
        <f t="shared" si="14"/>
        <v>Jan 2025</v>
      </c>
      <c r="F316" t="s">
        <v>502</v>
      </c>
      <c r="G316" s="1">
        <v>45683.893055555556</v>
      </c>
      <c r="H316" s="2">
        <v>140</v>
      </c>
      <c r="I316" t="s">
        <v>34</v>
      </c>
      <c r="J316" t="s">
        <v>35</v>
      </c>
      <c r="K316" t="s">
        <v>14</v>
      </c>
      <c r="L316" t="s">
        <v>1016</v>
      </c>
      <c r="M316" t="s">
        <v>31</v>
      </c>
    </row>
    <row r="317" spans="1:13" x14ac:dyDescent="0.25">
      <c r="A317" t="s">
        <v>667</v>
      </c>
      <c r="B317" s="1">
        <v>45683</v>
      </c>
      <c r="C317" s="1">
        <f t="shared" si="12"/>
        <v>202501</v>
      </c>
      <c r="D317" s="1">
        <f t="shared" si="13"/>
        <v>45658</v>
      </c>
      <c r="E317" t="str">
        <f t="shared" si="14"/>
        <v>Jan 2025</v>
      </c>
      <c r="F317" t="s">
        <v>395</v>
      </c>
      <c r="G317" s="1">
        <v>45683.893055555556</v>
      </c>
      <c r="H317" s="2">
        <v>250</v>
      </c>
      <c r="I317" t="s">
        <v>34</v>
      </c>
      <c r="J317" t="s">
        <v>35</v>
      </c>
      <c r="K317" t="s">
        <v>14</v>
      </c>
      <c r="L317" t="s">
        <v>1014</v>
      </c>
      <c r="M317" t="s">
        <v>31</v>
      </c>
    </row>
    <row r="318" spans="1:13" x14ac:dyDescent="0.25">
      <c r="A318" t="s">
        <v>668</v>
      </c>
      <c r="B318" s="1">
        <v>45683</v>
      </c>
      <c r="C318" s="1">
        <f t="shared" si="12"/>
        <v>202501</v>
      </c>
      <c r="D318" s="1">
        <f t="shared" si="13"/>
        <v>45658</v>
      </c>
      <c r="E318" t="str">
        <f t="shared" si="14"/>
        <v>Jan 2025</v>
      </c>
      <c r="F318" t="s">
        <v>339</v>
      </c>
      <c r="G318" s="1">
        <v>45683.892361111109</v>
      </c>
      <c r="H318" s="2">
        <v>150</v>
      </c>
      <c r="I318" t="s">
        <v>12</v>
      </c>
      <c r="J318" t="s">
        <v>481</v>
      </c>
      <c r="K318" t="s">
        <v>14</v>
      </c>
      <c r="L318" t="s">
        <v>1015</v>
      </c>
      <c r="M318" t="s">
        <v>31</v>
      </c>
    </row>
    <row r="319" spans="1:13" x14ac:dyDescent="0.25">
      <c r="A319" t="s">
        <v>669</v>
      </c>
      <c r="B319" s="1">
        <v>45683</v>
      </c>
      <c r="C319" s="1">
        <f t="shared" si="12"/>
        <v>202501</v>
      </c>
      <c r="D319" s="1">
        <f t="shared" si="13"/>
        <v>45658</v>
      </c>
      <c r="E319" t="str">
        <f t="shared" si="14"/>
        <v>Jan 2025</v>
      </c>
      <c r="F319" t="s">
        <v>670</v>
      </c>
      <c r="G319" s="1">
        <v>45683.19027777778</v>
      </c>
      <c r="H319" s="2">
        <v>300</v>
      </c>
      <c r="I319" t="s">
        <v>12</v>
      </c>
      <c r="J319" t="s">
        <v>671</v>
      </c>
      <c r="K319" t="s">
        <v>14</v>
      </c>
      <c r="L319" t="s">
        <v>1014</v>
      </c>
      <c r="M319" t="s">
        <v>15</v>
      </c>
    </row>
    <row r="320" spans="1:13" x14ac:dyDescent="0.25">
      <c r="A320" t="s">
        <v>672</v>
      </c>
      <c r="B320" s="1">
        <v>45680</v>
      </c>
      <c r="C320" s="1">
        <f t="shared" si="12"/>
        <v>202501</v>
      </c>
      <c r="D320" s="1">
        <f t="shared" si="13"/>
        <v>45658</v>
      </c>
      <c r="E320" t="str">
        <f t="shared" si="14"/>
        <v>Jan 2025</v>
      </c>
      <c r="F320" t="s">
        <v>673</v>
      </c>
      <c r="G320" s="1">
        <v>45680.637499999997</v>
      </c>
      <c r="H320" s="2">
        <v>250</v>
      </c>
      <c r="I320" t="s">
        <v>12</v>
      </c>
      <c r="J320" t="s">
        <v>674</v>
      </c>
      <c r="K320" t="s">
        <v>14</v>
      </c>
      <c r="L320" t="s">
        <v>1014</v>
      </c>
      <c r="M320" t="s">
        <v>31</v>
      </c>
    </row>
    <row r="321" spans="1:13" x14ac:dyDescent="0.25">
      <c r="A321" t="s">
        <v>675</v>
      </c>
      <c r="B321" s="1">
        <v>45680</v>
      </c>
      <c r="C321" s="1">
        <f t="shared" si="12"/>
        <v>202501</v>
      </c>
      <c r="D321" s="1">
        <f t="shared" si="13"/>
        <v>45658</v>
      </c>
      <c r="E321" t="str">
        <f t="shared" si="14"/>
        <v>Jan 2025</v>
      </c>
      <c r="F321" t="s">
        <v>676</v>
      </c>
      <c r="G321" s="1">
        <v>45680.620138888888</v>
      </c>
      <c r="H321" s="2">
        <v>300</v>
      </c>
      <c r="I321" t="s">
        <v>58</v>
      </c>
      <c r="J321" t="s">
        <v>677</v>
      </c>
      <c r="K321" t="s">
        <v>60</v>
      </c>
      <c r="L321" t="s">
        <v>1014</v>
      </c>
      <c r="M321" t="s">
        <v>15</v>
      </c>
    </row>
    <row r="322" spans="1:13" x14ac:dyDescent="0.25">
      <c r="A322" t="s">
        <v>678</v>
      </c>
      <c r="B322" s="1">
        <v>45679</v>
      </c>
      <c r="C322" s="1">
        <f t="shared" si="12"/>
        <v>202501</v>
      </c>
      <c r="D322" s="1">
        <f t="shared" si="13"/>
        <v>45658</v>
      </c>
      <c r="E322" t="str">
        <f t="shared" si="14"/>
        <v>Jan 2025</v>
      </c>
      <c r="F322" t="s">
        <v>679</v>
      </c>
      <c r="G322" s="1">
        <v>45679.456944444442</v>
      </c>
      <c r="H322" s="2">
        <v>150</v>
      </c>
      <c r="I322" t="s">
        <v>12</v>
      </c>
      <c r="J322" t="s">
        <v>680</v>
      </c>
      <c r="K322" t="s">
        <v>14</v>
      </c>
      <c r="L322" t="s">
        <v>1015</v>
      </c>
      <c r="M322" t="s">
        <v>31</v>
      </c>
    </row>
    <row r="323" spans="1:13" x14ac:dyDescent="0.25">
      <c r="A323" t="s">
        <v>681</v>
      </c>
      <c r="B323" s="1">
        <v>45679</v>
      </c>
      <c r="C323" s="1">
        <f t="shared" ref="C323:C386" si="15">YEAR(B323)*100+MONTH(B323)</f>
        <v>202501</v>
      </c>
      <c r="D323" s="1">
        <f t="shared" ref="D323:D386" si="16">DATE(YEAR(B323), MONTH(B323), 1)</f>
        <v>45658</v>
      </c>
      <c r="E323" t="str">
        <f t="shared" ref="E323:E386" si="17">TEXT(B323, "mmm yyyy")</f>
        <v>Jan 2025</v>
      </c>
      <c r="F323" t="s">
        <v>90</v>
      </c>
      <c r="G323" s="1">
        <v>45679.443749999999</v>
      </c>
      <c r="H323" s="2">
        <v>150</v>
      </c>
      <c r="I323" t="s">
        <v>12</v>
      </c>
      <c r="J323" t="s">
        <v>91</v>
      </c>
      <c r="K323" t="s">
        <v>14</v>
      </c>
      <c r="L323" t="s">
        <v>1015</v>
      </c>
      <c r="M323" t="s">
        <v>31</v>
      </c>
    </row>
    <row r="324" spans="1:13" x14ac:dyDescent="0.25">
      <c r="A324" t="s">
        <v>682</v>
      </c>
      <c r="B324" s="1">
        <v>45679</v>
      </c>
      <c r="C324" s="1">
        <f t="shared" si="15"/>
        <v>202501</v>
      </c>
      <c r="D324" s="1">
        <f t="shared" si="16"/>
        <v>45658</v>
      </c>
      <c r="E324" t="str">
        <f t="shared" si="17"/>
        <v>Jan 2025</v>
      </c>
      <c r="F324" t="s">
        <v>327</v>
      </c>
      <c r="G324" s="1">
        <v>45679.443055555559</v>
      </c>
      <c r="H324" s="2">
        <v>250</v>
      </c>
      <c r="I324" t="s">
        <v>12</v>
      </c>
      <c r="J324" t="s">
        <v>587</v>
      </c>
      <c r="K324" t="s">
        <v>14</v>
      </c>
      <c r="L324" t="s">
        <v>1014</v>
      </c>
      <c r="M324" t="s">
        <v>31</v>
      </c>
    </row>
    <row r="325" spans="1:13" x14ac:dyDescent="0.25">
      <c r="A325" t="s">
        <v>683</v>
      </c>
      <c r="B325" s="1">
        <v>45677</v>
      </c>
      <c r="C325" s="1">
        <f t="shared" si="15"/>
        <v>202501</v>
      </c>
      <c r="D325" s="1">
        <f t="shared" si="16"/>
        <v>45658</v>
      </c>
      <c r="E325" t="str">
        <f t="shared" si="17"/>
        <v>Jan 2025</v>
      </c>
      <c r="F325" t="s">
        <v>166</v>
      </c>
      <c r="G325" s="1">
        <v>45677.638888888891</v>
      </c>
      <c r="H325" s="2">
        <v>2250</v>
      </c>
      <c r="I325" t="s">
        <v>12</v>
      </c>
      <c r="J325" t="s">
        <v>167</v>
      </c>
      <c r="K325" t="s">
        <v>14</v>
      </c>
      <c r="L325" t="s">
        <v>1016</v>
      </c>
      <c r="M325" t="s">
        <v>31</v>
      </c>
    </row>
    <row r="326" spans="1:13" x14ac:dyDescent="0.25">
      <c r="A326" t="s">
        <v>684</v>
      </c>
      <c r="B326" s="1">
        <v>45677</v>
      </c>
      <c r="C326" s="1">
        <f t="shared" si="15"/>
        <v>202501</v>
      </c>
      <c r="D326" s="1">
        <f t="shared" si="16"/>
        <v>45658</v>
      </c>
      <c r="E326" t="str">
        <f t="shared" si="17"/>
        <v>Jan 2025</v>
      </c>
      <c r="F326" t="s">
        <v>343</v>
      </c>
      <c r="G326" s="1">
        <v>45677.443749999999</v>
      </c>
      <c r="H326" s="2">
        <v>300</v>
      </c>
      <c r="I326" t="s">
        <v>12</v>
      </c>
      <c r="J326" t="s">
        <v>456</v>
      </c>
      <c r="K326" t="s">
        <v>14</v>
      </c>
      <c r="L326" t="s">
        <v>1015</v>
      </c>
      <c r="M326" t="s">
        <v>31</v>
      </c>
    </row>
    <row r="327" spans="1:13" x14ac:dyDescent="0.25">
      <c r="A327" t="s">
        <v>685</v>
      </c>
      <c r="B327" s="1">
        <v>45677</v>
      </c>
      <c r="C327" s="1">
        <f t="shared" si="15"/>
        <v>202501</v>
      </c>
      <c r="D327" s="1">
        <f t="shared" si="16"/>
        <v>45658</v>
      </c>
      <c r="E327" t="str">
        <f t="shared" si="17"/>
        <v>Jan 2025</v>
      </c>
      <c r="F327" t="s">
        <v>255</v>
      </c>
      <c r="G327" s="1">
        <v>45677.185416666667</v>
      </c>
      <c r="H327" s="2">
        <v>450</v>
      </c>
      <c r="I327" t="s">
        <v>67</v>
      </c>
      <c r="J327" t="s">
        <v>686</v>
      </c>
      <c r="K327" t="s">
        <v>14</v>
      </c>
      <c r="L327" t="s">
        <v>1014</v>
      </c>
      <c r="M327" t="s">
        <v>15</v>
      </c>
    </row>
    <row r="328" spans="1:13" x14ac:dyDescent="0.25">
      <c r="A328" t="s">
        <v>687</v>
      </c>
      <c r="B328" s="1">
        <v>45674</v>
      </c>
      <c r="C328" s="1">
        <f t="shared" si="15"/>
        <v>202501</v>
      </c>
      <c r="D328" s="1">
        <f t="shared" si="16"/>
        <v>45658</v>
      </c>
      <c r="E328" t="str">
        <f t="shared" si="17"/>
        <v>Jan 2025</v>
      </c>
      <c r="F328" t="s">
        <v>395</v>
      </c>
      <c r="G328" s="1">
        <v>45674.438194444447</v>
      </c>
      <c r="H328" s="2">
        <v>800</v>
      </c>
      <c r="I328" t="s">
        <v>34</v>
      </c>
      <c r="J328" t="s">
        <v>35</v>
      </c>
      <c r="K328" t="s">
        <v>14</v>
      </c>
      <c r="L328" t="s">
        <v>1014</v>
      </c>
      <c r="M328" t="s">
        <v>15</v>
      </c>
    </row>
    <row r="329" spans="1:13" x14ac:dyDescent="0.25">
      <c r="A329" t="s">
        <v>688</v>
      </c>
      <c r="B329" s="1">
        <v>45673</v>
      </c>
      <c r="C329" s="1">
        <f t="shared" si="15"/>
        <v>202501</v>
      </c>
      <c r="D329" s="1">
        <f t="shared" si="16"/>
        <v>45658</v>
      </c>
      <c r="E329" t="str">
        <f t="shared" si="17"/>
        <v>Jan 2025</v>
      </c>
      <c r="F329" t="s">
        <v>689</v>
      </c>
      <c r="G329" s="1">
        <v>45673.595833333333</v>
      </c>
      <c r="H329" s="2">
        <v>1800</v>
      </c>
      <c r="I329" t="s">
        <v>38</v>
      </c>
      <c r="J329" t="s">
        <v>39</v>
      </c>
      <c r="K329" t="s">
        <v>14</v>
      </c>
      <c r="L329" t="s">
        <v>1014</v>
      </c>
      <c r="M329" t="s">
        <v>15</v>
      </c>
    </row>
    <row r="330" spans="1:13" x14ac:dyDescent="0.25">
      <c r="A330" t="s">
        <v>690</v>
      </c>
      <c r="B330" s="1">
        <v>45673</v>
      </c>
      <c r="C330" s="1">
        <f t="shared" si="15"/>
        <v>202501</v>
      </c>
      <c r="D330" s="1">
        <f t="shared" si="16"/>
        <v>45658</v>
      </c>
      <c r="E330" t="str">
        <f t="shared" si="17"/>
        <v>Jan 2025</v>
      </c>
      <c r="F330" t="s">
        <v>691</v>
      </c>
      <c r="G330" s="1">
        <v>45673.583333333336</v>
      </c>
      <c r="H330" s="2">
        <v>225</v>
      </c>
      <c r="I330" t="s">
        <v>12</v>
      </c>
      <c r="J330" t="s">
        <v>692</v>
      </c>
      <c r="K330" t="s">
        <v>14</v>
      </c>
      <c r="L330" t="s">
        <v>1014</v>
      </c>
      <c r="M330" t="s">
        <v>15</v>
      </c>
    </row>
    <row r="331" spans="1:13" x14ac:dyDescent="0.25">
      <c r="A331" t="s">
        <v>693</v>
      </c>
      <c r="B331" s="1">
        <v>45673</v>
      </c>
      <c r="C331" s="1">
        <f t="shared" si="15"/>
        <v>202501</v>
      </c>
      <c r="D331" s="1">
        <f t="shared" si="16"/>
        <v>45658</v>
      </c>
      <c r="E331" t="str">
        <f t="shared" si="17"/>
        <v>Jan 2025</v>
      </c>
      <c r="F331" t="s">
        <v>650</v>
      </c>
      <c r="G331" s="1">
        <v>45673.190972222219</v>
      </c>
      <c r="H331" s="2">
        <v>675</v>
      </c>
      <c r="I331" t="s">
        <v>12</v>
      </c>
      <c r="J331" t="s">
        <v>651</v>
      </c>
      <c r="K331" t="s">
        <v>14</v>
      </c>
      <c r="L331" t="s">
        <v>1014</v>
      </c>
      <c r="M331" t="s">
        <v>15</v>
      </c>
    </row>
    <row r="332" spans="1:13" x14ac:dyDescent="0.25">
      <c r="A332" t="s">
        <v>694</v>
      </c>
      <c r="B332" s="1">
        <v>45672</v>
      </c>
      <c r="C332" s="1">
        <f t="shared" si="15"/>
        <v>202501</v>
      </c>
      <c r="D332" s="1">
        <f t="shared" si="16"/>
        <v>45658</v>
      </c>
      <c r="E332" t="str">
        <f t="shared" si="17"/>
        <v>Jan 2025</v>
      </c>
      <c r="F332" t="s">
        <v>432</v>
      </c>
      <c r="G332" s="1">
        <v>45672.604166666664</v>
      </c>
      <c r="H332" s="2">
        <v>300</v>
      </c>
      <c r="I332" t="s">
        <v>12</v>
      </c>
      <c r="J332" t="s">
        <v>433</v>
      </c>
      <c r="K332" t="s">
        <v>14</v>
      </c>
      <c r="L332" t="s">
        <v>1014</v>
      </c>
      <c r="M332" t="s">
        <v>15</v>
      </c>
    </row>
    <row r="333" spans="1:13" x14ac:dyDescent="0.25">
      <c r="A333" t="s">
        <v>695</v>
      </c>
      <c r="B333" s="1">
        <v>45672</v>
      </c>
      <c r="C333" s="1">
        <f t="shared" si="15"/>
        <v>202501</v>
      </c>
      <c r="D333" s="1">
        <f t="shared" si="16"/>
        <v>45658</v>
      </c>
      <c r="E333" t="str">
        <f t="shared" si="17"/>
        <v>Jan 2025</v>
      </c>
      <c r="F333" t="s">
        <v>213</v>
      </c>
      <c r="G333" s="1">
        <v>45672.553472222222</v>
      </c>
      <c r="H333" s="2">
        <v>800</v>
      </c>
      <c r="I333" t="s">
        <v>67</v>
      </c>
      <c r="J333" t="s">
        <v>214</v>
      </c>
      <c r="K333" t="s">
        <v>14</v>
      </c>
      <c r="L333" t="s">
        <v>1015</v>
      </c>
      <c r="M333" t="s">
        <v>31</v>
      </c>
    </row>
    <row r="334" spans="1:13" x14ac:dyDescent="0.25">
      <c r="A334" t="s">
        <v>696</v>
      </c>
      <c r="B334" s="1">
        <v>45672</v>
      </c>
      <c r="C334" s="1">
        <f t="shared" si="15"/>
        <v>202501</v>
      </c>
      <c r="D334" s="1">
        <f t="shared" si="16"/>
        <v>45658</v>
      </c>
      <c r="E334" t="str">
        <f t="shared" si="17"/>
        <v>Jan 2025</v>
      </c>
      <c r="F334" t="s">
        <v>330</v>
      </c>
      <c r="G334" s="1">
        <v>45672.545138888891</v>
      </c>
      <c r="H334" s="2">
        <v>250</v>
      </c>
      <c r="I334" t="s">
        <v>12</v>
      </c>
      <c r="J334" t="s">
        <v>331</v>
      </c>
      <c r="K334" t="s">
        <v>14</v>
      </c>
      <c r="L334" t="s">
        <v>1014</v>
      </c>
      <c r="M334" t="s">
        <v>31</v>
      </c>
    </row>
    <row r="335" spans="1:13" x14ac:dyDescent="0.25">
      <c r="A335" t="s">
        <v>697</v>
      </c>
      <c r="B335" s="1">
        <v>45672</v>
      </c>
      <c r="C335" s="1">
        <f t="shared" si="15"/>
        <v>202501</v>
      </c>
      <c r="D335" s="1">
        <f t="shared" si="16"/>
        <v>45658</v>
      </c>
      <c r="E335" t="str">
        <f t="shared" si="17"/>
        <v>Jan 2025</v>
      </c>
      <c r="F335" t="s">
        <v>339</v>
      </c>
      <c r="G335" s="1">
        <v>45672.540277777778</v>
      </c>
      <c r="H335" s="2">
        <v>150</v>
      </c>
      <c r="I335" t="s">
        <v>12</v>
      </c>
      <c r="J335" t="s">
        <v>698</v>
      </c>
      <c r="K335" t="s">
        <v>14</v>
      </c>
      <c r="L335" t="s">
        <v>1015</v>
      </c>
      <c r="M335" t="s">
        <v>31</v>
      </c>
    </row>
    <row r="336" spans="1:13" x14ac:dyDescent="0.25">
      <c r="A336" t="s">
        <v>699</v>
      </c>
      <c r="B336" s="1">
        <v>45672</v>
      </c>
      <c r="C336" s="1">
        <f t="shared" si="15"/>
        <v>202501</v>
      </c>
      <c r="D336" s="1">
        <f t="shared" si="16"/>
        <v>45658</v>
      </c>
      <c r="E336" t="str">
        <f t="shared" si="17"/>
        <v>Jan 2025</v>
      </c>
      <c r="F336" t="s">
        <v>700</v>
      </c>
      <c r="G336" s="1">
        <v>45672.527777777781</v>
      </c>
      <c r="H336" s="2">
        <v>250</v>
      </c>
      <c r="I336" t="s">
        <v>12</v>
      </c>
      <c r="J336" t="s">
        <v>701</v>
      </c>
      <c r="K336" t="s">
        <v>14</v>
      </c>
      <c r="L336" t="s">
        <v>1014</v>
      </c>
      <c r="M336" t="s">
        <v>31</v>
      </c>
    </row>
    <row r="337" spans="1:13" x14ac:dyDescent="0.25">
      <c r="A337" t="s">
        <v>702</v>
      </c>
      <c r="B337" s="1">
        <v>45672</v>
      </c>
      <c r="C337" s="1">
        <f t="shared" si="15"/>
        <v>202501</v>
      </c>
      <c r="D337" s="1">
        <f t="shared" si="16"/>
        <v>45658</v>
      </c>
      <c r="E337" t="str">
        <f t="shared" si="17"/>
        <v>Jan 2025</v>
      </c>
      <c r="F337" t="s">
        <v>90</v>
      </c>
      <c r="G337" s="1">
        <v>45672.505555555559</v>
      </c>
      <c r="H337" s="2">
        <v>300</v>
      </c>
      <c r="I337" t="s">
        <v>12</v>
      </c>
      <c r="J337" t="s">
        <v>91</v>
      </c>
      <c r="K337" t="s">
        <v>14</v>
      </c>
      <c r="L337" t="s">
        <v>1015</v>
      </c>
      <c r="M337" t="s">
        <v>31</v>
      </c>
    </row>
    <row r="338" spans="1:13" x14ac:dyDescent="0.25">
      <c r="A338" t="s">
        <v>703</v>
      </c>
      <c r="B338" s="1">
        <v>45671</v>
      </c>
      <c r="C338" s="1">
        <f t="shared" si="15"/>
        <v>202501</v>
      </c>
      <c r="D338" s="1">
        <f t="shared" si="16"/>
        <v>45658</v>
      </c>
      <c r="E338" t="str">
        <f t="shared" si="17"/>
        <v>Jan 2025</v>
      </c>
      <c r="F338" t="s">
        <v>704</v>
      </c>
      <c r="G338" s="1">
        <v>45671.179166666669</v>
      </c>
      <c r="H338" s="2">
        <v>325</v>
      </c>
      <c r="I338" t="s">
        <v>12</v>
      </c>
      <c r="J338" t="s">
        <v>705</v>
      </c>
      <c r="K338" t="s">
        <v>14</v>
      </c>
      <c r="L338" t="s">
        <v>1014</v>
      </c>
      <c r="M338" t="s">
        <v>15</v>
      </c>
    </row>
    <row r="339" spans="1:13" x14ac:dyDescent="0.25">
      <c r="A339" t="s">
        <v>706</v>
      </c>
      <c r="B339" s="1">
        <v>45670</v>
      </c>
      <c r="C339" s="1">
        <f t="shared" si="15"/>
        <v>202501</v>
      </c>
      <c r="D339" s="1">
        <f t="shared" si="16"/>
        <v>45658</v>
      </c>
      <c r="E339" t="str">
        <f t="shared" si="17"/>
        <v>Jan 2025</v>
      </c>
      <c r="F339" t="s">
        <v>679</v>
      </c>
      <c r="G339" s="1">
        <v>45670.625694444447</v>
      </c>
      <c r="H339" s="2">
        <v>250</v>
      </c>
      <c r="I339" t="s">
        <v>12</v>
      </c>
      <c r="J339" t="s">
        <v>680</v>
      </c>
      <c r="K339" t="s">
        <v>14</v>
      </c>
      <c r="L339" t="s">
        <v>1015</v>
      </c>
      <c r="M339" t="s">
        <v>15</v>
      </c>
    </row>
    <row r="340" spans="1:13" x14ac:dyDescent="0.25">
      <c r="A340" t="s">
        <v>707</v>
      </c>
      <c r="B340" s="1">
        <v>45670</v>
      </c>
      <c r="C340" s="1">
        <f t="shared" si="15"/>
        <v>202501</v>
      </c>
      <c r="D340" s="1">
        <f t="shared" si="16"/>
        <v>45658</v>
      </c>
      <c r="E340" t="str">
        <f t="shared" si="17"/>
        <v>Jan 2025</v>
      </c>
      <c r="F340" t="s">
        <v>280</v>
      </c>
      <c r="G340" s="1">
        <v>45670.51666666667</v>
      </c>
      <c r="H340" s="2">
        <v>300</v>
      </c>
      <c r="I340" t="s">
        <v>12</v>
      </c>
      <c r="J340" t="s">
        <v>708</v>
      </c>
      <c r="K340" t="s">
        <v>14</v>
      </c>
      <c r="L340" t="s">
        <v>1014</v>
      </c>
      <c r="M340" t="s">
        <v>15</v>
      </c>
    </row>
    <row r="341" spans="1:13" x14ac:dyDescent="0.25">
      <c r="A341" t="s">
        <v>709</v>
      </c>
      <c r="B341" s="1">
        <v>45669</v>
      </c>
      <c r="C341" s="1">
        <f t="shared" si="15"/>
        <v>202501</v>
      </c>
      <c r="D341" s="1">
        <f t="shared" si="16"/>
        <v>45658</v>
      </c>
      <c r="E341" t="str">
        <f t="shared" si="17"/>
        <v>Jan 2025</v>
      </c>
      <c r="F341" t="s">
        <v>502</v>
      </c>
      <c r="G341" s="1">
        <v>45669.71597222222</v>
      </c>
      <c r="H341" s="2">
        <v>150</v>
      </c>
      <c r="I341" t="s">
        <v>34</v>
      </c>
      <c r="J341" t="s">
        <v>35</v>
      </c>
      <c r="K341" t="s">
        <v>14</v>
      </c>
      <c r="L341" t="s">
        <v>1016</v>
      </c>
      <c r="M341" t="s">
        <v>31</v>
      </c>
    </row>
    <row r="342" spans="1:13" x14ac:dyDescent="0.25">
      <c r="A342" t="s">
        <v>710</v>
      </c>
      <c r="B342" s="1">
        <v>45669</v>
      </c>
      <c r="C342" s="1">
        <f t="shared" si="15"/>
        <v>202501</v>
      </c>
      <c r="D342" s="1">
        <f t="shared" si="16"/>
        <v>45658</v>
      </c>
      <c r="E342" t="str">
        <f t="shared" si="17"/>
        <v>Jan 2025</v>
      </c>
      <c r="F342" t="s">
        <v>662</v>
      </c>
      <c r="G342" s="1">
        <v>45669.5</v>
      </c>
      <c r="H342" s="2">
        <v>200</v>
      </c>
      <c r="I342" t="s">
        <v>12</v>
      </c>
      <c r="J342" t="s">
        <v>663</v>
      </c>
      <c r="K342" t="s">
        <v>14</v>
      </c>
      <c r="L342" t="s">
        <v>1014</v>
      </c>
      <c r="M342" t="s">
        <v>15</v>
      </c>
    </row>
    <row r="343" spans="1:13" x14ac:dyDescent="0.25">
      <c r="A343" t="s">
        <v>711</v>
      </c>
      <c r="B343" s="1">
        <v>45669</v>
      </c>
      <c r="C343" s="1">
        <f t="shared" si="15"/>
        <v>202501</v>
      </c>
      <c r="D343" s="1">
        <f t="shared" si="16"/>
        <v>45658</v>
      </c>
      <c r="E343" t="str">
        <f t="shared" si="17"/>
        <v>Jan 2025</v>
      </c>
      <c r="F343" t="s">
        <v>712</v>
      </c>
      <c r="G343" s="1">
        <v>45669.196527777778</v>
      </c>
      <c r="H343" s="2">
        <v>1050</v>
      </c>
      <c r="I343" t="s">
        <v>12</v>
      </c>
      <c r="J343" t="s">
        <v>713</v>
      </c>
      <c r="K343" t="s">
        <v>14</v>
      </c>
      <c r="L343" t="s">
        <v>1014</v>
      </c>
      <c r="M343" t="s">
        <v>15</v>
      </c>
    </row>
    <row r="344" spans="1:13" x14ac:dyDescent="0.25">
      <c r="A344" t="s">
        <v>714</v>
      </c>
      <c r="B344" s="1">
        <v>45666</v>
      </c>
      <c r="C344" s="1">
        <f t="shared" si="15"/>
        <v>202501</v>
      </c>
      <c r="D344" s="1">
        <f t="shared" si="16"/>
        <v>45658</v>
      </c>
      <c r="E344" t="str">
        <f t="shared" si="17"/>
        <v>Jan 2025</v>
      </c>
      <c r="F344" t="s">
        <v>339</v>
      </c>
      <c r="G344" s="1">
        <v>45666.617361111108</v>
      </c>
      <c r="H344" s="2">
        <v>150</v>
      </c>
      <c r="I344" t="s">
        <v>12</v>
      </c>
      <c r="J344" t="s">
        <v>698</v>
      </c>
      <c r="K344" t="s">
        <v>14</v>
      </c>
      <c r="L344" t="s">
        <v>1015</v>
      </c>
      <c r="M344" t="s">
        <v>31</v>
      </c>
    </row>
    <row r="345" spans="1:13" x14ac:dyDescent="0.25">
      <c r="A345" t="s">
        <v>715</v>
      </c>
      <c r="B345" s="1">
        <v>45666</v>
      </c>
      <c r="C345" s="1">
        <f t="shared" si="15"/>
        <v>202501</v>
      </c>
      <c r="D345" s="1">
        <f t="shared" si="16"/>
        <v>45658</v>
      </c>
      <c r="E345" t="str">
        <f t="shared" si="17"/>
        <v>Jan 2025</v>
      </c>
      <c r="F345" t="s">
        <v>716</v>
      </c>
      <c r="G345" s="1">
        <v>45666.45208333333</v>
      </c>
      <c r="H345" s="2">
        <v>700</v>
      </c>
      <c r="I345" t="s">
        <v>58</v>
      </c>
      <c r="J345" t="s">
        <v>717</v>
      </c>
      <c r="K345" t="s">
        <v>60</v>
      </c>
      <c r="L345" t="s">
        <v>1014</v>
      </c>
      <c r="M345" t="s">
        <v>15</v>
      </c>
    </row>
    <row r="346" spans="1:13" x14ac:dyDescent="0.25">
      <c r="A346" t="s">
        <v>718</v>
      </c>
      <c r="B346" s="1">
        <v>45665</v>
      </c>
      <c r="C346" s="1">
        <f t="shared" si="15"/>
        <v>202501</v>
      </c>
      <c r="D346" s="1">
        <f t="shared" si="16"/>
        <v>45658</v>
      </c>
      <c r="E346" t="str">
        <f t="shared" si="17"/>
        <v>Jan 2025</v>
      </c>
      <c r="F346" t="s">
        <v>719</v>
      </c>
      <c r="G346" s="1">
        <v>45665.606944444444</v>
      </c>
      <c r="H346" s="2">
        <v>300</v>
      </c>
      <c r="I346" t="s">
        <v>34</v>
      </c>
      <c r="J346" t="s">
        <v>35</v>
      </c>
      <c r="K346" t="s">
        <v>14</v>
      </c>
      <c r="L346" t="s">
        <v>1014</v>
      </c>
      <c r="M346" t="s">
        <v>40</v>
      </c>
    </row>
    <row r="347" spans="1:13" x14ac:dyDescent="0.25">
      <c r="A347" t="s">
        <v>720</v>
      </c>
      <c r="B347" s="1">
        <v>45665</v>
      </c>
      <c r="C347" s="1">
        <f t="shared" si="15"/>
        <v>202501</v>
      </c>
      <c r="D347" s="1">
        <f t="shared" si="16"/>
        <v>45658</v>
      </c>
      <c r="E347" t="str">
        <f t="shared" si="17"/>
        <v>Jan 2025</v>
      </c>
      <c r="F347" t="s">
        <v>356</v>
      </c>
      <c r="G347" s="1">
        <v>45665.599999999999</v>
      </c>
      <c r="H347" s="2">
        <v>125</v>
      </c>
      <c r="I347" t="s">
        <v>34</v>
      </c>
      <c r="J347" t="s">
        <v>35</v>
      </c>
      <c r="K347" t="s">
        <v>14</v>
      </c>
      <c r="L347" t="s">
        <v>1014</v>
      </c>
      <c r="M347" t="s">
        <v>31</v>
      </c>
    </row>
    <row r="348" spans="1:13" x14ac:dyDescent="0.25">
      <c r="A348" t="s">
        <v>721</v>
      </c>
      <c r="B348" s="1">
        <v>45665</v>
      </c>
      <c r="C348" s="1">
        <f t="shared" si="15"/>
        <v>202501</v>
      </c>
      <c r="D348" s="1">
        <f t="shared" si="16"/>
        <v>45658</v>
      </c>
      <c r="E348" t="str">
        <f t="shared" si="17"/>
        <v>Jan 2025</v>
      </c>
      <c r="F348" t="s">
        <v>722</v>
      </c>
      <c r="G348" s="1">
        <v>45665.498611111114</v>
      </c>
      <c r="H348" s="2">
        <v>1000</v>
      </c>
      <c r="I348" t="s">
        <v>12</v>
      </c>
      <c r="J348" t="s">
        <v>723</v>
      </c>
      <c r="K348" t="s">
        <v>14</v>
      </c>
      <c r="L348" t="s">
        <v>1014</v>
      </c>
      <c r="M348" t="s">
        <v>15</v>
      </c>
    </row>
    <row r="349" spans="1:13" x14ac:dyDescent="0.25">
      <c r="A349" t="s">
        <v>724</v>
      </c>
      <c r="B349" s="1">
        <v>45665</v>
      </c>
      <c r="C349" s="1">
        <f t="shared" si="15"/>
        <v>202501</v>
      </c>
      <c r="D349" s="1">
        <f t="shared" si="16"/>
        <v>45658</v>
      </c>
      <c r="E349" t="str">
        <f t="shared" si="17"/>
        <v>Jan 2025</v>
      </c>
      <c r="F349" t="s">
        <v>602</v>
      </c>
      <c r="G349" s="1">
        <v>45665.495833333334</v>
      </c>
      <c r="H349" s="2">
        <v>150</v>
      </c>
      <c r="I349" t="s">
        <v>12</v>
      </c>
      <c r="J349" t="s">
        <v>603</v>
      </c>
      <c r="K349" t="s">
        <v>14</v>
      </c>
      <c r="L349" t="s">
        <v>1015</v>
      </c>
      <c r="M349" t="s">
        <v>31</v>
      </c>
    </row>
    <row r="350" spans="1:13" x14ac:dyDescent="0.25">
      <c r="A350" t="s">
        <v>725</v>
      </c>
      <c r="B350" s="1">
        <v>45665</v>
      </c>
      <c r="C350" s="1">
        <f t="shared" si="15"/>
        <v>202501</v>
      </c>
      <c r="D350" s="1">
        <f t="shared" si="16"/>
        <v>45658</v>
      </c>
      <c r="E350" t="str">
        <f t="shared" si="17"/>
        <v>Jan 2025</v>
      </c>
      <c r="F350" t="s">
        <v>118</v>
      </c>
      <c r="G350" s="1">
        <v>45665.493750000001</v>
      </c>
      <c r="H350" s="2">
        <v>150</v>
      </c>
      <c r="I350" t="s">
        <v>12</v>
      </c>
      <c r="J350" t="s">
        <v>142</v>
      </c>
      <c r="K350" t="s">
        <v>14</v>
      </c>
      <c r="L350" t="s">
        <v>1015</v>
      </c>
      <c r="M350" t="s">
        <v>31</v>
      </c>
    </row>
    <row r="351" spans="1:13" x14ac:dyDescent="0.25">
      <c r="A351" t="s">
        <v>726</v>
      </c>
      <c r="B351" s="1">
        <v>45664</v>
      </c>
      <c r="C351" s="1">
        <f t="shared" si="15"/>
        <v>202501</v>
      </c>
      <c r="D351" s="1">
        <f t="shared" si="16"/>
        <v>45658</v>
      </c>
      <c r="E351" t="str">
        <f t="shared" si="17"/>
        <v>Jan 2025</v>
      </c>
      <c r="F351" t="s">
        <v>263</v>
      </c>
      <c r="G351" s="1">
        <v>45664.59652777778</v>
      </c>
      <c r="H351" s="2">
        <v>150</v>
      </c>
      <c r="I351" t="s">
        <v>12</v>
      </c>
      <c r="J351" t="s">
        <v>264</v>
      </c>
      <c r="K351" t="s">
        <v>14</v>
      </c>
      <c r="L351" t="s">
        <v>1015</v>
      </c>
      <c r="M351" t="s">
        <v>31</v>
      </c>
    </row>
    <row r="352" spans="1:13" x14ac:dyDescent="0.25">
      <c r="A352" t="s">
        <v>727</v>
      </c>
      <c r="B352" s="1">
        <v>45663</v>
      </c>
      <c r="C352" s="1">
        <f t="shared" si="15"/>
        <v>202501</v>
      </c>
      <c r="D352" s="1">
        <f t="shared" si="16"/>
        <v>45658</v>
      </c>
      <c r="E352" t="str">
        <f t="shared" si="17"/>
        <v>Jan 2025</v>
      </c>
      <c r="F352" t="s">
        <v>415</v>
      </c>
      <c r="G352" s="1">
        <v>45663.670138888891</v>
      </c>
      <c r="H352" s="2">
        <v>150</v>
      </c>
      <c r="I352" t="s">
        <v>58</v>
      </c>
      <c r="J352" t="s">
        <v>728</v>
      </c>
      <c r="K352" t="s">
        <v>60</v>
      </c>
      <c r="L352" t="s">
        <v>1015</v>
      </c>
      <c r="M352" t="s">
        <v>31</v>
      </c>
    </row>
    <row r="353" spans="1:13" x14ac:dyDescent="0.25">
      <c r="A353" t="s">
        <v>729</v>
      </c>
      <c r="B353" s="1">
        <v>45663</v>
      </c>
      <c r="C353" s="1">
        <f t="shared" si="15"/>
        <v>202501</v>
      </c>
      <c r="D353" s="1">
        <f t="shared" si="16"/>
        <v>45658</v>
      </c>
      <c r="E353" t="str">
        <f t="shared" si="17"/>
        <v>Jan 2025</v>
      </c>
      <c r="F353" t="s">
        <v>343</v>
      </c>
      <c r="G353" s="1">
        <v>45663.556250000001</v>
      </c>
      <c r="H353" s="2">
        <v>150</v>
      </c>
      <c r="I353" t="s">
        <v>34</v>
      </c>
      <c r="J353" t="s">
        <v>35</v>
      </c>
      <c r="K353" t="s">
        <v>14</v>
      </c>
      <c r="L353" t="s">
        <v>1015</v>
      </c>
      <c r="M353" t="s">
        <v>31</v>
      </c>
    </row>
    <row r="354" spans="1:13" x14ac:dyDescent="0.25">
      <c r="A354" t="s">
        <v>730</v>
      </c>
      <c r="B354" s="1">
        <v>45662</v>
      </c>
      <c r="C354" s="1">
        <f t="shared" si="15"/>
        <v>202501</v>
      </c>
      <c r="D354" s="1">
        <f t="shared" si="16"/>
        <v>45658</v>
      </c>
      <c r="E354" t="str">
        <f t="shared" si="17"/>
        <v>Jan 2025</v>
      </c>
      <c r="F354" t="s">
        <v>731</v>
      </c>
      <c r="G354" s="1">
        <v>45662.757638888892</v>
      </c>
      <c r="H354" s="2">
        <v>1200</v>
      </c>
      <c r="I354" t="s">
        <v>34</v>
      </c>
      <c r="J354" t="s">
        <v>35</v>
      </c>
      <c r="K354" t="s">
        <v>14</v>
      </c>
      <c r="L354" t="s">
        <v>1014</v>
      </c>
      <c r="M354" t="s">
        <v>15</v>
      </c>
    </row>
    <row r="355" spans="1:13" x14ac:dyDescent="0.25">
      <c r="A355" t="s">
        <v>732</v>
      </c>
      <c r="B355" s="1">
        <v>45662</v>
      </c>
      <c r="C355" s="1">
        <f t="shared" si="15"/>
        <v>202501</v>
      </c>
      <c r="D355" s="1">
        <f t="shared" si="16"/>
        <v>45658</v>
      </c>
      <c r="E355" t="str">
        <f t="shared" si="17"/>
        <v>Jan 2025</v>
      </c>
      <c r="F355" t="s">
        <v>733</v>
      </c>
      <c r="G355" s="1">
        <v>45662.523611111108</v>
      </c>
      <c r="H355" s="2">
        <v>1750</v>
      </c>
      <c r="I355" t="s">
        <v>34</v>
      </c>
      <c r="J355" t="s">
        <v>35</v>
      </c>
      <c r="K355" t="s">
        <v>14</v>
      </c>
      <c r="L355" t="s">
        <v>1014</v>
      </c>
      <c r="M355" t="s">
        <v>15</v>
      </c>
    </row>
    <row r="356" spans="1:13" x14ac:dyDescent="0.25">
      <c r="A356" t="s">
        <v>734</v>
      </c>
      <c r="B356" s="1">
        <v>45662</v>
      </c>
      <c r="C356" s="1">
        <f t="shared" si="15"/>
        <v>202501</v>
      </c>
      <c r="D356" s="1">
        <f t="shared" si="16"/>
        <v>45658</v>
      </c>
      <c r="E356" t="str">
        <f t="shared" si="17"/>
        <v>Jan 2025</v>
      </c>
      <c r="F356" t="s">
        <v>626</v>
      </c>
      <c r="G356" s="1">
        <v>45662.180555555555</v>
      </c>
      <c r="H356" s="2">
        <v>250</v>
      </c>
      <c r="I356" t="s">
        <v>12</v>
      </c>
      <c r="J356" t="s">
        <v>735</v>
      </c>
      <c r="K356" t="s">
        <v>14</v>
      </c>
      <c r="L356" t="s">
        <v>1014</v>
      </c>
      <c r="M356" t="s">
        <v>15</v>
      </c>
    </row>
    <row r="357" spans="1:13" x14ac:dyDescent="0.25">
      <c r="A357" t="s">
        <v>736</v>
      </c>
      <c r="B357" s="1">
        <v>45662</v>
      </c>
      <c r="C357" s="1">
        <f t="shared" si="15"/>
        <v>202501</v>
      </c>
      <c r="D357" s="1">
        <f t="shared" si="16"/>
        <v>45658</v>
      </c>
      <c r="E357" t="str">
        <f t="shared" si="17"/>
        <v>Jan 2025</v>
      </c>
      <c r="F357" t="s">
        <v>629</v>
      </c>
      <c r="G357" s="1">
        <v>45662.180555555555</v>
      </c>
      <c r="H357" s="2">
        <v>100</v>
      </c>
      <c r="I357" t="s">
        <v>12</v>
      </c>
      <c r="J357" t="s">
        <v>630</v>
      </c>
      <c r="K357" t="s">
        <v>14</v>
      </c>
      <c r="L357" t="s">
        <v>1014</v>
      </c>
      <c r="M357" t="s">
        <v>40</v>
      </c>
    </row>
    <row r="358" spans="1:13" x14ac:dyDescent="0.25">
      <c r="A358" t="s">
        <v>737</v>
      </c>
      <c r="B358" s="1">
        <v>45729</v>
      </c>
      <c r="C358" s="1">
        <f t="shared" si="15"/>
        <v>202503</v>
      </c>
      <c r="D358" s="1">
        <f t="shared" si="16"/>
        <v>45717</v>
      </c>
      <c r="E358" t="str">
        <f t="shared" si="17"/>
        <v>Mar 2025</v>
      </c>
      <c r="F358" t="s">
        <v>738</v>
      </c>
      <c r="G358" s="1">
        <v>45729.477777777778</v>
      </c>
      <c r="H358" s="2">
        <v>100</v>
      </c>
      <c r="I358" t="s">
        <v>12</v>
      </c>
      <c r="J358" t="s">
        <v>739</v>
      </c>
      <c r="K358" t="s">
        <v>14</v>
      </c>
      <c r="L358" t="s">
        <v>1014</v>
      </c>
      <c r="M358" t="s">
        <v>40</v>
      </c>
    </row>
    <row r="359" spans="1:13" x14ac:dyDescent="0.25">
      <c r="A359" t="s">
        <v>740</v>
      </c>
      <c r="B359" s="1">
        <v>45657</v>
      </c>
      <c r="C359" s="1">
        <f t="shared" si="15"/>
        <v>202412</v>
      </c>
      <c r="D359" s="1">
        <f t="shared" si="16"/>
        <v>45627</v>
      </c>
      <c r="E359" t="str">
        <f t="shared" si="17"/>
        <v>Dec 2024</v>
      </c>
      <c r="F359" t="s">
        <v>33</v>
      </c>
      <c r="G359" s="1">
        <v>45659.518750000003</v>
      </c>
      <c r="H359" s="2">
        <v>750</v>
      </c>
      <c r="I359" t="s">
        <v>38</v>
      </c>
      <c r="J359" t="s">
        <v>39</v>
      </c>
      <c r="K359" t="s">
        <v>14</v>
      </c>
      <c r="L359" t="s">
        <v>1014</v>
      </c>
      <c r="M359" t="s">
        <v>15</v>
      </c>
    </row>
    <row r="360" spans="1:13" x14ac:dyDescent="0.25">
      <c r="A360" t="s">
        <v>741</v>
      </c>
      <c r="B360" s="1">
        <v>45657</v>
      </c>
      <c r="C360" s="1">
        <f t="shared" si="15"/>
        <v>202412</v>
      </c>
      <c r="D360" s="1">
        <f t="shared" si="16"/>
        <v>45627</v>
      </c>
      <c r="E360" t="str">
        <f t="shared" si="17"/>
        <v>Dec 2024</v>
      </c>
      <c r="F360" t="s">
        <v>742</v>
      </c>
      <c r="G360" s="1">
        <v>45659.517361111109</v>
      </c>
      <c r="H360" s="2">
        <v>750</v>
      </c>
      <c r="I360" t="s">
        <v>38</v>
      </c>
      <c r="J360" t="s">
        <v>39</v>
      </c>
      <c r="K360" t="s">
        <v>14</v>
      </c>
      <c r="L360" t="s">
        <v>1014</v>
      </c>
      <c r="M360" t="s">
        <v>15</v>
      </c>
    </row>
    <row r="361" spans="1:13" x14ac:dyDescent="0.25">
      <c r="A361" t="s">
        <v>743</v>
      </c>
      <c r="B361" s="1">
        <v>45658</v>
      </c>
      <c r="C361" s="1">
        <f t="shared" si="15"/>
        <v>202501</v>
      </c>
      <c r="D361" s="1">
        <f t="shared" si="16"/>
        <v>45658</v>
      </c>
      <c r="E361" t="str">
        <f t="shared" si="17"/>
        <v>Jan 2025</v>
      </c>
      <c r="F361" t="s">
        <v>139</v>
      </c>
      <c r="G361" s="1">
        <v>45658.566666666666</v>
      </c>
      <c r="H361" s="2">
        <v>200</v>
      </c>
      <c r="I361" t="s">
        <v>12</v>
      </c>
      <c r="J361" t="s">
        <v>140</v>
      </c>
      <c r="K361" t="s">
        <v>14</v>
      </c>
      <c r="L361" t="s">
        <v>1014</v>
      </c>
      <c r="M361" t="s">
        <v>31</v>
      </c>
    </row>
    <row r="362" spans="1:13" x14ac:dyDescent="0.25">
      <c r="A362" t="s">
        <v>744</v>
      </c>
      <c r="B362" s="1">
        <v>45658</v>
      </c>
      <c r="C362" s="1">
        <f t="shared" si="15"/>
        <v>202501</v>
      </c>
      <c r="D362" s="1">
        <f t="shared" si="16"/>
        <v>45658</v>
      </c>
      <c r="E362" t="str">
        <f t="shared" si="17"/>
        <v>Jan 2025</v>
      </c>
      <c r="F362" t="s">
        <v>149</v>
      </c>
      <c r="G362" s="1">
        <v>45658.194444444445</v>
      </c>
      <c r="H362" s="2">
        <v>100</v>
      </c>
      <c r="I362" t="s">
        <v>12</v>
      </c>
      <c r="J362" t="s">
        <v>636</v>
      </c>
      <c r="K362" t="s">
        <v>14</v>
      </c>
      <c r="L362" t="s">
        <v>1014</v>
      </c>
      <c r="M362" t="s">
        <v>15</v>
      </c>
    </row>
    <row r="363" spans="1:13" x14ac:dyDescent="0.25">
      <c r="A363" t="s">
        <v>745</v>
      </c>
      <c r="B363" s="1">
        <v>45652</v>
      </c>
      <c r="C363" s="1">
        <f t="shared" si="15"/>
        <v>202412</v>
      </c>
      <c r="D363" s="1">
        <f t="shared" si="16"/>
        <v>45627</v>
      </c>
      <c r="E363" t="str">
        <f t="shared" si="17"/>
        <v>Dec 2024</v>
      </c>
      <c r="F363" t="s">
        <v>602</v>
      </c>
      <c r="G363" s="1">
        <v>45652.544444444444</v>
      </c>
      <c r="H363" s="2">
        <v>150</v>
      </c>
      <c r="I363" t="s">
        <v>12</v>
      </c>
      <c r="J363" t="s">
        <v>603</v>
      </c>
      <c r="K363" t="s">
        <v>14</v>
      </c>
      <c r="L363" t="s">
        <v>1015</v>
      </c>
      <c r="M363" t="s">
        <v>31</v>
      </c>
    </row>
    <row r="364" spans="1:13" x14ac:dyDescent="0.25">
      <c r="A364" t="s">
        <v>746</v>
      </c>
      <c r="B364" s="1">
        <v>45652</v>
      </c>
      <c r="C364" s="1">
        <f t="shared" si="15"/>
        <v>202412</v>
      </c>
      <c r="D364" s="1">
        <f t="shared" si="16"/>
        <v>45627</v>
      </c>
      <c r="E364" t="str">
        <f t="shared" si="17"/>
        <v>Dec 2024</v>
      </c>
      <c r="F364" t="s">
        <v>747</v>
      </c>
      <c r="G364" s="1">
        <v>45652.478472222225</v>
      </c>
      <c r="H364" s="2">
        <v>350</v>
      </c>
      <c r="I364" t="s">
        <v>12</v>
      </c>
      <c r="J364" t="s">
        <v>748</v>
      </c>
      <c r="K364" t="s">
        <v>14</v>
      </c>
      <c r="L364" t="s">
        <v>1014</v>
      </c>
      <c r="M364" t="s">
        <v>40</v>
      </c>
    </row>
    <row r="365" spans="1:13" x14ac:dyDescent="0.25">
      <c r="A365" t="s">
        <v>749</v>
      </c>
      <c r="B365" s="1">
        <v>45652</v>
      </c>
      <c r="C365" s="1">
        <f t="shared" si="15"/>
        <v>202412</v>
      </c>
      <c r="D365" s="1">
        <f t="shared" si="16"/>
        <v>45627</v>
      </c>
      <c r="E365" t="str">
        <f t="shared" si="17"/>
        <v>Dec 2024</v>
      </c>
      <c r="F365" t="s">
        <v>339</v>
      </c>
      <c r="G365" s="1">
        <v>45652.474305555559</v>
      </c>
      <c r="H365" s="2">
        <v>150</v>
      </c>
      <c r="I365" t="s">
        <v>12</v>
      </c>
      <c r="J365" t="s">
        <v>698</v>
      </c>
      <c r="K365" t="s">
        <v>14</v>
      </c>
      <c r="L365" t="s">
        <v>1015</v>
      </c>
      <c r="M365" t="s">
        <v>31</v>
      </c>
    </row>
    <row r="366" spans="1:13" x14ac:dyDescent="0.25">
      <c r="A366" t="s">
        <v>750</v>
      </c>
      <c r="B366" s="1">
        <v>45651</v>
      </c>
      <c r="C366" s="1">
        <f t="shared" si="15"/>
        <v>202412</v>
      </c>
      <c r="D366" s="1">
        <f t="shared" si="16"/>
        <v>45627</v>
      </c>
      <c r="E366" t="str">
        <f t="shared" si="17"/>
        <v>Dec 2024</v>
      </c>
      <c r="F366" t="s">
        <v>502</v>
      </c>
      <c r="G366" s="1">
        <v>45651.493055555555</v>
      </c>
      <c r="H366" s="2">
        <v>150</v>
      </c>
      <c r="I366" t="s">
        <v>12</v>
      </c>
      <c r="J366" t="s">
        <v>751</v>
      </c>
      <c r="K366" t="s">
        <v>14</v>
      </c>
      <c r="L366" t="s">
        <v>1016</v>
      </c>
      <c r="M366" t="s">
        <v>31</v>
      </c>
    </row>
    <row r="367" spans="1:13" x14ac:dyDescent="0.25">
      <c r="A367" t="s">
        <v>752</v>
      </c>
      <c r="B367" s="1">
        <v>45651</v>
      </c>
      <c r="C367" s="1">
        <f t="shared" si="15"/>
        <v>202412</v>
      </c>
      <c r="D367" s="1">
        <f t="shared" si="16"/>
        <v>45627</v>
      </c>
      <c r="E367" t="str">
        <f t="shared" si="17"/>
        <v>Dec 2024</v>
      </c>
      <c r="F367" t="s">
        <v>118</v>
      </c>
      <c r="G367" s="1">
        <v>45651.491666666669</v>
      </c>
      <c r="H367" s="2">
        <v>250</v>
      </c>
      <c r="I367" t="s">
        <v>12</v>
      </c>
      <c r="J367" t="s">
        <v>142</v>
      </c>
      <c r="K367" t="s">
        <v>14</v>
      </c>
      <c r="L367" t="s">
        <v>1015</v>
      </c>
      <c r="M367" t="s">
        <v>15</v>
      </c>
    </row>
    <row r="368" spans="1:13" x14ac:dyDescent="0.25">
      <c r="A368" t="s">
        <v>753</v>
      </c>
      <c r="B368" s="1">
        <v>45651</v>
      </c>
      <c r="C368" s="1">
        <f t="shared" si="15"/>
        <v>202412</v>
      </c>
      <c r="D368" s="1">
        <f t="shared" si="16"/>
        <v>45627</v>
      </c>
      <c r="E368" t="str">
        <f t="shared" si="17"/>
        <v>Dec 2024</v>
      </c>
      <c r="F368" t="s">
        <v>90</v>
      </c>
      <c r="G368" s="1">
        <v>45651.484722222223</v>
      </c>
      <c r="H368" s="2">
        <v>150</v>
      </c>
      <c r="I368" t="s">
        <v>12</v>
      </c>
      <c r="J368" t="s">
        <v>91</v>
      </c>
      <c r="K368" t="s">
        <v>14</v>
      </c>
      <c r="L368" t="s">
        <v>1015</v>
      </c>
      <c r="M368" t="s">
        <v>31</v>
      </c>
    </row>
    <row r="369" spans="1:13" x14ac:dyDescent="0.25">
      <c r="A369" t="s">
        <v>754</v>
      </c>
      <c r="B369" s="1">
        <v>45651</v>
      </c>
      <c r="C369" s="1">
        <f t="shared" si="15"/>
        <v>202412</v>
      </c>
      <c r="D369" s="1">
        <f t="shared" si="16"/>
        <v>45627</v>
      </c>
      <c r="E369" t="str">
        <f t="shared" si="17"/>
        <v>Dec 2024</v>
      </c>
      <c r="F369" t="s">
        <v>127</v>
      </c>
      <c r="G369" s="1">
        <v>45651.482638888891</v>
      </c>
      <c r="H369" s="2">
        <v>250</v>
      </c>
      <c r="I369" t="s">
        <v>12</v>
      </c>
      <c r="J369" t="s">
        <v>128</v>
      </c>
      <c r="K369" t="s">
        <v>14</v>
      </c>
      <c r="L369" t="s">
        <v>1014</v>
      </c>
      <c r="M369" t="s">
        <v>31</v>
      </c>
    </row>
    <row r="370" spans="1:13" x14ac:dyDescent="0.25">
      <c r="A370" t="s">
        <v>755</v>
      </c>
      <c r="B370" s="1">
        <v>45651</v>
      </c>
      <c r="C370" s="1">
        <f t="shared" si="15"/>
        <v>202412</v>
      </c>
      <c r="D370" s="1">
        <f t="shared" si="16"/>
        <v>45627</v>
      </c>
      <c r="E370" t="str">
        <f t="shared" si="17"/>
        <v>Dec 2024</v>
      </c>
      <c r="F370" t="s">
        <v>662</v>
      </c>
      <c r="G370" s="1">
        <v>45651.476388888892</v>
      </c>
      <c r="H370" s="2">
        <v>500</v>
      </c>
      <c r="I370" t="s">
        <v>12</v>
      </c>
      <c r="J370" t="s">
        <v>663</v>
      </c>
      <c r="K370" t="s">
        <v>14</v>
      </c>
      <c r="L370" t="s">
        <v>1014</v>
      </c>
      <c r="M370" t="s">
        <v>15</v>
      </c>
    </row>
    <row r="371" spans="1:13" x14ac:dyDescent="0.25">
      <c r="A371" t="s">
        <v>756</v>
      </c>
      <c r="B371" s="1">
        <v>45649</v>
      </c>
      <c r="C371" s="1">
        <f t="shared" si="15"/>
        <v>202412</v>
      </c>
      <c r="D371" s="1">
        <f t="shared" si="16"/>
        <v>45627</v>
      </c>
      <c r="E371" t="str">
        <f t="shared" si="17"/>
        <v>Dec 2024</v>
      </c>
      <c r="F371" t="s">
        <v>467</v>
      </c>
      <c r="G371" s="1">
        <v>45649.586111111108</v>
      </c>
      <c r="H371" s="2">
        <v>3130</v>
      </c>
      <c r="I371" t="s">
        <v>38</v>
      </c>
      <c r="J371" t="s">
        <v>67</v>
      </c>
      <c r="K371" t="s">
        <v>14</v>
      </c>
      <c r="L371" t="s">
        <v>1016</v>
      </c>
      <c r="M371" t="s">
        <v>31</v>
      </c>
    </row>
    <row r="372" spans="1:13" x14ac:dyDescent="0.25">
      <c r="A372" t="s">
        <v>757</v>
      </c>
      <c r="B372" s="1">
        <v>45649</v>
      </c>
      <c r="C372" s="1">
        <f t="shared" si="15"/>
        <v>202412</v>
      </c>
      <c r="D372" s="1">
        <f t="shared" si="16"/>
        <v>45627</v>
      </c>
      <c r="E372" t="str">
        <f t="shared" si="17"/>
        <v>Dec 2024</v>
      </c>
      <c r="F372" t="s">
        <v>343</v>
      </c>
      <c r="G372" s="1">
        <v>45649.55</v>
      </c>
      <c r="H372" s="2">
        <v>150</v>
      </c>
      <c r="I372" t="s">
        <v>34</v>
      </c>
      <c r="J372" t="s">
        <v>35</v>
      </c>
      <c r="K372" t="s">
        <v>14</v>
      </c>
      <c r="L372" t="s">
        <v>1015</v>
      </c>
      <c r="M372" t="s">
        <v>31</v>
      </c>
    </row>
    <row r="373" spans="1:13" x14ac:dyDescent="0.25">
      <c r="A373" t="s">
        <v>758</v>
      </c>
      <c r="B373" s="1">
        <v>45649</v>
      </c>
      <c r="C373" s="1">
        <f t="shared" si="15"/>
        <v>202412</v>
      </c>
      <c r="D373" s="1">
        <f t="shared" si="16"/>
        <v>45627</v>
      </c>
      <c r="E373" t="str">
        <f t="shared" si="17"/>
        <v>Dec 2024</v>
      </c>
      <c r="F373" t="s">
        <v>415</v>
      </c>
      <c r="G373" s="1">
        <v>45649.51666666667</v>
      </c>
      <c r="H373" s="2">
        <v>225</v>
      </c>
      <c r="I373" t="s">
        <v>58</v>
      </c>
      <c r="J373" t="s">
        <v>759</v>
      </c>
      <c r="K373" t="s">
        <v>60</v>
      </c>
      <c r="L373" t="s">
        <v>1015</v>
      </c>
      <c r="M373" t="s">
        <v>15</v>
      </c>
    </row>
    <row r="374" spans="1:13" x14ac:dyDescent="0.25">
      <c r="A374" t="s">
        <v>760</v>
      </c>
      <c r="B374" s="1">
        <v>45648</v>
      </c>
      <c r="C374" s="1">
        <f t="shared" si="15"/>
        <v>202412</v>
      </c>
      <c r="D374" s="1">
        <f t="shared" si="16"/>
        <v>45627</v>
      </c>
      <c r="E374" t="str">
        <f t="shared" si="17"/>
        <v>Dec 2024</v>
      </c>
      <c r="F374" t="s">
        <v>502</v>
      </c>
      <c r="G374" s="1">
        <v>45648.538888888892</v>
      </c>
      <c r="H374" s="2">
        <v>150</v>
      </c>
      <c r="I374" t="s">
        <v>12</v>
      </c>
      <c r="J374" t="s">
        <v>751</v>
      </c>
      <c r="K374" t="s">
        <v>14</v>
      </c>
      <c r="L374" t="s">
        <v>1016</v>
      </c>
      <c r="M374" t="s">
        <v>31</v>
      </c>
    </row>
    <row r="375" spans="1:13" x14ac:dyDescent="0.25">
      <c r="A375" t="s">
        <v>761</v>
      </c>
      <c r="B375" s="1">
        <v>45648</v>
      </c>
      <c r="C375" s="1">
        <f t="shared" si="15"/>
        <v>202412</v>
      </c>
      <c r="D375" s="1">
        <f t="shared" si="16"/>
        <v>45627</v>
      </c>
      <c r="E375" t="str">
        <f t="shared" si="17"/>
        <v>Dec 2024</v>
      </c>
      <c r="F375" t="s">
        <v>257</v>
      </c>
      <c r="G375" s="1">
        <v>45648.189583333333</v>
      </c>
      <c r="H375" s="2">
        <v>500</v>
      </c>
      <c r="I375" t="s">
        <v>12</v>
      </c>
      <c r="J375" t="s">
        <v>258</v>
      </c>
      <c r="K375" t="s">
        <v>14</v>
      </c>
      <c r="L375" t="s">
        <v>1014</v>
      </c>
      <c r="M375" t="s">
        <v>15</v>
      </c>
    </row>
    <row r="376" spans="1:13" x14ac:dyDescent="0.25">
      <c r="A376" t="s">
        <v>762</v>
      </c>
      <c r="B376" s="1">
        <v>45646</v>
      </c>
      <c r="C376" s="1">
        <f t="shared" si="15"/>
        <v>202412</v>
      </c>
      <c r="D376" s="1">
        <f t="shared" si="16"/>
        <v>45627</v>
      </c>
      <c r="E376" t="str">
        <f t="shared" si="17"/>
        <v>Dec 2024</v>
      </c>
      <c r="F376" t="s">
        <v>255</v>
      </c>
      <c r="G376" s="1">
        <v>45646.186805555553</v>
      </c>
      <c r="H376" s="2">
        <v>450</v>
      </c>
      <c r="I376" t="s">
        <v>67</v>
      </c>
      <c r="J376" t="s">
        <v>686</v>
      </c>
      <c r="K376" t="s">
        <v>14</v>
      </c>
      <c r="L376" t="s">
        <v>1014</v>
      </c>
      <c r="M376" t="s">
        <v>15</v>
      </c>
    </row>
    <row r="377" spans="1:13" x14ac:dyDescent="0.25">
      <c r="A377" t="s">
        <v>763</v>
      </c>
      <c r="B377" s="1">
        <v>45645</v>
      </c>
      <c r="C377" s="1">
        <f t="shared" si="15"/>
        <v>202412</v>
      </c>
      <c r="D377" s="1">
        <f t="shared" si="16"/>
        <v>45627</v>
      </c>
      <c r="E377" t="str">
        <f t="shared" si="17"/>
        <v>Dec 2024</v>
      </c>
      <c r="F377" t="s">
        <v>764</v>
      </c>
      <c r="G377" s="1">
        <v>45645.592361111114</v>
      </c>
      <c r="H377" s="2">
        <v>750</v>
      </c>
      <c r="I377" t="s">
        <v>38</v>
      </c>
      <c r="J377" t="s">
        <v>39</v>
      </c>
      <c r="K377" t="s">
        <v>14</v>
      </c>
      <c r="L377" t="s">
        <v>1014</v>
      </c>
      <c r="M377" t="s">
        <v>40</v>
      </c>
    </row>
    <row r="378" spans="1:13" x14ac:dyDescent="0.25">
      <c r="A378" t="s">
        <v>765</v>
      </c>
      <c r="B378" s="1">
        <v>45644</v>
      </c>
      <c r="C378" s="1">
        <f t="shared" si="15"/>
        <v>202412</v>
      </c>
      <c r="D378" s="1">
        <f t="shared" si="16"/>
        <v>45627</v>
      </c>
      <c r="E378" t="str">
        <f t="shared" si="17"/>
        <v>Dec 2024</v>
      </c>
      <c r="F378" t="s">
        <v>339</v>
      </c>
      <c r="G378" s="1">
        <v>45644.631944444445</v>
      </c>
      <c r="H378" s="2">
        <v>150</v>
      </c>
      <c r="I378" t="s">
        <v>12</v>
      </c>
      <c r="J378" t="s">
        <v>698</v>
      </c>
      <c r="K378" t="s">
        <v>14</v>
      </c>
      <c r="L378" t="s">
        <v>1015</v>
      </c>
      <c r="M378" t="s">
        <v>31</v>
      </c>
    </row>
    <row r="379" spans="1:13" x14ac:dyDescent="0.25">
      <c r="A379" t="s">
        <v>766</v>
      </c>
      <c r="B379" s="1">
        <v>45644</v>
      </c>
      <c r="C379" s="1">
        <f t="shared" si="15"/>
        <v>202412</v>
      </c>
      <c r="D379" s="1">
        <f t="shared" si="16"/>
        <v>45627</v>
      </c>
      <c r="E379" t="str">
        <f t="shared" si="17"/>
        <v>Dec 2024</v>
      </c>
      <c r="F379" t="s">
        <v>365</v>
      </c>
      <c r="G379" s="1">
        <v>45644.567361111112</v>
      </c>
      <c r="H379" s="2">
        <v>250</v>
      </c>
      <c r="I379" t="s">
        <v>12</v>
      </c>
      <c r="J379" t="s">
        <v>767</v>
      </c>
      <c r="K379" t="s">
        <v>14</v>
      </c>
      <c r="L379" t="s">
        <v>1014</v>
      </c>
      <c r="M379" t="s">
        <v>31</v>
      </c>
    </row>
    <row r="380" spans="1:13" x14ac:dyDescent="0.25">
      <c r="A380" t="s">
        <v>768</v>
      </c>
      <c r="B380" s="1">
        <v>45644</v>
      </c>
      <c r="C380" s="1">
        <f t="shared" si="15"/>
        <v>202412</v>
      </c>
      <c r="D380" s="1">
        <f t="shared" si="16"/>
        <v>45627</v>
      </c>
      <c r="E380" t="str">
        <f t="shared" si="17"/>
        <v>Dec 2024</v>
      </c>
      <c r="F380" t="s">
        <v>602</v>
      </c>
      <c r="G380" s="1">
        <v>45644.565972222219</v>
      </c>
      <c r="H380" s="2">
        <v>150</v>
      </c>
      <c r="I380" t="s">
        <v>12</v>
      </c>
      <c r="J380" t="s">
        <v>603</v>
      </c>
      <c r="K380" t="s">
        <v>14</v>
      </c>
      <c r="L380" t="s">
        <v>1015</v>
      </c>
      <c r="M380" t="s">
        <v>31</v>
      </c>
    </row>
    <row r="381" spans="1:13" x14ac:dyDescent="0.25">
      <c r="A381" t="s">
        <v>769</v>
      </c>
      <c r="B381" s="1">
        <v>45644</v>
      </c>
      <c r="C381" s="1">
        <f t="shared" si="15"/>
        <v>202412</v>
      </c>
      <c r="D381" s="1">
        <f t="shared" si="16"/>
        <v>45627</v>
      </c>
      <c r="E381" t="str">
        <f t="shared" si="17"/>
        <v>Dec 2024</v>
      </c>
      <c r="F381" t="s">
        <v>360</v>
      </c>
      <c r="G381" s="1">
        <v>45644.540277777778</v>
      </c>
      <c r="H381" s="2">
        <v>350</v>
      </c>
      <c r="I381" t="s">
        <v>12</v>
      </c>
      <c r="J381" t="s">
        <v>770</v>
      </c>
      <c r="K381" t="s">
        <v>14</v>
      </c>
      <c r="L381" t="s">
        <v>1014</v>
      </c>
      <c r="M381" t="s">
        <v>15</v>
      </c>
    </row>
    <row r="382" spans="1:13" x14ac:dyDescent="0.25">
      <c r="A382" t="s">
        <v>771</v>
      </c>
      <c r="B382" s="1">
        <v>45643</v>
      </c>
      <c r="C382" s="1">
        <f t="shared" si="15"/>
        <v>202412</v>
      </c>
      <c r="D382" s="1">
        <f t="shared" si="16"/>
        <v>45627</v>
      </c>
      <c r="E382" t="str">
        <f t="shared" si="17"/>
        <v>Dec 2024</v>
      </c>
      <c r="F382" t="s">
        <v>327</v>
      </c>
      <c r="G382" s="1">
        <v>45643.526388888888</v>
      </c>
      <c r="H382" s="2">
        <v>300</v>
      </c>
      <c r="I382" t="s">
        <v>12</v>
      </c>
      <c r="J382" t="s">
        <v>587</v>
      </c>
      <c r="K382" t="s">
        <v>14</v>
      </c>
      <c r="L382" t="s">
        <v>1014</v>
      </c>
      <c r="M382" t="s">
        <v>15</v>
      </c>
    </row>
    <row r="383" spans="1:13" x14ac:dyDescent="0.25">
      <c r="A383" t="s">
        <v>772</v>
      </c>
      <c r="B383" s="1">
        <v>45642</v>
      </c>
      <c r="C383" s="1">
        <f t="shared" si="15"/>
        <v>202412</v>
      </c>
      <c r="D383" s="1">
        <f t="shared" si="16"/>
        <v>45627</v>
      </c>
      <c r="E383" t="str">
        <f t="shared" si="17"/>
        <v>Dec 2024</v>
      </c>
      <c r="F383" t="s">
        <v>291</v>
      </c>
      <c r="G383" s="1">
        <v>45642.707638888889</v>
      </c>
      <c r="H383" s="2">
        <v>300</v>
      </c>
      <c r="I383" t="s">
        <v>12</v>
      </c>
      <c r="J383" t="s">
        <v>292</v>
      </c>
      <c r="K383" t="s">
        <v>14</v>
      </c>
      <c r="L383" t="s">
        <v>1016</v>
      </c>
      <c r="M383" t="s">
        <v>31</v>
      </c>
    </row>
    <row r="384" spans="1:13" x14ac:dyDescent="0.25">
      <c r="A384" t="s">
        <v>773</v>
      </c>
      <c r="B384" s="1">
        <v>45642</v>
      </c>
      <c r="C384" s="1">
        <f t="shared" si="15"/>
        <v>202412</v>
      </c>
      <c r="D384" s="1">
        <f t="shared" si="16"/>
        <v>45627</v>
      </c>
      <c r="E384" t="str">
        <f t="shared" si="17"/>
        <v>Dec 2024</v>
      </c>
      <c r="F384" t="s">
        <v>339</v>
      </c>
      <c r="G384" s="1">
        <v>45642.615277777775</v>
      </c>
      <c r="H384" s="2">
        <v>150</v>
      </c>
      <c r="I384" t="s">
        <v>12</v>
      </c>
      <c r="J384" t="s">
        <v>698</v>
      </c>
      <c r="K384" t="s">
        <v>14</v>
      </c>
      <c r="L384" t="s">
        <v>1015</v>
      </c>
      <c r="M384" t="s">
        <v>31</v>
      </c>
    </row>
    <row r="385" spans="1:13" x14ac:dyDescent="0.25">
      <c r="A385" t="s">
        <v>774</v>
      </c>
      <c r="B385" s="1">
        <v>45642</v>
      </c>
      <c r="C385" s="1">
        <f t="shared" si="15"/>
        <v>202412</v>
      </c>
      <c r="D385" s="1">
        <f t="shared" si="16"/>
        <v>45627</v>
      </c>
      <c r="E385" t="str">
        <f t="shared" si="17"/>
        <v>Dec 2024</v>
      </c>
      <c r="F385" t="s">
        <v>343</v>
      </c>
      <c r="G385" s="1">
        <v>45642.55</v>
      </c>
      <c r="H385" s="2">
        <v>150</v>
      </c>
      <c r="I385" t="s">
        <v>58</v>
      </c>
      <c r="J385" t="s">
        <v>775</v>
      </c>
      <c r="K385" t="s">
        <v>60</v>
      </c>
      <c r="L385" t="s">
        <v>1015</v>
      </c>
      <c r="M385" t="s">
        <v>31</v>
      </c>
    </row>
    <row r="386" spans="1:13" x14ac:dyDescent="0.25">
      <c r="A386" t="s">
        <v>776</v>
      </c>
      <c r="B386" s="1">
        <v>45642</v>
      </c>
      <c r="C386" s="1">
        <f t="shared" si="15"/>
        <v>202412</v>
      </c>
      <c r="D386" s="1">
        <f t="shared" si="16"/>
        <v>45627</v>
      </c>
      <c r="E386" t="str">
        <f t="shared" si="17"/>
        <v>Dec 2024</v>
      </c>
      <c r="F386" t="s">
        <v>777</v>
      </c>
      <c r="G386" s="1">
        <v>45642.531944444447</v>
      </c>
      <c r="H386" s="2">
        <v>250</v>
      </c>
      <c r="I386" t="s">
        <v>38</v>
      </c>
      <c r="J386" t="s">
        <v>505</v>
      </c>
      <c r="K386" t="s">
        <v>14</v>
      </c>
      <c r="L386" t="s">
        <v>1015</v>
      </c>
      <c r="M386" t="s">
        <v>15</v>
      </c>
    </row>
    <row r="387" spans="1:13" x14ac:dyDescent="0.25">
      <c r="A387" t="s">
        <v>778</v>
      </c>
      <c r="B387" s="1">
        <v>45642</v>
      </c>
      <c r="C387" s="1">
        <f t="shared" ref="C387:C450" si="18">YEAR(B387)*100+MONTH(B387)</f>
        <v>202412</v>
      </c>
      <c r="D387" s="1">
        <f t="shared" ref="D387:D450" si="19">DATE(YEAR(B387), MONTH(B387), 1)</f>
        <v>45627</v>
      </c>
      <c r="E387" t="str">
        <f t="shared" ref="E387:E450" si="20">TEXT(B387, "mmm yyyy")</f>
        <v>Dec 2024</v>
      </c>
      <c r="F387" t="s">
        <v>333</v>
      </c>
      <c r="G387" s="1">
        <v>45642.488194444442</v>
      </c>
      <c r="H387" s="2">
        <v>250</v>
      </c>
      <c r="I387" t="s">
        <v>12</v>
      </c>
      <c r="J387" t="s">
        <v>334</v>
      </c>
      <c r="K387" t="s">
        <v>14</v>
      </c>
      <c r="L387" t="s">
        <v>1014</v>
      </c>
      <c r="M387" t="s">
        <v>31</v>
      </c>
    </row>
    <row r="388" spans="1:13" x14ac:dyDescent="0.25">
      <c r="A388" t="s">
        <v>779</v>
      </c>
      <c r="B388" s="1">
        <v>45641</v>
      </c>
      <c r="C388" s="1">
        <f t="shared" si="18"/>
        <v>202412</v>
      </c>
      <c r="D388" s="1">
        <f t="shared" si="19"/>
        <v>45627</v>
      </c>
      <c r="E388" t="str">
        <f t="shared" si="20"/>
        <v>Dec 2024</v>
      </c>
      <c r="F388" t="s">
        <v>704</v>
      </c>
      <c r="G388" s="1">
        <v>45641.181250000001</v>
      </c>
      <c r="H388" s="2">
        <v>325</v>
      </c>
      <c r="I388" t="s">
        <v>12</v>
      </c>
      <c r="J388" t="s">
        <v>705</v>
      </c>
      <c r="K388" t="s">
        <v>14</v>
      </c>
      <c r="L388" t="s">
        <v>1014</v>
      </c>
      <c r="M388" t="s">
        <v>15</v>
      </c>
    </row>
    <row r="389" spans="1:13" x14ac:dyDescent="0.25">
      <c r="A389" t="s">
        <v>780</v>
      </c>
      <c r="B389" s="1">
        <v>45639</v>
      </c>
      <c r="C389" s="1">
        <f t="shared" si="18"/>
        <v>202412</v>
      </c>
      <c r="D389" s="1">
        <f t="shared" si="19"/>
        <v>45627</v>
      </c>
      <c r="E389" t="str">
        <f t="shared" si="20"/>
        <v>Dec 2024</v>
      </c>
      <c r="F389" t="s">
        <v>502</v>
      </c>
      <c r="G389" s="1">
        <v>45639.454861111109</v>
      </c>
      <c r="H389" s="2">
        <v>300</v>
      </c>
      <c r="I389" t="s">
        <v>12</v>
      </c>
      <c r="J389" t="s">
        <v>781</v>
      </c>
      <c r="K389" t="s">
        <v>14</v>
      </c>
      <c r="L389" t="s">
        <v>1016</v>
      </c>
      <c r="M389" t="s">
        <v>31</v>
      </c>
    </row>
    <row r="390" spans="1:13" x14ac:dyDescent="0.25">
      <c r="A390" t="s">
        <v>782</v>
      </c>
      <c r="B390" s="1">
        <v>45638</v>
      </c>
      <c r="C390" s="1">
        <f t="shared" si="18"/>
        <v>202412</v>
      </c>
      <c r="D390" s="1">
        <f t="shared" si="19"/>
        <v>45627</v>
      </c>
      <c r="E390" t="str">
        <f t="shared" si="20"/>
        <v>Dec 2024</v>
      </c>
      <c r="F390" t="s">
        <v>90</v>
      </c>
      <c r="G390" s="1">
        <v>45638.48541666667</v>
      </c>
      <c r="H390" s="2">
        <v>225</v>
      </c>
      <c r="I390" t="s">
        <v>12</v>
      </c>
      <c r="J390" t="s">
        <v>91</v>
      </c>
      <c r="K390" t="s">
        <v>14</v>
      </c>
      <c r="L390" t="s">
        <v>1015</v>
      </c>
      <c r="M390" t="s">
        <v>31</v>
      </c>
    </row>
    <row r="391" spans="1:13" x14ac:dyDescent="0.25">
      <c r="A391" t="s">
        <v>783</v>
      </c>
      <c r="B391" s="1">
        <v>45637</v>
      </c>
      <c r="C391" s="1">
        <f t="shared" si="18"/>
        <v>202412</v>
      </c>
      <c r="D391" s="1">
        <f t="shared" si="19"/>
        <v>45627</v>
      </c>
      <c r="E391" t="str">
        <f t="shared" si="20"/>
        <v>Dec 2024</v>
      </c>
      <c r="F391" t="s">
        <v>493</v>
      </c>
      <c r="G391" s="1">
        <v>45637.634027777778</v>
      </c>
      <c r="H391" s="2">
        <v>750</v>
      </c>
      <c r="I391" t="s">
        <v>58</v>
      </c>
      <c r="J391" t="s">
        <v>784</v>
      </c>
      <c r="K391" t="s">
        <v>60</v>
      </c>
      <c r="L391" t="s">
        <v>1014</v>
      </c>
      <c r="M391" t="s">
        <v>15</v>
      </c>
    </row>
    <row r="392" spans="1:13" x14ac:dyDescent="0.25">
      <c r="A392" t="s">
        <v>785</v>
      </c>
      <c r="B392" s="1">
        <v>45637</v>
      </c>
      <c r="C392" s="1">
        <f t="shared" si="18"/>
        <v>202412</v>
      </c>
      <c r="D392" s="1">
        <f t="shared" si="19"/>
        <v>45627</v>
      </c>
      <c r="E392" t="str">
        <f t="shared" si="20"/>
        <v>Dec 2024</v>
      </c>
      <c r="F392" t="s">
        <v>786</v>
      </c>
      <c r="G392" s="1">
        <v>45637.561805555553</v>
      </c>
      <c r="H392" s="2">
        <v>250</v>
      </c>
      <c r="I392" t="s">
        <v>352</v>
      </c>
      <c r="J392" t="s">
        <v>787</v>
      </c>
      <c r="K392" t="s">
        <v>14</v>
      </c>
      <c r="L392" t="s">
        <v>1014</v>
      </c>
      <c r="M392" t="s">
        <v>31</v>
      </c>
    </row>
    <row r="393" spans="1:13" x14ac:dyDescent="0.25">
      <c r="A393" t="s">
        <v>788</v>
      </c>
      <c r="B393" s="1">
        <v>45637</v>
      </c>
      <c r="C393" s="1">
        <f t="shared" si="18"/>
        <v>202412</v>
      </c>
      <c r="D393" s="1">
        <f t="shared" si="19"/>
        <v>45627</v>
      </c>
      <c r="E393" t="str">
        <f t="shared" si="20"/>
        <v>Dec 2024</v>
      </c>
      <c r="F393" t="s">
        <v>602</v>
      </c>
      <c r="G393" s="1">
        <v>45637.554166666669</v>
      </c>
      <c r="H393" s="2">
        <v>250</v>
      </c>
      <c r="I393" t="s">
        <v>12</v>
      </c>
      <c r="J393" t="s">
        <v>603</v>
      </c>
      <c r="K393" t="s">
        <v>14</v>
      </c>
      <c r="L393" t="s">
        <v>1015</v>
      </c>
      <c r="M393" t="s">
        <v>15</v>
      </c>
    </row>
    <row r="394" spans="1:13" x14ac:dyDescent="0.25">
      <c r="A394" t="s">
        <v>789</v>
      </c>
      <c r="B394" s="1">
        <v>45637</v>
      </c>
      <c r="C394" s="1">
        <f t="shared" si="18"/>
        <v>202412</v>
      </c>
      <c r="D394" s="1">
        <f t="shared" si="19"/>
        <v>45627</v>
      </c>
      <c r="E394" t="str">
        <f t="shared" si="20"/>
        <v>Dec 2024</v>
      </c>
      <c r="F394" t="s">
        <v>790</v>
      </c>
      <c r="G394" s="1">
        <v>45637.181250000001</v>
      </c>
      <c r="H394" s="2">
        <v>500</v>
      </c>
      <c r="I394" t="s">
        <v>12</v>
      </c>
      <c r="J394" t="s">
        <v>791</v>
      </c>
      <c r="K394" t="s">
        <v>14</v>
      </c>
      <c r="L394" t="s">
        <v>1014</v>
      </c>
      <c r="M394" t="s">
        <v>15</v>
      </c>
    </row>
    <row r="395" spans="1:13" x14ac:dyDescent="0.25">
      <c r="A395" t="s">
        <v>792</v>
      </c>
      <c r="B395" s="1">
        <v>45636</v>
      </c>
      <c r="C395" s="1">
        <f t="shared" si="18"/>
        <v>202412</v>
      </c>
      <c r="D395" s="1">
        <f t="shared" si="19"/>
        <v>45627</v>
      </c>
      <c r="E395" t="str">
        <f t="shared" si="20"/>
        <v>Dec 2024</v>
      </c>
      <c r="F395" t="s">
        <v>384</v>
      </c>
      <c r="G395" s="1">
        <v>45636.56527777778</v>
      </c>
      <c r="H395" s="2">
        <v>100</v>
      </c>
      <c r="I395" t="s">
        <v>12</v>
      </c>
      <c r="J395" t="s">
        <v>793</v>
      </c>
      <c r="K395" t="s">
        <v>14</v>
      </c>
      <c r="L395" t="s">
        <v>1014</v>
      </c>
      <c r="M395" t="s">
        <v>15</v>
      </c>
    </row>
    <row r="396" spans="1:13" x14ac:dyDescent="0.25">
      <c r="A396" t="s">
        <v>794</v>
      </c>
      <c r="B396" s="1">
        <v>45635</v>
      </c>
      <c r="C396" s="1">
        <f t="shared" si="18"/>
        <v>202412</v>
      </c>
      <c r="D396" s="1">
        <f t="shared" si="19"/>
        <v>45627</v>
      </c>
      <c r="E396" t="str">
        <f t="shared" si="20"/>
        <v>Dec 2024</v>
      </c>
      <c r="F396" t="s">
        <v>343</v>
      </c>
      <c r="G396" s="1">
        <v>45635.546527777777</v>
      </c>
      <c r="H396" s="2">
        <v>150</v>
      </c>
      <c r="I396" t="s">
        <v>34</v>
      </c>
      <c r="J396" t="s">
        <v>35</v>
      </c>
      <c r="K396" t="s">
        <v>14</v>
      </c>
      <c r="L396" t="s">
        <v>1015</v>
      </c>
      <c r="M396" t="s">
        <v>31</v>
      </c>
    </row>
    <row r="397" spans="1:13" x14ac:dyDescent="0.25">
      <c r="A397" t="s">
        <v>795</v>
      </c>
      <c r="B397" s="1">
        <v>45630</v>
      </c>
      <c r="C397" s="1">
        <f t="shared" si="18"/>
        <v>202412</v>
      </c>
      <c r="D397" s="1">
        <f t="shared" si="19"/>
        <v>45627</v>
      </c>
      <c r="E397" t="str">
        <f t="shared" si="20"/>
        <v>Dec 2024</v>
      </c>
      <c r="F397" t="s">
        <v>626</v>
      </c>
      <c r="G397" s="1">
        <v>45630.637499999997</v>
      </c>
      <c r="H397" s="2">
        <v>750</v>
      </c>
      <c r="I397" t="s">
        <v>38</v>
      </c>
      <c r="J397" t="s">
        <v>39</v>
      </c>
      <c r="K397" t="s">
        <v>14</v>
      </c>
      <c r="L397" t="s">
        <v>1014</v>
      </c>
      <c r="M397" t="s">
        <v>15</v>
      </c>
    </row>
    <row r="398" spans="1:13" x14ac:dyDescent="0.25">
      <c r="A398" t="s">
        <v>796</v>
      </c>
      <c r="B398" s="1">
        <v>45630</v>
      </c>
      <c r="C398" s="1">
        <f t="shared" si="18"/>
        <v>202412</v>
      </c>
      <c r="D398" s="1">
        <f t="shared" si="19"/>
        <v>45627</v>
      </c>
      <c r="E398" t="str">
        <f t="shared" si="20"/>
        <v>Dec 2024</v>
      </c>
      <c r="F398" t="s">
        <v>797</v>
      </c>
      <c r="G398" s="1">
        <v>45630.619444444441</v>
      </c>
      <c r="H398" s="2">
        <v>150</v>
      </c>
      <c r="I398" t="s">
        <v>12</v>
      </c>
      <c r="J398" t="s">
        <v>660</v>
      </c>
      <c r="K398" t="s">
        <v>14</v>
      </c>
      <c r="L398" t="s">
        <v>1014</v>
      </c>
      <c r="M398" t="s">
        <v>31</v>
      </c>
    </row>
    <row r="399" spans="1:13" x14ac:dyDescent="0.25">
      <c r="A399" t="s">
        <v>798</v>
      </c>
      <c r="B399" s="1">
        <v>45630</v>
      </c>
      <c r="C399" s="1">
        <f t="shared" si="18"/>
        <v>202412</v>
      </c>
      <c r="D399" s="1">
        <f t="shared" si="19"/>
        <v>45627</v>
      </c>
      <c r="E399" t="str">
        <f t="shared" si="20"/>
        <v>Dec 2024</v>
      </c>
      <c r="F399" t="s">
        <v>196</v>
      </c>
      <c r="G399" s="1">
        <v>45630.615972222222</v>
      </c>
      <c r="H399" s="2">
        <v>180</v>
      </c>
      <c r="I399" t="s">
        <v>12</v>
      </c>
      <c r="J399" t="s">
        <v>404</v>
      </c>
      <c r="K399" t="s">
        <v>14</v>
      </c>
      <c r="L399" t="s">
        <v>1014</v>
      </c>
      <c r="M399" t="s">
        <v>31</v>
      </c>
    </row>
    <row r="400" spans="1:13" x14ac:dyDescent="0.25">
      <c r="A400" t="s">
        <v>799</v>
      </c>
      <c r="B400" s="1">
        <v>45630</v>
      </c>
      <c r="C400" s="1">
        <f t="shared" si="18"/>
        <v>202412</v>
      </c>
      <c r="D400" s="1">
        <f t="shared" si="19"/>
        <v>45627</v>
      </c>
      <c r="E400" t="str">
        <f t="shared" si="20"/>
        <v>Dec 2024</v>
      </c>
      <c r="F400" t="s">
        <v>626</v>
      </c>
      <c r="G400" s="1">
        <v>45630.612500000003</v>
      </c>
      <c r="H400" s="2">
        <v>250</v>
      </c>
      <c r="I400" t="s">
        <v>12</v>
      </c>
      <c r="J400" t="s">
        <v>735</v>
      </c>
      <c r="K400" t="s">
        <v>14</v>
      </c>
      <c r="L400" t="s">
        <v>1014</v>
      </c>
      <c r="M400" t="s">
        <v>15</v>
      </c>
    </row>
    <row r="401" spans="1:13" x14ac:dyDescent="0.25">
      <c r="A401" t="s">
        <v>800</v>
      </c>
      <c r="B401" s="1">
        <v>45630</v>
      </c>
      <c r="C401" s="1">
        <f t="shared" si="18"/>
        <v>202412</v>
      </c>
      <c r="D401" s="1">
        <f t="shared" si="19"/>
        <v>45627</v>
      </c>
      <c r="E401" t="str">
        <f t="shared" si="20"/>
        <v>Dec 2024</v>
      </c>
      <c r="F401" t="s">
        <v>90</v>
      </c>
      <c r="G401" s="1">
        <v>45630.586805555555</v>
      </c>
      <c r="H401" s="2">
        <v>150</v>
      </c>
      <c r="I401" t="s">
        <v>58</v>
      </c>
      <c r="J401" t="s">
        <v>801</v>
      </c>
      <c r="K401" t="s">
        <v>60</v>
      </c>
      <c r="L401" t="s">
        <v>1015</v>
      </c>
      <c r="M401" t="s">
        <v>31</v>
      </c>
    </row>
    <row r="402" spans="1:13" x14ac:dyDescent="0.25">
      <c r="A402" t="s">
        <v>802</v>
      </c>
      <c r="B402" s="1">
        <v>45630</v>
      </c>
      <c r="C402" s="1">
        <f t="shared" si="18"/>
        <v>202412</v>
      </c>
      <c r="D402" s="1">
        <f t="shared" si="19"/>
        <v>45627</v>
      </c>
      <c r="E402" t="str">
        <f t="shared" si="20"/>
        <v>Dec 2024</v>
      </c>
      <c r="F402" t="s">
        <v>339</v>
      </c>
      <c r="G402" s="1">
        <v>45630.585416666669</v>
      </c>
      <c r="H402" s="2">
        <v>300</v>
      </c>
      <c r="I402" t="s">
        <v>12</v>
      </c>
      <c r="J402" t="s">
        <v>698</v>
      </c>
      <c r="K402" t="s">
        <v>14</v>
      </c>
      <c r="L402" t="s">
        <v>1015</v>
      </c>
      <c r="M402" t="s">
        <v>31</v>
      </c>
    </row>
    <row r="403" spans="1:13" x14ac:dyDescent="0.25">
      <c r="A403" t="s">
        <v>803</v>
      </c>
      <c r="B403" s="1">
        <v>45630</v>
      </c>
      <c r="C403" s="1">
        <f t="shared" si="18"/>
        <v>202412</v>
      </c>
      <c r="D403" s="1">
        <f t="shared" si="19"/>
        <v>45627</v>
      </c>
      <c r="E403" t="str">
        <f t="shared" si="20"/>
        <v>Dec 2024</v>
      </c>
      <c r="F403" t="s">
        <v>336</v>
      </c>
      <c r="G403" s="1">
        <v>45630.558333333334</v>
      </c>
      <c r="H403" s="2">
        <v>500</v>
      </c>
      <c r="I403" t="s">
        <v>58</v>
      </c>
      <c r="J403" t="s">
        <v>804</v>
      </c>
      <c r="K403" t="s">
        <v>60</v>
      </c>
      <c r="L403" t="s">
        <v>1015</v>
      </c>
      <c r="M403" t="s">
        <v>31</v>
      </c>
    </row>
    <row r="404" spans="1:13" x14ac:dyDescent="0.25">
      <c r="A404" t="s">
        <v>805</v>
      </c>
      <c r="B404" s="1">
        <v>45630</v>
      </c>
      <c r="C404" s="1">
        <f t="shared" si="18"/>
        <v>202412</v>
      </c>
      <c r="D404" s="1">
        <f t="shared" si="19"/>
        <v>45627</v>
      </c>
      <c r="E404" t="str">
        <f t="shared" si="20"/>
        <v>Dec 2024</v>
      </c>
      <c r="F404" t="s">
        <v>263</v>
      </c>
      <c r="G404" s="1">
        <v>45630.482638888891</v>
      </c>
      <c r="H404" s="2">
        <v>150</v>
      </c>
      <c r="I404" t="s">
        <v>12</v>
      </c>
      <c r="J404" t="s">
        <v>264</v>
      </c>
      <c r="K404" t="s">
        <v>14</v>
      </c>
      <c r="L404" t="s">
        <v>1015</v>
      </c>
      <c r="M404" t="s">
        <v>31</v>
      </c>
    </row>
    <row r="405" spans="1:13" x14ac:dyDescent="0.25">
      <c r="A405" t="s">
        <v>806</v>
      </c>
      <c r="B405" s="1">
        <v>45630</v>
      </c>
      <c r="C405" s="1">
        <f t="shared" si="18"/>
        <v>202412</v>
      </c>
      <c r="D405" s="1">
        <f t="shared" si="19"/>
        <v>45627</v>
      </c>
      <c r="E405" t="str">
        <f t="shared" si="20"/>
        <v>Dec 2024</v>
      </c>
      <c r="F405" t="s">
        <v>429</v>
      </c>
      <c r="G405" s="1">
        <v>45630.482638888891</v>
      </c>
      <c r="H405" s="2">
        <v>700</v>
      </c>
      <c r="I405" t="s">
        <v>58</v>
      </c>
      <c r="J405" t="s">
        <v>807</v>
      </c>
      <c r="K405" t="s">
        <v>60</v>
      </c>
      <c r="L405" t="s">
        <v>1014</v>
      </c>
      <c r="M405" t="s">
        <v>15</v>
      </c>
    </row>
    <row r="406" spans="1:13" x14ac:dyDescent="0.25">
      <c r="A406" t="s">
        <v>808</v>
      </c>
      <c r="B406" s="1">
        <v>45630</v>
      </c>
      <c r="C406" s="1">
        <f t="shared" si="18"/>
        <v>202412</v>
      </c>
      <c r="D406" s="1">
        <f t="shared" si="19"/>
        <v>45627</v>
      </c>
      <c r="E406" t="str">
        <f t="shared" si="20"/>
        <v>Dec 2024</v>
      </c>
      <c r="F406" t="s">
        <v>263</v>
      </c>
      <c r="G406" s="1">
        <v>45630.480555555558</v>
      </c>
      <c r="H406" s="2">
        <v>150</v>
      </c>
      <c r="I406" t="s">
        <v>12</v>
      </c>
      <c r="J406" t="s">
        <v>264</v>
      </c>
      <c r="K406" t="s">
        <v>14</v>
      </c>
      <c r="L406" t="s">
        <v>1015</v>
      </c>
      <c r="M406" t="s">
        <v>31</v>
      </c>
    </row>
    <row r="407" spans="1:13" x14ac:dyDescent="0.25">
      <c r="A407" t="s">
        <v>809</v>
      </c>
      <c r="B407" s="1">
        <v>45630</v>
      </c>
      <c r="C407" s="1">
        <f t="shared" si="18"/>
        <v>202412</v>
      </c>
      <c r="D407" s="1">
        <f t="shared" si="19"/>
        <v>45627</v>
      </c>
      <c r="E407" t="str">
        <f t="shared" si="20"/>
        <v>Dec 2024</v>
      </c>
      <c r="F407" t="s">
        <v>629</v>
      </c>
      <c r="G407" s="1">
        <v>45630.180555555555</v>
      </c>
      <c r="H407" s="2">
        <v>100</v>
      </c>
      <c r="I407" t="s">
        <v>12</v>
      </c>
      <c r="J407" t="s">
        <v>630</v>
      </c>
      <c r="K407" t="s">
        <v>14</v>
      </c>
      <c r="L407" t="s">
        <v>1014</v>
      </c>
      <c r="M407" t="s">
        <v>40</v>
      </c>
    </row>
    <row r="408" spans="1:13" x14ac:dyDescent="0.25">
      <c r="A408" t="s">
        <v>810</v>
      </c>
      <c r="B408" s="1">
        <v>45629</v>
      </c>
      <c r="C408" s="1">
        <f t="shared" si="18"/>
        <v>202412</v>
      </c>
      <c r="D408" s="1">
        <f t="shared" si="19"/>
        <v>45627</v>
      </c>
      <c r="E408" t="str">
        <f t="shared" si="20"/>
        <v>Dec 2024</v>
      </c>
      <c r="F408" t="s">
        <v>738</v>
      </c>
      <c r="G408" s="1">
        <v>45629.704861111109</v>
      </c>
      <c r="H408" s="2">
        <v>125</v>
      </c>
      <c r="I408" t="s">
        <v>12</v>
      </c>
      <c r="J408" t="s">
        <v>739</v>
      </c>
      <c r="K408" t="s">
        <v>14</v>
      </c>
      <c r="L408" t="s">
        <v>1014</v>
      </c>
      <c r="M408" t="s">
        <v>40</v>
      </c>
    </row>
    <row r="409" spans="1:13" x14ac:dyDescent="0.25">
      <c r="A409" t="s">
        <v>811</v>
      </c>
      <c r="B409" s="1">
        <v>45627</v>
      </c>
      <c r="C409" s="1">
        <f t="shared" si="18"/>
        <v>202412</v>
      </c>
      <c r="D409" s="1">
        <f t="shared" si="19"/>
        <v>45627</v>
      </c>
      <c r="E409" t="str">
        <f t="shared" si="20"/>
        <v>Dec 2024</v>
      </c>
      <c r="F409" t="s">
        <v>599</v>
      </c>
      <c r="G409" s="1">
        <v>45627.701388888891</v>
      </c>
      <c r="H409" s="2">
        <v>1500</v>
      </c>
      <c r="I409" t="s">
        <v>38</v>
      </c>
      <c r="J409" t="s">
        <v>812</v>
      </c>
      <c r="K409" t="s">
        <v>14</v>
      </c>
      <c r="L409" t="s">
        <v>1014</v>
      </c>
      <c r="M409" t="s">
        <v>15</v>
      </c>
    </row>
    <row r="410" spans="1:13" x14ac:dyDescent="0.25">
      <c r="A410" t="s">
        <v>813</v>
      </c>
      <c r="B410" s="1">
        <v>45627</v>
      </c>
      <c r="C410" s="1">
        <f t="shared" si="18"/>
        <v>202412</v>
      </c>
      <c r="D410" s="1">
        <f t="shared" si="19"/>
        <v>45627</v>
      </c>
      <c r="E410" t="str">
        <f t="shared" si="20"/>
        <v>Dec 2024</v>
      </c>
      <c r="F410" t="s">
        <v>149</v>
      </c>
      <c r="G410" s="1">
        <v>45627.219444444447</v>
      </c>
      <c r="H410" s="2">
        <v>100</v>
      </c>
      <c r="I410" t="s">
        <v>12</v>
      </c>
      <c r="J410" t="s">
        <v>636</v>
      </c>
      <c r="K410" t="s">
        <v>14</v>
      </c>
      <c r="L410" t="s">
        <v>1014</v>
      </c>
      <c r="M410" t="s">
        <v>15</v>
      </c>
    </row>
    <row r="411" spans="1:13" x14ac:dyDescent="0.25">
      <c r="A411" t="s">
        <v>814</v>
      </c>
      <c r="B411" s="1">
        <v>45623</v>
      </c>
      <c r="C411" s="1">
        <f t="shared" si="18"/>
        <v>202411</v>
      </c>
      <c r="D411" s="1">
        <f t="shared" si="19"/>
        <v>45597</v>
      </c>
      <c r="E411" t="str">
        <f t="shared" si="20"/>
        <v>Nov 2024</v>
      </c>
      <c r="F411" t="s">
        <v>815</v>
      </c>
      <c r="G411" s="1">
        <v>45623.70208333333</v>
      </c>
      <c r="H411" s="2">
        <v>350</v>
      </c>
      <c r="I411" t="s">
        <v>12</v>
      </c>
      <c r="J411" t="s">
        <v>816</v>
      </c>
      <c r="K411" t="s">
        <v>14</v>
      </c>
      <c r="L411" t="s">
        <v>1014</v>
      </c>
      <c r="M411" t="s">
        <v>40</v>
      </c>
    </row>
    <row r="412" spans="1:13" x14ac:dyDescent="0.25">
      <c r="A412" t="s">
        <v>817</v>
      </c>
      <c r="B412" s="1">
        <v>45623</v>
      </c>
      <c r="C412" s="1">
        <f t="shared" si="18"/>
        <v>202411</v>
      </c>
      <c r="D412" s="1">
        <f t="shared" si="19"/>
        <v>45597</v>
      </c>
      <c r="E412" t="str">
        <f t="shared" si="20"/>
        <v>Nov 2024</v>
      </c>
      <c r="F412" t="s">
        <v>166</v>
      </c>
      <c r="G412" s="1">
        <v>45623.666666666664</v>
      </c>
      <c r="H412" s="2">
        <v>150</v>
      </c>
      <c r="I412" t="s">
        <v>12</v>
      </c>
      <c r="J412" t="s">
        <v>167</v>
      </c>
      <c r="K412" t="s">
        <v>14</v>
      </c>
      <c r="L412" t="s">
        <v>1015</v>
      </c>
      <c r="M412" t="s">
        <v>31</v>
      </c>
    </row>
    <row r="413" spans="1:13" x14ac:dyDescent="0.25">
      <c r="A413" t="s">
        <v>818</v>
      </c>
      <c r="B413" s="1">
        <v>45622</v>
      </c>
      <c r="C413" s="1">
        <f t="shared" si="18"/>
        <v>202411</v>
      </c>
      <c r="D413" s="1">
        <f t="shared" si="19"/>
        <v>45597</v>
      </c>
      <c r="E413" t="str">
        <f t="shared" si="20"/>
        <v>Nov 2024</v>
      </c>
      <c r="F413" t="s">
        <v>819</v>
      </c>
      <c r="G413" s="1">
        <v>45622.176388888889</v>
      </c>
      <c r="H413" s="2">
        <v>500</v>
      </c>
      <c r="I413" t="s">
        <v>12</v>
      </c>
      <c r="J413" t="s">
        <v>820</v>
      </c>
      <c r="K413" t="s">
        <v>14</v>
      </c>
      <c r="L413" t="s">
        <v>1014</v>
      </c>
      <c r="M413" t="s">
        <v>15</v>
      </c>
    </row>
    <row r="414" spans="1:13" x14ac:dyDescent="0.25">
      <c r="A414" t="s">
        <v>821</v>
      </c>
      <c r="B414" s="1">
        <v>45621</v>
      </c>
      <c r="C414" s="1">
        <f t="shared" si="18"/>
        <v>202411</v>
      </c>
      <c r="D414" s="1">
        <f t="shared" si="19"/>
        <v>45597</v>
      </c>
      <c r="E414" t="str">
        <f t="shared" si="20"/>
        <v>Nov 2024</v>
      </c>
      <c r="F414" t="s">
        <v>90</v>
      </c>
      <c r="G414" s="1">
        <v>45621.630555555559</v>
      </c>
      <c r="H414" s="2">
        <v>250</v>
      </c>
      <c r="I414" t="s">
        <v>58</v>
      </c>
      <c r="J414" t="s">
        <v>474</v>
      </c>
      <c r="K414" t="s">
        <v>60</v>
      </c>
      <c r="L414" t="s">
        <v>1015</v>
      </c>
      <c r="M414" t="s">
        <v>15</v>
      </c>
    </row>
    <row r="415" spans="1:13" x14ac:dyDescent="0.25">
      <c r="A415" t="s">
        <v>822</v>
      </c>
      <c r="B415" s="1">
        <v>45621</v>
      </c>
      <c r="C415" s="1">
        <f t="shared" si="18"/>
        <v>202411</v>
      </c>
      <c r="D415" s="1">
        <f t="shared" si="19"/>
        <v>45597</v>
      </c>
      <c r="E415" t="str">
        <f t="shared" si="20"/>
        <v>Nov 2024</v>
      </c>
      <c r="F415" t="s">
        <v>294</v>
      </c>
      <c r="G415" s="1">
        <v>45621.539583333331</v>
      </c>
      <c r="H415" s="2">
        <v>500</v>
      </c>
      <c r="I415" t="s">
        <v>38</v>
      </c>
      <c r="J415" t="s">
        <v>67</v>
      </c>
      <c r="K415" t="s">
        <v>14</v>
      </c>
      <c r="L415" t="s">
        <v>1014</v>
      </c>
      <c r="M415" t="s">
        <v>31</v>
      </c>
    </row>
    <row r="416" spans="1:13" x14ac:dyDescent="0.25">
      <c r="A416" t="s">
        <v>823</v>
      </c>
      <c r="B416" s="1">
        <v>45617</v>
      </c>
      <c r="C416" s="1">
        <f t="shared" si="18"/>
        <v>202411</v>
      </c>
      <c r="D416" s="1">
        <f t="shared" si="19"/>
        <v>45597</v>
      </c>
      <c r="E416" t="str">
        <f t="shared" si="20"/>
        <v>Nov 2024</v>
      </c>
      <c r="F416" t="s">
        <v>824</v>
      </c>
      <c r="G416" s="1">
        <v>45617.538888888892</v>
      </c>
      <c r="H416" s="2">
        <v>150</v>
      </c>
      <c r="I416" t="s">
        <v>34</v>
      </c>
      <c r="J416" t="s">
        <v>35</v>
      </c>
      <c r="K416" t="s">
        <v>14</v>
      </c>
      <c r="L416" t="s">
        <v>1014</v>
      </c>
      <c r="M416" t="s">
        <v>491</v>
      </c>
    </row>
    <row r="417" spans="1:13" x14ac:dyDescent="0.25">
      <c r="A417" t="s">
        <v>825</v>
      </c>
      <c r="B417" s="1">
        <v>45616</v>
      </c>
      <c r="C417" s="1">
        <f t="shared" si="18"/>
        <v>202411</v>
      </c>
      <c r="D417" s="1">
        <f t="shared" si="19"/>
        <v>45597</v>
      </c>
      <c r="E417" t="str">
        <f t="shared" si="20"/>
        <v>Nov 2024</v>
      </c>
      <c r="F417" t="s">
        <v>213</v>
      </c>
      <c r="G417" s="1">
        <v>45616.96875</v>
      </c>
      <c r="H417" s="2">
        <v>1200</v>
      </c>
      <c r="I417" t="s">
        <v>67</v>
      </c>
      <c r="J417" t="s">
        <v>214</v>
      </c>
      <c r="K417" t="s">
        <v>14</v>
      </c>
      <c r="L417" t="s">
        <v>1015</v>
      </c>
      <c r="M417" t="s">
        <v>31</v>
      </c>
    </row>
    <row r="418" spans="1:13" x14ac:dyDescent="0.25">
      <c r="A418" t="s">
        <v>826</v>
      </c>
      <c r="B418" s="1">
        <v>45616</v>
      </c>
      <c r="C418" s="1">
        <f t="shared" si="18"/>
        <v>202411</v>
      </c>
      <c r="D418" s="1">
        <f t="shared" si="19"/>
        <v>45597</v>
      </c>
      <c r="E418" t="str">
        <f t="shared" si="20"/>
        <v>Nov 2024</v>
      </c>
      <c r="F418" t="s">
        <v>255</v>
      </c>
      <c r="G418" s="1">
        <v>45616.578472222223</v>
      </c>
      <c r="H418" s="2">
        <v>450</v>
      </c>
      <c r="I418" t="s">
        <v>67</v>
      </c>
      <c r="J418" t="s">
        <v>686</v>
      </c>
      <c r="K418" t="s">
        <v>14</v>
      </c>
      <c r="L418" t="s">
        <v>1014</v>
      </c>
      <c r="M418" t="s">
        <v>15</v>
      </c>
    </row>
    <row r="419" spans="1:13" x14ac:dyDescent="0.25">
      <c r="A419" t="s">
        <v>827</v>
      </c>
      <c r="B419" s="1">
        <v>45616</v>
      </c>
      <c r="C419" s="1">
        <f t="shared" si="18"/>
        <v>202411</v>
      </c>
      <c r="D419" s="1">
        <f t="shared" si="19"/>
        <v>45597</v>
      </c>
      <c r="E419" t="str">
        <f t="shared" si="20"/>
        <v>Nov 2024</v>
      </c>
      <c r="F419" t="s">
        <v>786</v>
      </c>
      <c r="G419" s="1">
        <v>45616.536111111112</v>
      </c>
      <c r="H419" s="2">
        <v>300</v>
      </c>
      <c r="I419" t="s">
        <v>352</v>
      </c>
      <c r="J419" t="s">
        <v>787</v>
      </c>
      <c r="K419" t="s">
        <v>14</v>
      </c>
      <c r="L419" t="s">
        <v>1014</v>
      </c>
      <c r="M419" t="s">
        <v>40</v>
      </c>
    </row>
    <row r="420" spans="1:13" x14ac:dyDescent="0.25">
      <c r="A420" t="s">
        <v>828</v>
      </c>
      <c r="B420" s="1">
        <v>45616</v>
      </c>
      <c r="C420" s="1">
        <f t="shared" si="18"/>
        <v>202411</v>
      </c>
      <c r="D420" s="1">
        <f t="shared" si="19"/>
        <v>45597</v>
      </c>
      <c r="E420" t="str">
        <f t="shared" si="20"/>
        <v>Nov 2024</v>
      </c>
      <c r="F420" t="s">
        <v>166</v>
      </c>
      <c r="G420" s="1">
        <v>45616.50277777778</v>
      </c>
      <c r="H420" s="2">
        <v>150</v>
      </c>
      <c r="I420" t="s">
        <v>12</v>
      </c>
      <c r="J420" t="s">
        <v>167</v>
      </c>
      <c r="K420" t="s">
        <v>14</v>
      </c>
      <c r="L420" t="s">
        <v>1015</v>
      </c>
      <c r="M420" t="s">
        <v>31</v>
      </c>
    </row>
    <row r="421" spans="1:13" x14ac:dyDescent="0.25">
      <c r="A421" t="s">
        <v>829</v>
      </c>
      <c r="B421" s="1">
        <v>45616</v>
      </c>
      <c r="C421" s="1">
        <f t="shared" si="18"/>
        <v>202411</v>
      </c>
      <c r="D421" s="1">
        <f t="shared" si="19"/>
        <v>45597</v>
      </c>
      <c r="E421" t="str">
        <f t="shared" si="20"/>
        <v>Nov 2024</v>
      </c>
      <c r="F421" t="s">
        <v>330</v>
      </c>
      <c r="G421" s="1">
        <v>45616.50277777778</v>
      </c>
      <c r="H421" s="2">
        <v>250</v>
      </c>
      <c r="I421" t="s">
        <v>12</v>
      </c>
      <c r="J421" t="s">
        <v>331</v>
      </c>
      <c r="K421" t="s">
        <v>14</v>
      </c>
      <c r="L421" t="s">
        <v>1014</v>
      </c>
      <c r="M421" t="s">
        <v>546</v>
      </c>
    </row>
    <row r="422" spans="1:13" x14ac:dyDescent="0.25">
      <c r="A422" t="s">
        <v>830</v>
      </c>
      <c r="B422" s="1">
        <v>45614</v>
      </c>
      <c r="C422" s="1">
        <f t="shared" si="18"/>
        <v>202411</v>
      </c>
      <c r="D422" s="1">
        <f t="shared" si="19"/>
        <v>45597</v>
      </c>
      <c r="E422" t="str">
        <f t="shared" si="20"/>
        <v>Nov 2024</v>
      </c>
      <c r="F422" t="s">
        <v>199</v>
      </c>
      <c r="G422" s="1">
        <v>45614.529861111114</v>
      </c>
      <c r="H422" s="2">
        <v>200</v>
      </c>
      <c r="I422" t="s">
        <v>12</v>
      </c>
      <c r="J422" t="s">
        <v>200</v>
      </c>
      <c r="K422" t="s">
        <v>14</v>
      </c>
      <c r="L422" t="s">
        <v>1014</v>
      </c>
      <c r="M422" t="s">
        <v>831</v>
      </c>
    </row>
    <row r="423" spans="1:13" x14ac:dyDescent="0.25">
      <c r="A423" t="s">
        <v>832</v>
      </c>
      <c r="B423" s="1">
        <v>45613</v>
      </c>
      <c r="C423" s="1">
        <f t="shared" si="18"/>
        <v>202411</v>
      </c>
      <c r="D423" s="1">
        <f t="shared" si="19"/>
        <v>45597</v>
      </c>
      <c r="E423" t="str">
        <f t="shared" si="20"/>
        <v>Nov 2024</v>
      </c>
      <c r="F423" t="s">
        <v>833</v>
      </c>
      <c r="G423" s="1">
        <v>45613.597916666666</v>
      </c>
      <c r="H423" s="2">
        <v>500</v>
      </c>
      <c r="I423" t="s">
        <v>12</v>
      </c>
      <c r="J423" t="s">
        <v>834</v>
      </c>
      <c r="K423" t="s">
        <v>14</v>
      </c>
      <c r="L423" t="s">
        <v>1014</v>
      </c>
      <c r="M423" t="s">
        <v>15</v>
      </c>
    </row>
    <row r="424" spans="1:13" x14ac:dyDescent="0.25">
      <c r="A424" t="s">
        <v>835</v>
      </c>
      <c r="B424" s="1">
        <v>45613</v>
      </c>
      <c r="C424" s="1">
        <f t="shared" si="18"/>
        <v>202411</v>
      </c>
      <c r="D424" s="1">
        <f t="shared" si="19"/>
        <v>45597</v>
      </c>
      <c r="E424" t="str">
        <f t="shared" si="20"/>
        <v>Nov 2024</v>
      </c>
      <c r="F424" t="s">
        <v>836</v>
      </c>
      <c r="G424" s="1">
        <v>45613.576388888891</v>
      </c>
      <c r="H424" s="2">
        <v>1500</v>
      </c>
      <c r="I424" t="s">
        <v>12</v>
      </c>
      <c r="J424" t="s">
        <v>837</v>
      </c>
      <c r="K424" t="s">
        <v>14</v>
      </c>
      <c r="L424" t="s">
        <v>1014</v>
      </c>
      <c r="M424" t="s">
        <v>15</v>
      </c>
    </row>
    <row r="425" spans="1:13" x14ac:dyDescent="0.25">
      <c r="A425" t="s">
        <v>838</v>
      </c>
      <c r="B425" s="1">
        <v>45613</v>
      </c>
      <c r="C425" s="1">
        <f t="shared" si="18"/>
        <v>202411</v>
      </c>
      <c r="D425" s="1">
        <f t="shared" si="19"/>
        <v>45597</v>
      </c>
      <c r="E425" t="str">
        <f t="shared" si="20"/>
        <v>Nov 2024</v>
      </c>
      <c r="F425" t="s">
        <v>839</v>
      </c>
      <c r="G425" s="1">
        <v>45613.185416666667</v>
      </c>
      <c r="H425" s="2">
        <v>400</v>
      </c>
      <c r="I425" t="s">
        <v>12</v>
      </c>
      <c r="J425" t="s">
        <v>840</v>
      </c>
      <c r="K425" t="s">
        <v>14</v>
      </c>
      <c r="L425" t="s">
        <v>1014</v>
      </c>
      <c r="M425" t="s">
        <v>15</v>
      </c>
    </row>
    <row r="426" spans="1:13" x14ac:dyDescent="0.25">
      <c r="A426" t="s">
        <v>841</v>
      </c>
      <c r="B426" s="1">
        <v>45610</v>
      </c>
      <c r="C426" s="1">
        <f t="shared" si="18"/>
        <v>202411</v>
      </c>
      <c r="D426" s="1">
        <f t="shared" si="19"/>
        <v>45597</v>
      </c>
      <c r="E426" t="str">
        <f t="shared" si="20"/>
        <v>Nov 2024</v>
      </c>
      <c r="F426" t="s">
        <v>704</v>
      </c>
      <c r="G426" s="1">
        <v>45610.177083333336</v>
      </c>
      <c r="H426" s="2">
        <v>325</v>
      </c>
      <c r="I426" t="s">
        <v>12</v>
      </c>
      <c r="J426" t="s">
        <v>705</v>
      </c>
      <c r="K426" t="s">
        <v>14</v>
      </c>
      <c r="L426" t="s">
        <v>1014</v>
      </c>
      <c r="M426" t="s">
        <v>15</v>
      </c>
    </row>
    <row r="427" spans="1:13" x14ac:dyDescent="0.25">
      <c r="A427" t="s">
        <v>842</v>
      </c>
      <c r="B427" s="1">
        <v>45609</v>
      </c>
      <c r="C427" s="1">
        <f t="shared" si="18"/>
        <v>202411</v>
      </c>
      <c r="D427" s="1">
        <f t="shared" si="19"/>
        <v>45597</v>
      </c>
      <c r="E427" t="str">
        <f t="shared" si="20"/>
        <v>Nov 2024</v>
      </c>
      <c r="F427" t="s">
        <v>166</v>
      </c>
      <c r="G427" s="1">
        <v>45609.51458333333</v>
      </c>
      <c r="H427" s="2">
        <v>150</v>
      </c>
      <c r="I427" t="s">
        <v>12</v>
      </c>
      <c r="J427" t="s">
        <v>167</v>
      </c>
      <c r="K427" t="s">
        <v>14</v>
      </c>
      <c r="L427" t="s">
        <v>1015</v>
      </c>
      <c r="M427" t="s">
        <v>31</v>
      </c>
    </row>
    <row r="428" spans="1:13" x14ac:dyDescent="0.25">
      <c r="A428" t="s">
        <v>843</v>
      </c>
      <c r="B428" s="1">
        <v>45608</v>
      </c>
      <c r="C428" s="1">
        <f t="shared" si="18"/>
        <v>202411</v>
      </c>
      <c r="D428" s="1">
        <f t="shared" si="19"/>
        <v>45597</v>
      </c>
      <c r="E428" t="str">
        <f t="shared" si="20"/>
        <v>Nov 2024</v>
      </c>
      <c r="F428" t="s">
        <v>844</v>
      </c>
      <c r="G428" s="1">
        <v>45608.496527777781</v>
      </c>
      <c r="H428" s="2">
        <v>250</v>
      </c>
      <c r="I428" t="s">
        <v>12</v>
      </c>
      <c r="J428" t="s">
        <v>845</v>
      </c>
      <c r="K428" t="s">
        <v>14</v>
      </c>
      <c r="L428" t="s">
        <v>1014</v>
      </c>
      <c r="M428" t="s">
        <v>31</v>
      </c>
    </row>
    <row r="429" spans="1:13" x14ac:dyDescent="0.25">
      <c r="A429" t="s">
        <v>846</v>
      </c>
      <c r="B429" s="1">
        <v>45607</v>
      </c>
      <c r="C429" s="1">
        <f t="shared" si="18"/>
        <v>202411</v>
      </c>
      <c r="D429" s="1">
        <f t="shared" si="19"/>
        <v>45597</v>
      </c>
      <c r="E429" t="str">
        <f t="shared" si="20"/>
        <v>Nov 2024</v>
      </c>
      <c r="F429" t="s">
        <v>790</v>
      </c>
      <c r="G429" s="1">
        <v>45607.184027777781</v>
      </c>
      <c r="H429" s="2">
        <v>500</v>
      </c>
      <c r="I429" t="s">
        <v>12</v>
      </c>
      <c r="J429" t="s">
        <v>791</v>
      </c>
      <c r="K429" t="s">
        <v>14</v>
      </c>
      <c r="L429" t="s">
        <v>1014</v>
      </c>
      <c r="M429" t="s">
        <v>15</v>
      </c>
    </row>
    <row r="430" spans="1:13" x14ac:dyDescent="0.25">
      <c r="A430" t="s">
        <v>847</v>
      </c>
      <c r="B430" s="1">
        <v>45606</v>
      </c>
      <c r="C430" s="1">
        <f t="shared" si="18"/>
        <v>202411</v>
      </c>
      <c r="D430" s="1">
        <f t="shared" si="19"/>
        <v>45597</v>
      </c>
      <c r="E430" t="str">
        <f t="shared" si="20"/>
        <v>Nov 2024</v>
      </c>
      <c r="F430" t="s">
        <v>700</v>
      </c>
      <c r="G430" s="1">
        <v>45606.675694444442</v>
      </c>
      <c r="H430" s="2">
        <v>900</v>
      </c>
      <c r="I430" t="s">
        <v>12</v>
      </c>
      <c r="J430" t="s">
        <v>701</v>
      </c>
      <c r="K430" t="s">
        <v>14</v>
      </c>
      <c r="L430" t="s">
        <v>1014</v>
      </c>
      <c r="M430" t="s">
        <v>31</v>
      </c>
    </row>
    <row r="431" spans="1:13" x14ac:dyDescent="0.25">
      <c r="A431" t="s">
        <v>848</v>
      </c>
      <c r="B431" s="1">
        <v>45604</v>
      </c>
      <c r="C431" s="1">
        <f t="shared" si="18"/>
        <v>202411</v>
      </c>
      <c r="D431" s="1">
        <f t="shared" si="19"/>
        <v>45597</v>
      </c>
      <c r="E431" t="str">
        <f t="shared" si="20"/>
        <v>Nov 2024</v>
      </c>
      <c r="F431" t="s">
        <v>849</v>
      </c>
      <c r="G431" s="1">
        <v>45604.181250000001</v>
      </c>
      <c r="H431" s="2">
        <v>750</v>
      </c>
      <c r="I431" t="s">
        <v>12</v>
      </c>
      <c r="J431" t="s">
        <v>108</v>
      </c>
      <c r="K431" t="s">
        <v>14</v>
      </c>
      <c r="L431" t="s">
        <v>1014</v>
      </c>
      <c r="M431" t="s">
        <v>15</v>
      </c>
    </row>
    <row r="432" spans="1:13" x14ac:dyDescent="0.25">
      <c r="A432" t="s">
        <v>850</v>
      </c>
      <c r="B432" s="1">
        <v>45603</v>
      </c>
      <c r="C432" s="1">
        <f t="shared" si="18"/>
        <v>202411</v>
      </c>
      <c r="D432" s="1">
        <f t="shared" si="19"/>
        <v>45597</v>
      </c>
      <c r="E432" t="str">
        <f t="shared" si="20"/>
        <v>Nov 2024</v>
      </c>
      <c r="F432" t="s">
        <v>356</v>
      </c>
      <c r="G432" s="1">
        <v>45603.533333333333</v>
      </c>
      <c r="H432" s="2">
        <v>200</v>
      </c>
      <c r="I432" t="s">
        <v>58</v>
      </c>
      <c r="J432" t="s">
        <v>851</v>
      </c>
      <c r="K432" t="s">
        <v>227</v>
      </c>
      <c r="L432" t="s">
        <v>1014</v>
      </c>
      <c r="M432" t="s">
        <v>546</v>
      </c>
    </row>
    <row r="433" spans="1:13" x14ac:dyDescent="0.25">
      <c r="A433" t="s">
        <v>852</v>
      </c>
      <c r="B433" s="1">
        <v>45602</v>
      </c>
      <c r="C433" s="1">
        <f t="shared" si="18"/>
        <v>202411</v>
      </c>
      <c r="D433" s="1">
        <f t="shared" si="19"/>
        <v>45597</v>
      </c>
      <c r="E433" t="str">
        <f t="shared" si="20"/>
        <v>Nov 2024</v>
      </c>
      <c r="F433" t="s">
        <v>196</v>
      </c>
      <c r="G433" s="1">
        <v>45602.612500000003</v>
      </c>
      <c r="H433" s="2">
        <v>160</v>
      </c>
      <c r="I433" t="s">
        <v>12</v>
      </c>
      <c r="J433" t="s">
        <v>404</v>
      </c>
      <c r="K433" t="s">
        <v>14</v>
      </c>
      <c r="L433" t="s">
        <v>1014</v>
      </c>
      <c r="M433" t="s">
        <v>31</v>
      </c>
    </row>
    <row r="434" spans="1:13" x14ac:dyDescent="0.25">
      <c r="A434" t="s">
        <v>853</v>
      </c>
      <c r="B434" s="1">
        <v>45602</v>
      </c>
      <c r="C434" s="1">
        <f t="shared" si="18"/>
        <v>202411</v>
      </c>
      <c r="D434" s="1">
        <f t="shared" si="19"/>
        <v>45597</v>
      </c>
      <c r="E434" t="str">
        <f t="shared" si="20"/>
        <v>Nov 2024</v>
      </c>
      <c r="F434" t="s">
        <v>297</v>
      </c>
      <c r="G434" s="1">
        <v>45602.605555555558</v>
      </c>
      <c r="H434" s="2">
        <v>250</v>
      </c>
      <c r="I434" t="s">
        <v>12</v>
      </c>
      <c r="J434" t="s">
        <v>854</v>
      </c>
      <c r="K434" t="s">
        <v>14</v>
      </c>
      <c r="L434" t="s">
        <v>1015</v>
      </c>
      <c r="M434" t="s">
        <v>15</v>
      </c>
    </row>
    <row r="435" spans="1:13" x14ac:dyDescent="0.25">
      <c r="A435" t="s">
        <v>855</v>
      </c>
      <c r="B435" s="1">
        <v>45602</v>
      </c>
      <c r="C435" s="1">
        <f t="shared" si="18"/>
        <v>202411</v>
      </c>
      <c r="D435" s="1">
        <f t="shared" si="19"/>
        <v>45597</v>
      </c>
      <c r="E435" t="str">
        <f t="shared" si="20"/>
        <v>Nov 2024</v>
      </c>
      <c r="F435" t="s">
        <v>643</v>
      </c>
      <c r="G435" s="1">
        <v>45602.602777777778</v>
      </c>
      <c r="H435" s="2">
        <v>425</v>
      </c>
      <c r="I435" t="s">
        <v>12</v>
      </c>
      <c r="J435" t="s">
        <v>856</v>
      </c>
      <c r="K435" t="s">
        <v>14</v>
      </c>
      <c r="L435" t="s">
        <v>1014</v>
      </c>
      <c r="M435" t="s">
        <v>31</v>
      </c>
    </row>
    <row r="436" spans="1:13" x14ac:dyDescent="0.25">
      <c r="A436" t="s">
        <v>857</v>
      </c>
      <c r="B436" s="1">
        <v>45602</v>
      </c>
      <c r="C436" s="1">
        <f t="shared" si="18"/>
        <v>202411</v>
      </c>
      <c r="D436" s="1">
        <f t="shared" si="19"/>
        <v>45597</v>
      </c>
      <c r="E436" t="str">
        <f t="shared" si="20"/>
        <v>Nov 2024</v>
      </c>
      <c r="F436" t="s">
        <v>858</v>
      </c>
      <c r="G436" s="1">
        <v>45602.599305555559</v>
      </c>
      <c r="H436" s="2">
        <v>500</v>
      </c>
      <c r="I436" t="s">
        <v>38</v>
      </c>
      <c r="J436" t="s">
        <v>39</v>
      </c>
      <c r="K436" t="s">
        <v>14</v>
      </c>
      <c r="L436" t="s">
        <v>1014</v>
      </c>
      <c r="M436" t="s">
        <v>15</v>
      </c>
    </row>
    <row r="437" spans="1:13" x14ac:dyDescent="0.25">
      <c r="A437" t="s">
        <v>859</v>
      </c>
      <c r="B437" s="1">
        <v>45602</v>
      </c>
      <c r="C437" s="1">
        <f t="shared" si="18"/>
        <v>202411</v>
      </c>
      <c r="D437" s="1">
        <f t="shared" si="19"/>
        <v>45597</v>
      </c>
      <c r="E437" t="str">
        <f t="shared" si="20"/>
        <v>Nov 2024</v>
      </c>
      <c r="F437" t="s">
        <v>860</v>
      </c>
      <c r="G437" s="1">
        <v>45602.597222222219</v>
      </c>
      <c r="H437" s="2">
        <v>750</v>
      </c>
      <c r="I437" t="s">
        <v>38</v>
      </c>
      <c r="J437" t="s">
        <v>39</v>
      </c>
      <c r="K437" t="s">
        <v>14</v>
      </c>
      <c r="L437" t="s">
        <v>1014</v>
      </c>
      <c r="M437" t="s">
        <v>15</v>
      </c>
    </row>
    <row r="438" spans="1:13" x14ac:dyDescent="0.25">
      <c r="A438" t="s">
        <v>861</v>
      </c>
      <c r="B438" s="1">
        <v>45602</v>
      </c>
      <c r="C438" s="1">
        <f t="shared" si="18"/>
        <v>202411</v>
      </c>
      <c r="D438" s="1">
        <f t="shared" si="19"/>
        <v>45597</v>
      </c>
      <c r="E438" t="str">
        <f t="shared" si="20"/>
        <v>Nov 2024</v>
      </c>
      <c r="F438" t="s">
        <v>607</v>
      </c>
      <c r="G438" s="1">
        <v>45602.57708333333</v>
      </c>
      <c r="H438" s="2">
        <v>150</v>
      </c>
      <c r="I438" t="s">
        <v>12</v>
      </c>
      <c r="J438" t="s">
        <v>608</v>
      </c>
      <c r="K438" t="s">
        <v>14</v>
      </c>
      <c r="L438" t="s">
        <v>1015</v>
      </c>
      <c r="M438" t="s">
        <v>31</v>
      </c>
    </row>
    <row r="439" spans="1:13" x14ac:dyDescent="0.25">
      <c r="A439" t="s">
        <v>862</v>
      </c>
      <c r="B439" s="1">
        <v>45602</v>
      </c>
      <c r="C439" s="1">
        <f t="shared" si="18"/>
        <v>202411</v>
      </c>
      <c r="D439" s="1">
        <f t="shared" si="19"/>
        <v>45597</v>
      </c>
      <c r="E439" t="str">
        <f t="shared" si="20"/>
        <v>Nov 2024</v>
      </c>
      <c r="F439" t="s">
        <v>166</v>
      </c>
      <c r="G439" s="1">
        <v>45602.575694444444</v>
      </c>
      <c r="H439" s="2">
        <v>150</v>
      </c>
      <c r="I439" t="s">
        <v>12</v>
      </c>
      <c r="J439" t="s">
        <v>167</v>
      </c>
      <c r="K439" t="s">
        <v>14</v>
      </c>
      <c r="L439" t="s">
        <v>1015</v>
      </c>
      <c r="M439" t="s">
        <v>31</v>
      </c>
    </row>
    <row r="440" spans="1:13" x14ac:dyDescent="0.25">
      <c r="A440" t="s">
        <v>863</v>
      </c>
      <c r="B440" s="1">
        <v>45602</v>
      </c>
      <c r="C440" s="1">
        <f t="shared" si="18"/>
        <v>202411</v>
      </c>
      <c r="D440" s="1">
        <f t="shared" si="19"/>
        <v>45597</v>
      </c>
      <c r="E440" t="str">
        <f t="shared" si="20"/>
        <v>Nov 2024</v>
      </c>
      <c r="F440" t="s">
        <v>166</v>
      </c>
      <c r="G440" s="1">
        <v>45602.574999999997</v>
      </c>
      <c r="H440" s="2">
        <v>150</v>
      </c>
      <c r="I440" t="s">
        <v>12</v>
      </c>
      <c r="J440" t="s">
        <v>167</v>
      </c>
      <c r="K440" t="s">
        <v>14</v>
      </c>
      <c r="L440" t="s">
        <v>1015</v>
      </c>
      <c r="M440" t="s">
        <v>491</v>
      </c>
    </row>
    <row r="441" spans="1:13" x14ac:dyDescent="0.25">
      <c r="A441" t="s">
        <v>864</v>
      </c>
      <c r="B441" s="1">
        <v>45600</v>
      </c>
      <c r="C441" s="1">
        <f t="shared" si="18"/>
        <v>202411</v>
      </c>
      <c r="D441" s="1">
        <f t="shared" si="19"/>
        <v>45597</v>
      </c>
      <c r="E441" t="str">
        <f t="shared" si="20"/>
        <v>Nov 2024</v>
      </c>
      <c r="F441" t="s">
        <v>629</v>
      </c>
      <c r="G441" s="1">
        <v>45600.664583333331</v>
      </c>
      <c r="H441" s="2">
        <v>100</v>
      </c>
      <c r="I441" t="s">
        <v>12</v>
      </c>
      <c r="J441" t="s">
        <v>630</v>
      </c>
      <c r="K441" t="s">
        <v>14</v>
      </c>
      <c r="L441" t="s">
        <v>1014</v>
      </c>
      <c r="M441" t="s">
        <v>40</v>
      </c>
    </row>
    <row r="442" spans="1:13" x14ac:dyDescent="0.25">
      <c r="A442" t="s">
        <v>865</v>
      </c>
      <c r="B442" s="1">
        <v>45597</v>
      </c>
      <c r="C442" s="1">
        <f t="shared" si="18"/>
        <v>202411</v>
      </c>
      <c r="D442" s="1">
        <f t="shared" si="19"/>
        <v>45597</v>
      </c>
      <c r="E442" t="str">
        <f t="shared" si="20"/>
        <v>Nov 2024</v>
      </c>
      <c r="F442" t="s">
        <v>149</v>
      </c>
      <c r="G442" s="1">
        <v>45597.209027777775</v>
      </c>
      <c r="H442" s="2">
        <v>100</v>
      </c>
      <c r="I442" t="s">
        <v>12</v>
      </c>
      <c r="J442" t="s">
        <v>636</v>
      </c>
      <c r="K442" t="s">
        <v>14</v>
      </c>
      <c r="L442" t="s">
        <v>1014</v>
      </c>
      <c r="M442" t="s">
        <v>15</v>
      </c>
    </row>
    <row r="443" spans="1:13" x14ac:dyDescent="0.25">
      <c r="A443" t="s">
        <v>866</v>
      </c>
      <c r="B443" s="1">
        <v>45596</v>
      </c>
      <c r="C443" s="1">
        <f t="shared" si="18"/>
        <v>202410</v>
      </c>
      <c r="D443" s="1">
        <f t="shared" si="19"/>
        <v>45566</v>
      </c>
      <c r="E443" t="str">
        <f t="shared" si="20"/>
        <v>Oct 2024</v>
      </c>
      <c r="F443" t="s">
        <v>742</v>
      </c>
      <c r="G443" s="1">
        <v>45596.647916666669</v>
      </c>
      <c r="H443" s="2">
        <v>750</v>
      </c>
      <c r="I443" t="s">
        <v>38</v>
      </c>
      <c r="J443" t="s">
        <v>505</v>
      </c>
      <c r="K443" t="s">
        <v>14</v>
      </c>
      <c r="L443" t="s">
        <v>1014</v>
      </c>
      <c r="M443" t="s">
        <v>15</v>
      </c>
    </row>
    <row r="444" spans="1:13" x14ac:dyDescent="0.25">
      <c r="A444" t="s">
        <v>867</v>
      </c>
      <c r="B444" s="1">
        <v>45603</v>
      </c>
      <c r="C444" s="1">
        <f t="shared" si="18"/>
        <v>202411</v>
      </c>
      <c r="D444" s="1">
        <f t="shared" si="19"/>
        <v>45597</v>
      </c>
      <c r="E444" t="str">
        <f t="shared" si="20"/>
        <v>Nov 2024</v>
      </c>
      <c r="F444" t="s">
        <v>868</v>
      </c>
      <c r="G444" s="1">
        <v>45596.625694444447</v>
      </c>
      <c r="H444" s="2">
        <v>340</v>
      </c>
      <c r="I444" t="s">
        <v>34</v>
      </c>
      <c r="J444" t="s">
        <v>35</v>
      </c>
      <c r="K444" t="s">
        <v>14</v>
      </c>
      <c r="L444" t="s">
        <v>1014</v>
      </c>
      <c r="M444" t="s">
        <v>15</v>
      </c>
    </row>
    <row r="445" spans="1:13" x14ac:dyDescent="0.25">
      <c r="A445" t="s">
        <v>869</v>
      </c>
      <c r="B445" s="1">
        <v>45596</v>
      </c>
      <c r="C445" s="1">
        <f t="shared" si="18"/>
        <v>202410</v>
      </c>
      <c r="D445" s="1">
        <f t="shared" si="19"/>
        <v>45566</v>
      </c>
      <c r="E445" t="str">
        <f t="shared" si="20"/>
        <v>Oct 2024</v>
      </c>
      <c r="F445" t="s">
        <v>139</v>
      </c>
      <c r="G445" s="1">
        <v>45596.538888888892</v>
      </c>
      <c r="H445" s="2">
        <v>200</v>
      </c>
      <c r="I445" t="s">
        <v>12</v>
      </c>
      <c r="J445" t="s">
        <v>140</v>
      </c>
      <c r="K445" t="s">
        <v>14</v>
      </c>
      <c r="L445" t="s">
        <v>1014</v>
      </c>
      <c r="M445" t="s">
        <v>31</v>
      </c>
    </row>
    <row r="446" spans="1:13" x14ac:dyDescent="0.25">
      <c r="A446" t="s">
        <v>870</v>
      </c>
      <c r="B446" s="1">
        <v>45596</v>
      </c>
      <c r="C446" s="1">
        <f t="shared" si="18"/>
        <v>202410</v>
      </c>
      <c r="D446" s="1">
        <f t="shared" si="19"/>
        <v>45566</v>
      </c>
      <c r="E446" t="str">
        <f t="shared" si="20"/>
        <v>Oct 2024</v>
      </c>
      <c r="F446" t="s">
        <v>330</v>
      </c>
      <c r="G446" s="1">
        <v>45596.538888888892</v>
      </c>
      <c r="H446" s="2">
        <v>250</v>
      </c>
      <c r="I446" t="s">
        <v>12</v>
      </c>
      <c r="J446" t="s">
        <v>331</v>
      </c>
      <c r="K446" t="s">
        <v>14</v>
      </c>
      <c r="L446" t="s">
        <v>1014</v>
      </c>
      <c r="M446" t="s">
        <v>31</v>
      </c>
    </row>
    <row r="447" spans="1:13" x14ac:dyDescent="0.25">
      <c r="A447" t="s">
        <v>871</v>
      </c>
      <c r="B447" s="1">
        <v>45596</v>
      </c>
      <c r="C447" s="1">
        <f t="shared" si="18"/>
        <v>202410</v>
      </c>
      <c r="D447" s="1">
        <f t="shared" si="19"/>
        <v>45566</v>
      </c>
      <c r="E447" t="str">
        <f t="shared" si="20"/>
        <v>Oct 2024</v>
      </c>
      <c r="F447" t="s">
        <v>872</v>
      </c>
      <c r="G447" s="1">
        <v>45596.527777777781</v>
      </c>
      <c r="H447" s="2">
        <v>250</v>
      </c>
      <c r="I447" t="s">
        <v>12</v>
      </c>
      <c r="J447" t="s">
        <v>873</v>
      </c>
      <c r="K447" t="s">
        <v>14</v>
      </c>
      <c r="L447" t="s">
        <v>1015</v>
      </c>
      <c r="M447" t="s">
        <v>15</v>
      </c>
    </row>
    <row r="448" spans="1:13" x14ac:dyDescent="0.25">
      <c r="A448" t="s">
        <v>874</v>
      </c>
      <c r="B448" s="1">
        <v>45592</v>
      </c>
      <c r="C448" s="1">
        <f t="shared" si="18"/>
        <v>202410</v>
      </c>
      <c r="D448" s="1">
        <f t="shared" si="19"/>
        <v>45566</v>
      </c>
      <c r="E448" t="str">
        <f t="shared" si="20"/>
        <v>Oct 2024</v>
      </c>
      <c r="F448" t="s">
        <v>819</v>
      </c>
      <c r="G448" s="1">
        <v>45592.195138888892</v>
      </c>
      <c r="H448" s="2">
        <v>500</v>
      </c>
      <c r="I448" t="s">
        <v>12</v>
      </c>
      <c r="J448" t="s">
        <v>820</v>
      </c>
      <c r="K448" t="s">
        <v>14</v>
      </c>
      <c r="L448" t="s">
        <v>1014</v>
      </c>
      <c r="M448" t="s">
        <v>15</v>
      </c>
    </row>
    <row r="449" spans="1:13" x14ac:dyDescent="0.25">
      <c r="A449" t="s">
        <v>875</v>
      </c>
      <c r="B449" s="1">
        <v>45581</v>
      </c>
      <c r="C449" s="1">
        <f t="shared" si="18"/>
        <v>202410</v>
      </c>
      <c r="D449" s="1">
        <f t="shared" si="19"/>
        <v>45566</v>
      </c>
      <c r="E449" t="str">
        <f t="shared" si="20"/>
        <v>Oct 2024</v>
      </c>
      <c r="F449" t="s">
        <v>876</v>
      </c>
      <c r="G449" s="1">
        <v>45581.449305555558</v>
      </c>
      <c r="H449" s="2">
        <v>500</v>
      </c>
      <c r="I449" t="s">
        <v>12</v>
      </c>
      <c r="J449" t="s">
        <v>877</v>
      </c>
      <c r="K449" t="s">
        <v>14</v>
      </c>
      <c r="L449" t="s">
        <v>1014</v>
      </c>
      <c r="M449" t="s">
        <v>31</v>
      </c>
    </row>
    <row r="450" spans="1:13" x14ac:dyDescent="0.25">
      <c r="A450" t="s">
        <v>878</v>
      </c>
      <c r="B450" s="1">
        <v>45581</v>
      </c>
      <c r="C450" s="1">
        <f t="shared" si="18"/>
        <v>202410</v>
      </c>
      <c r="D450" s="1">
        <f t="shared" si="19"/>
        <v>45566</v>
      </c>
      <c r="E450" t="str">
        <f t="shared" si="20"/>
        <v>Oct 2024</v>
      </c>
      <c r="F450" t="s">
        <v>839</v>
      </c>
      <c r="G450" s="1">
        <v>45581.175694444442</v>
      </c>
      <c r="H450" s="2">
        <v>400</v>
      </c>
      <c r="I450" t="s">
        <v>12</v>
      </c>
      <c r="J450" t="s">
        <v>840</v>
      </c>
      <c r="K450" t="s">
        <v>14</v>
      </c>
      <c r="L450" t="s">
        <v>1014</v>
      </c>
      <c r="M450" t="s">
        <v>15</v>
      </c>
    </row>
    <row r="451" spans="1:13" x14ac:dyDescent="0.25">
      <c r="A451" t="s">
        <v>879</v>
      </c>
      <c r="B451" s="1">
        <v>45580</v>
      </c>
      <c r="C451" s="1">
        <f t="shared" ref="C451:C514" si="21">YEAR(B451)*100+MONTH(B451)</f>
        <v>202410</v>
      </c>
      <c r="D451" s="1">
        <f t="shared" ref="D451:D514" si="22">DATE(YEAR(B451), MONTH(B451), 1)</f>
        <v>45566</v>
      </c>
      <c r="E451" t="str">
        <f t="shared" ref="E451:E514" si="23">TEXT(B451, "mmm yyyy")</f>
        <v>Oct 2024</v>
      </c>
      <c r="F451" t="s">
        <v>880</v>
      </c>
      <c r="G451" s="1">
        <v>45580.490277777775</v>
      </c>
      <c r="H451" s="2">
        <v>750</v>
      </c>
      <c r="I451" t="s">
        <v>38</v>
      </c>
      <c r="J451" t="s">
        <v>67</v>
      </c>
      <c r="K451" t="s">
        <v>14</v>
      </c>
      <c r="L451" t="s">
        <v>1014</v>
      </c>
      <c r="M451" t="s">
        <v>15</v>
      </c>
    </row>
    <row r="452" spans="1:13" x14ac:dyDescent="0.25">
      <c r="A452" t="s">
        <v>881</v>
      </c>
      <c r="B452" s="1">
        <v>45579</v>
      </c>
      <c r="C452" s="1">
        <f t="shared" si="21"/>
        <v>202410</v>
      </c>
      <c r="D452" s="1">
        <f t="shared" si="22"/>
        <v>45566</v>
      </c>
      <c r="E452" t="str">
        <f t="shared" si="23"/>
        <v>Oct 2024</v>
      </c>
      <c r="F452" t="s">
        <v>704</v>
      </c>
      <c r="G452" s="1">
        <v>45579.59375</v>
      </c>
      <c r="H452" s="2">
        <v>325</v>
      </c>
      <c r="I452" t="s">
        <v>12</v>
      </c>
      <c r="J452" t="s">
        <v>705</v>
      </c>
      <c r="K452" t="s">
        <v>14</v>
      </c>
      <c r="L452" t="s">
        <v>1014</v>
      </c>
      <c r="M452" t="s">
        <v>15</v>
      </c>
    </row>
    <row r="453" spans="1:13" x14ac:dyDescent="0.25">
      <c r="A453" t="s">
        <v>882</v>
      </c>
      <c r="B453" s="1">
        <v>45578</v>
      </c>
      <c r="C453" s="1">
        <f t="shared" si="21"/>
        <v>202410</v>
      </c>
      <c r="D453" s="1">
        <f t="shared" si="22"/>
        <v>45566</v>
      </c>
      <c r="E453" t="str">
        <f t="shared" si="23"/>
        <v>Oct 2024</v>
      </c>
      <c r="F453" t="s">
        <v>860</v>
      </c>
      <c r="G453" s="1">
        <v>45578.482638888891</v>
      </c>
      <c r="H453" s="2">
        <v>250</v>
      </c>
      <c r="I453" t="s">
        <v>38</v>
      </c>
      <c r="J453" t="s">
        <v>39</v>
      </c>
      <c r="K453" t="s">
        <v>14</v>
      </c>
      <c r="L453" t="s">
        <v>1014</v>
      </c>
      <c r="M453" t="s">
        <v>15</v>
      </c>
    </row>
    <row r="454" spans="1:13" x14ac:dyDescent="0.25">
      <c r="A454" t="s">
        <v>883</v>
      </c>
      <c r="B454" s="1">
        <v>45578</v>
      </c>
      <c r="C454" s="1">
        <f t="shared" si="21"/>
        <v>202410</v>
      </c>
      <c r="D454" s="1">
        <f t="shared" si="22"/>
        <v>45566</v>
      </c>
      <c r="E454" t="str">
        <f t="shared" si="23"/>
        <v>Oct 2024</v>
      </c>
      <c r="F454" t="s">
        <v>884</v>
      </c>
      <c r="G454" s="1">
        <v>45578.481944444444</v>
      </c>
      <c r="H454" s="2">
        <v>1000</v>
      </c>
      <c r="I454" t="s">
        <v>38</v>
      </c>
      <c r="J454" t="s">
        <v>39</v>
      </c>
      <c r="K454" t="s">
        <v>14</v>
      </c>
      <c r="L454" t="s">
        <v>1014</v>
      </c>
      <c r="M454" t="s">
        <v>15</v>
      </c>
    </row>
    <row r="455" spans="1:13" x14ac:dyDescent="0.25">
      <c r="A455" t="s">
        <v>885</v>
      </c>
      <c r="B455" s="1">
        <v>45578</v>
      </c>
      <c r="C455" s="1">
        <f t="shared" si="21"/>
        <v>202410</v>
      </c>
      <c r="D455" s="1">
        <f t="shared" si="22"/>
        <v>45566</v>
      </c>
      <c r="E455" t="str">
        <f t="shared" si="23"/>
        <v>Oct 2024</v>
      </c>
      <c r="F455" t="s">
        <v>868</v>
      </c>
      <c r="G455" s="1">
        <v>45578.475694444445</v>
      </c>
      <c r="H455" s="2">
        <v>860</v>
      </c>
      <c r="I455" t="s">
        <v>34</v>
      </c>
      <c r="J455" t="s">
        <v>35</v>
      </c>
      <c r="K455" t="s">
        <v>14</v>
      </c>
      <c r="L455" t="s">
        <v>1014</v>
      </c>
      <c r="M455" t="s">
        <v>15</v>
      </c>
    </row>
    <row r="456" spans="1:13" x14ac:dyDescent="0.25">
      <c r="A456" t="s">
        <v>886</v>
      </c>
      <c r="B456" s="1">
        <v>45576</v>
      </c>
      <c r="C456" s="1">
        <f t="shared" si="21"/>
        <v>202410</v>
      </c>
      <c r="D456" s="1">
        <f t="shared" si="22"/>
        <v>45566</v>
      </c>
      <c r="E456" t="str">
        <f t="shared" si="23"/>
        <v>Oct 2024</v>
      </c>
      <c r="F456" t="s">
        <v>790</v>
      </c>
      <c r="G456" s="1">
        <v>45576.179166666669</v>
      </c>
      <c r="H456" s="2">
        <v>500</v>
      </c>
      <c r="I456" t="s">
        <v>12</v>
      </c>
      <c r="J456" t="s">
        <v>791</v>
      </c>
      <c r="K456" t="s">
        <v>14</v>
      </c>
      <c r="L456" t="s">
        <v>1014</v>
      </c>
      <c r="M456" t="s">
        <v>15</v>
      </c>
    </row>
    <row r="457" spans="1:13" x14ac:dyDescent="0.25">
      <c r="A457" t="s">
        <v>887</v>
      </c>
      <c r="B457" s="1">
        <v>45574</v>
      </c>
      <c r="C457" s="1">
        <f t="shared" si="21"/>
        <v>202410</v>
      </c>
      <c r="D457" s="1">
        <f t="shared" si="22"/>
        <v>45566</v>
      </c>
      <c r="E457" t="str">
        <f t="shared" si="23"/>
        <v>Oct 2024</v>
      </c>
      <c r="F457" t="s">
        <v>888</v>
      </c>
      <c r="G457" s="1">
        <v>45574.473611111112</v>
      </c>
      <c r="H457" s="2">
        <v>1000</v>
      </c>
      <c r="I457" t="s">
        <v>34</v>
      </c>
      <c r="J457" t="s">
        <v>35</v>
      </c>
      <c r="K457" t="s">
        <v>14</v>
      </c>
      <c r="L457" t="s">
        <v>1014</v>
      </c>
      <c r="M457" t="s">
        <v>15</v>
      </c>
    </row>
    <row r="458" spans="1:13" x14ac:dyDescent="0.25">
      <c r="A458" t="s">
        <v>889</v>
      </c>
      <c r="B458" s="1">
        <v>45574</v>
      </c>
      <c r="C458" s="1">
        <f t="shared" si="21"/>
        <v>202410</v>
      </c>
      <c r="D458" s="1">
        <f t="shared" si="22"/>
        <v>45566</v>
      </c>
      <c r="E458" t="str">
        <f t="shared" si="23"/>
        <v>Oct 2024</v>
      </c>
      <c r="F458" t="s">
        <v>213</v>
      </c>
      <c r="G458" s="1">
        <v>45574.469444444447</v>
      </c>
      <c r="H458" s="2">
        <v>1830</v>
      </c>
      <c r="I458" t="s">
        <v>67</v>
      </c>
      <c r="J458" t="s">
        <v>214</v>
      </c>
      <c r="K458" t="s">
        <v>14</v>
      </c>
      <c r="L458" t="s">
        <v>1015</v>
      </c>
      <c r="M458" t="s">
        <v>491</v>
      </c>
    </row>
    <row r="459" spans="1:13" x14ac:dyDescent="0.25">
      <c r="A459" t="s">
        <v>890</v>
      </c>
      <c r="B459" s="1">
        <v>45574</v>
      </c>
      <c r="C459" s="1">
        <f t="shared" si="21"/>
        <v>202410</v>
      </c>
      <c r="D459" s="1">
        <f t="shared" si="22"/>
        <v>45566</v>
      </c>
      <c r="E459" t="str">
        <f t="shared" si="23"/>
        <v>Oct 2024</v>
      </c>
      <c r="F459" t="s">
        <v>393</v>
      </c>
      <c r="G459" s="1">
        <v>45574.461805555555</v>
      </c>
      <c r="H459" s="2">
        <v>250</v>
      </c>
      <c r="I459" t="s">
        <v>12</v>
      </c>
      <c r="J459" t="s">
        <v>891</v>
      </c>
      <c r="K459" t="s">
        <v>14</v>
      </c>
      <c r="L459" t="s">
        <v>1014</v>
      </c>
      <c r="M459" t="s">
        <v>546</v>
      </c>
    </row>
    <row r="460" spans="1:13" x14ac:dyDescent="0.25">
      <c r="A460" t="s">
        <v>892</v>
      </c>
      <c r="B460" s="1">
        <v>45573</v>
      </c>
      <c r="C460" s="1">
        <f t="shared" si="21"/>
        <v>202410</v>
      </c>
      <c r="D460" s="1">
        <f t="shared" si="22"/>
        <v>45566</v>
      </c>
      <c r="E460" t="str">
        <f t="shared" si="23"/>
        <v>Oct 2024</v>
      </c>
      <c r="F460" t="s">
        <v>849</v>
      </c>
      <c r="G460" s="1">
        <v>45573.629166666666</v>
      </c>
      <c r="H460" s="2">
        <v>750</v>
      </c>
      <c r="I460" t="s">
        <v>12</v>
      </c>
      <c r="J460" t="s">
        <v>108</v>
      </c>
      <c r="K460" t="s">
        <v>14</v>
      </c>
      <c r="L460" t="s">
        <v>1014</v>
      </c>
      <c r="M460" t="s">
        <v>15</v>
      </c>
    </row>
    <row r="461" spans="1:13" x14ac:dyDescent="0.25">
      <c r="A461" t="s">
        <v>893</v>
      </c>
      <c r="B461" s="1">
        <v>45573</v>
      </c>
      <c r="C461" s="1">
        <f t="shared" si="21"/>
        <v>202410</v>
      </c>
      <c r="D461" s="1">
        <f t="shared" si="22"/>
        <v>45566</v>
      </c>
      <c r="E461" t="str">
        <f t="shared" si="23"/>
        <v>Oct 2024</v>
      </c>
      <c r="F461" t="s">
        <v>894</v>
      </c>
      <c r="G461" s="1">
        <v>45573.622916666667</v>
      </c>
      <c r="H461" s="2">
        <v>250</v>
      </c>
      <c r="I461" t="s">
        <v>12</v>
      </c>
      <c r="J461" t="s">
        <v>895</v>
      </c>
      <c r="K461" t="s">
        <v>14</v>
      </c>
      <c r="L461" t="s">
        <v>1014</v>
      </c>
      <c r="M461" t="s">
        <v>546</v>
      </c>
    </row>
    <row r="462" spans="1:13" x14ac:dyDescent="0.25">
      <c r="A462" t="s">
        <v>896</v>
      </c>
      <c r="B462" s="1">
        <v>45573</v>
      </c>
      <c r="C462" s="1">
        <f t="shared" si="21"/>
        <v>202410</v>
      </c>
      <c r="D462" s="1">
        <f t="shared" si="22"/>
        <v>45566</v>
      </c>
      <c r="E462" t="str">
        <f t="shared" si="23"/>
        <v>Oct 2024</v>
      </c>
      <c r="F462" t="s">
        <v>894</v>
      </c>
      <c r="G462" s="1">
        <v>45573.622916666667</v>
      </c>
      <c r="H462" s="2">
        <v>250</v>
      </c>
      <c r="I462" t="s">
        <v>12</v>
      </c>
      <c r="J462" t="s">
        <v>895</v>
      </c>
      <c r="K462" t="s">
        <v>14</v>
      </c>
      <c r="L462" t="s">
        <v>1014</v>
      </c>
      <c r="M462" t="s">
        <v>31</v>
      </c>
    </row>
    <row r="463" spans="1:13" x14ac:dyDescent="0.25">
      <c r="A463" t="s">
        <v>897</v>
      </c>
      <c r="B463" s="1">
        <v>45573</v>
      </c>
      <c r="C463" s="1">
        <f t="shared" si="21"/>
        <v>202410</v>
      </c>
      <c r="D463" s="1">
        <f t="shared" si="22"/>
        <v>45566</v>
      </c>
      <c r="E463" t="str">
        <f t="shared" si="23"/>
        <v>Oct 2024</v>
      </c>
      <c r="F463" t="s">
        <v>898</v>
      </c>
      <c r="G463" s="1">
        <v>45573.61041666667</v>
      </c>
      <c r="H463" s="2">
        <v>250</v>
      </c>
      <c r="I463" t="s">
        <v>12</v>
      </c>
      <c r="J463" t="s">
        <v>899</v>
      </c>
      <c r="K463" t="s">
        <v>14</v>
      </c>
      <c r="L463" t="s">
        <v>1014</v>
      </c>
      <c r="M463" t="s">
        <v>546</v>
      </c>
    </row>
    <row r="464" spans="1:13" x14ac:dyDescent="0.25">
      <c r="A464" t="s">
        <v>900</v>
      </c>
      <c r="B464" s="1">
        <v>45573</v>
      </c>
      <c r="C464" s="1">
        <f t="shared" si="21"/>
        <v>202410</v>
      </c>
      <c r="D464" s="1">
        <f t="shared" si="22"/>
        <v>45566</v>
      </c>
      <c r="E464" t="str">
        <f t="shared" si="23"/>
        <v>Oct 2024</v>
      </c>
      <c r="F464" t="s">
        <v>607</v>
      </c>
      <c r="G464" s="1">
        <v>45573.564583333333</v>
      </c>
      <c r="H464" s="2">
        <v>150</v>
      </c>
      <c r="I464" t="s">
        <v>12</v>
      </c>
      <c r="J464" t="s">
        <v>608</v>
      </c>
      <c r="K464" t="s">
        <v>14</v>
      </c>
      <c r="L464" t="s">
        <v>1015</v>
      </c>
      <c r="M464" t="s">
        <v>31</v>
      </c>
    </row>
    <row r="465" spans="1:13" x14ac:dyDescent="0.25">
      <c r="A465" t="s">
        <v>901</v>
      </c>
      <c r="B465" s="1">
        <v>45573</v>
      </c>
      <c r="C465" s="1">
        <f t="shared" si="21"/>
        <v>202410</v>
      </c>
      <c r="D465" s="1">
        <f t="shared" si="22"/>
        <v>45566</v>
      </c>
      <c r="E465" t="str">
        <f t="shared" si="23"/>
        <v>Oct 2024</v>
      </c>
      <c r="F465" t="s">
        <v>263</v>
      </c>
      <c r="G465" s="1">
        <v>45573.563888888886</v>
      </c>
      <c r="H465" s="2">
        <v>150</v>
      </c>
      <c r="I465" t="s">
        <v>12</v>
      </c>
      <c r="J465" t="s">
        <v>902</v>
      </c>
      <c r="K465" t="s">
        <v>14</v>
      </c>
      <c r="L465" t="s">
        <v>1015</v>
      </c>
      <c r="M465" t="s">
        <v>31</v>
      </c>
    </row>
    <row r="466" spans="1:13" x14ac:dyDescent="0.25">
      <c r="A466" t="s">
        <v>903</v>
      </c>
      <c r="B466" s="1">
        <v>45573</v>
      </c>
      <c r="C466" s="1">
        <f t="shared" si="21"/>
        <v>202410</v>
      </c>
      <c r="D466" s="1">
        <f t="shared" si="22"/>
        <v>45566</v>
      </c>
      <c r="E466" t="str">
        <f t="shared" si="23"/>
        <v>Oct 2024</v>
      </c>
      <c r="F466" t="s">
        <v>312</v>
      </c>
      <c r="G466" s="1">
        <v>45573.5625</v>
      </c>
      <c r="H466" s="2">
        <v>150</v>
      </c>
      <c r="I466" t="s">
        <v>12</v>
      </c>
      <c r="J466" t="s">
        <v>904</v>
      </c>
      <c r="K466" t="s">
        <v>14</v>
      </c>
      <c r="L466" t="s">
        <v>1015</v>
      </c>
      <c r="M466" t="s">
        <v>31</v>
      </c>
    </row>
    <row r="467" spans="1:13" x14ac:dyDescent="0.25">
      <c r="A467" t="s">
        <v>905</v>
      </c>
      <c r="B467" s="1">
        <v>45573</v>
      </c>
      <c r="C467" s="1">
        <f t="shared" si="21"/>
        <v>202410</v>
      </c>
      <c r="D467" s="1">
        <f t="shared" si="22"/>
        <v>45566</v>
      </c>
      <c r="E467" t="str">
        <f t="shared" si="23"/>
        <v>Oct 2024</v>
      </c>
      <c r="F467" t="s">
        <v>356</v>
      </c>
      <c r="G467" s="1">
        <v>45573.561111111114</v>
      </c>
      <c r="H467" s="2">
        <v>200</v>
      </c>
      <c r="I467" t="s">
        <v>34</v>
      </c>
      <c r="J467" t="s">
        <v>35</v>
      </c>
      <c r="K467" t="s">
        <v>14</v>
      </c>
      <c r="L467" t="s">
        <v>1014</v>
      </c>
      <c r="M467" t="s">
        <v>546</v>
      </c>
    </row>
    <row r="468" spans="1:13" x14ac:dyDescent="0.25">
      <c r="A468" t="s">
        <v>906</v>
      </c>
      <c r="B468" s="1">
        <v>45573</v>
      </c>
      <c r="C468" s="1">
        <f t="shared" si="21"/>
        <v>202410</v>
      </c>
      <c r="D468" s="1">
        <f t="shared" si="22"/>
        <v>45566</v>
      </c>
      <c r="E468" t="str">
        <f t="shared" si="23"/>
        <v>Oct 2024</v>
      </c>
      <c r="F468" t="s">
        <v>339</v>
      </c>
      <c r="G468" s="1">
        <v>45573.557638888888</v>
      </c>
      <c r="H468" s="2">
        <v>75</v>
      </c>
      <c r="I468" t="s">
        <v>12</v>
      </c>
      <c r="J468" t="s">
        <v>907</v>
      </c>
      <c r="K468" t="s">
        <v>14</v>
      </c>
      <c r="L468" t="s">
        <v>1015</v>
      </c>
      <c r="M468" t="s">
        <v>491</v>
      </c>
    </row>
    <row r="469" spans="1:13" x14ac:dyDescent="0.25">
      <c r="A469" t="s">
        <v>908</v>
      </c>
      <c r="B469" s="1">
        <v>45561</v>
      </c>
      <c r="C469" s="1">
        <f t="shared" si="21"/>
        <v>202409</v>
      </c>
      <c r="D469" s="1">
        <f t="shared" si="22"/>
        <v>45536</v>
      </c>
      <c r="E469" t="str">
        <f t="shared" si="23"/>
        <v>Sep 2024</v>
      </c>
      <c r="F469" t="s">
        <v>909</v>
      </c>
      <c r="G469" s="1">
        <v>45561.487500000003</v>
      </c>
      <c r="H469" s="2">
        <v>300</v>
      </c>
      <c r="I469" t="s">
        <v>38</v>
      </c>
      <c r="J469" t="s">
        <v>39</v>
      </c>
      <c r="K469" t="s">
        <v>14</v>
      </c>
      <c r="L469" t="s">
        <v>1014</v>
      </c>
      <c r="M469" t="s">
        <v>15</v>
      </c>
    </row>
    <row r="470" spans="1:13" x14ac:dyDescent="0.25">
      <c r="A470" t="s">
        <v>910</v>
      </c>
      <c r="B470" s="1">
        <v>45561</v>
      </c>
      <c r="C470" s="1">
        <f t="shared" si="21"/>
        <v>202409</v>
      </c>
      <c r="D470" s="1">
        <f t="shared" si="22"/>
        <v>45536</v>
      </c>
      <c r="E470" t="str">
        <f t="shared" si="23"/>
        <v>Sep 2024</v>
      </c>
      <c r="F470" t="s">
        <v>819</v>
      </c>
      <c r="G470" s="1">
        <v>45561.178472222222</v>
      </c>
      <c r="H470" s="2">
        <v>500</v>
      </c>
      <c r="I470" t="s">
        <v>12</v>
      </c>
      <c r="J470" t="s">
        <v>820</v>
      </c>
      <c r="K470" t="s">
        <v>14</v>
      </c>
      <c r="L470" t="s">
        <v>1014</v>
      </c>
      <c r="M470" t="s">
        <v>15</v>
      </c>
    </row>
    <row r="471" spans="1:13" x14ac:dyDescent="0.25">
      <c r="A471" t="s">
        <v>911</v>
      </c>
      <c r="B471" s="1">
        <v>45560</v>
      </c>
      <c r="C471" s="1">
        <f t="shared" si="21"/>
        <v>202409</v>
      </c>
      <c r="D471" s="1">
        <f t="shared" si="22"/>
        <v>45536</v>
      </c>
      <c r="E471" t="str">
        <f t="shared" si="23"/>
        <v>Sep 2024</v>
      </c>
      <c r="F471" t="s">
        <v>898</v>
      </c>
      <c r="G471" s="1">
        <v>45560.614583333336</v>
      </c>
      <c r="H471" s="2">
        <v>600</v>
      </c>
      <c r="I471" t="s">
        <v>12</v>
      </c>
      <c r="J471" t="s">
        <v>899</v>
      </c>
      <c r="K471" t="s">
        <v>14</v>
      </c>
      <c r="L471" t="s">
        <v>1014</v>
      </c>
      <c r="M471" t="s">
        <v>31</v>
      </c>
    </row>
    <row r="472" spans="1:13" x14ac:dyDescent="0.25">
      <c r="A472" t="s">
        <v>912</v>
      </c>
      <c r="B472" s="1">
        <v>45560</v>
      </c>
      <c r="C472" s="1">
        <f t="shared" si="21"/>
        <v>202409</v>
      </c>
      <c r="D472" s="1">
        <f t="shared" si="22"/>
        <v>45536</v>
      </c>
      <c r="E472" t="str">
        <f t="shared" si="23"/>
        <v>Sep 2024</v>
      </c>
      <c r="F472" t="s">
        <v>356</v>
      </c>
      <c r="G472" s="1">
        <v>45560.609027777777</v>
      </c>
      <c r="H472" s="2">
        <v>250</v>
      </c>
      <c r="I472" t="s">
        <v>58</v>
      </c>
      <c r="J472" t="s">
        <v>913</v>
      </c>
      <c r="K472" t="s">
        <v>60</v>
      </c>
      <c r="L472" t="s">
        <v>1014</v>
      </c>
      <c r="M472" t="s">
        <v>31</v>
      </c>
    </row>
    <row r="473" spans="1:13" x14ac:dyDescent="0.25">
      <c r="A473" t="s">
        <v>914</v>
      </c>
      <c r="B473" s="1">
        <v>45560</v>
      </c>
      <c r="C473" s="1">
        <f t="shared" si="21"/>
        <v>202409</v>
      </c>
      <c r="D473" s="1">
        <f t="shared" si="22"/>
        <v>45536</v>
      </c>
      <c r="E473" t="str">
        <f t="shared" si="23"/>
        <v>Sep 2024</v>
      </c>
      <c r="F473" t="s">
        <v>139</v>
      </c>
      <c r="G473" s="1">
        <v>45560.602777777778</v>
      </c>
      <c r="H473" s="2">
        <v>200</v>
      </c>
      <c r="I473" t="s">
        <v>12</v>
      </c>
      <c r="J473" t="s">
        <v>140</v>
      </c>
      <c r="K473" t="s">
        <v>14</v>
      </c>
      <c r="L473" t="s">
        <v>1014</v>
      </c>
      <c r="M473" t="s">
        <v>31</v>
      </c>
    </row>
    <row r="474" spans="1:13" x14ac:dyDescent="0.25">
      <c r="A474" t="s">
        <v>915</v>
      </c>
      <c r="B474" s="1">
        <v>45560</v>
      </c>
      <c r="C474" s="1">
        <f t="shared" si="21"/>
        <v>202409</v>
      </c>
      <c r="D474" s="1">
        <f t="shared" si="22"/>
        <v>45536</v>
      </c>
      <c r="E474" t="str">
        <f t="shared" si="23"/>
        <v>Sep 2024</v>
      </c>
      <c r="F474" t="s">
        <v>333</v>
      </c>
      <c r="G474" s="1">
        <v>45560.601388888892</v>
      </c>
      <c r="H474" s="2">
        <v>250</v>
      </c>
      <c r="I474" t="s">
        <v>12</v>
      </c>
      <c r="J474" t="s">
        <v>334</v>
      </c>
      <c r="K474" t="s">
        <v>14</v>
      </c>
      <c r="L474" t="s">
        <v>1014</v>
      </c>
      <c r="M474" t="s">
        <v>31</v>
      </c>
    </row>
    <row r="475" spans="1:13" x14ac:dyDescent="0.25">
      <c r="A475" t="s">
        <v>916</v>
      </c>
      <c r="B475" s="1">
        <v>45560</v>
      </c>
      <c r="C475" s="1">
        <f t="shared" si="21"/>
        <v>202409</v>
      </c>
      <c r="D475" s="1">
        <f t="shared" si="22"/>
        <v>45536</v>
      </c>
      <c r="E475" t="str">
        <f t="shared" si="23"/>
        <v>Sep 2024</v>
      </c>
      <c r="F475" t="s">
        <v>339</v>
      </c>
      <c r="G475" s="1">
        <v>45560.6</v>
      </c>
      <c r="H475" s="2">
        <v>150</v>
      </c>
      <c r="I475" t="s">
        <v>12</v>
      </c>
      <c r="J475" t="s">
        <v>917</v>
      </c>
      <c r="K475" t="s">
        <v>14</v>
      </c>
      <c r="L475" t="s">
        <v>1015</v>
      </c>
      <c r="M475" t="s">
        <v>31</v>
      </c>
    </row>
    <row r="476" spans="1:13" x14ac:dyDescent="0.25">
      <c r="A476" t="s">
        <v>918</v>
      </c>
      <c r="B476" s="1">
        <v>45560</v>
      </c>
      <c r="C476" s="1">
        <f t="shared" si="21"/>
        <v>202409</v>
      </c>
      <c r="D476" s="1">
        <f t="shared" si="22"/>
        <v>45536</v>
      </c>
      <c r="E476" t="str">
        <f t="shared" si="23"/>
        <v>Sep 2024</v>
      </c>
      <c r="F476" t="s">
        <v>166</v>
      </c>
      <c r="G476" s="1">
        <v>45560.59652777778</v>
      </c>
      <c r="H476" s="2">
        <v>150</v>
      </c>
      <c r="I476" t="s">
        <v>12</v>
      </c>
      <c r="J476" t="s">
        <v>167</v>
      </c>
      <c r="K476" t="s">
        <v>14</v>
      </c>
      <c r="L476" t="s">
        <v>1015</v>
      </c>
      <c r="M476" t="s">
        <v>31</v>
      </c>
    </row>
    <row r="477" spans="1:13" x14ac:dyDescent="0.25">
      <c r="A477" t="s">
        <v>919</v>
      </c>
      <c r="B477" s="1">
        <v>45558</v>
      </c>
      <c r="C477" s="1">
        <f t="shared" si="21"/>
        <v>202409</v>
      </c>
      <c r="D477" s="1">
        <f t="shared" si="22"/>
        <v>45536</v>
      </c>
      <c r="E477" t="str">
        <f t="shared" si="23"/>
        <v>Sep 2024</v>
      </c>
      <c r="F477" t="s">
        <v>531</v>
      </c>
      <c r="G477" s="1">
        <v>45558.594444444447</v>
      </c>
      <c r="H477" s="2">
        <v>400</v>
      </c>
      <c r="I477" t="s">
        <v>38</v>
      </c>
      <c r="J477" t="s">
        <v>920</v>
      </c>
      <c r="K477" t="s">
        <v>14</v>
      </c>
      <c r="L477" t="s">
        <v>1014</v>
      </c>
      <c r="M477" t="s">
        <v>40</v>
      </c>
    </row>
    <row r="478" spans="1:13" x14ac:dyDescent="0.25">
      <c r="A478" t="s">
        <v>921</v>
      </c>
      <c r="B478" s="1">
        <v>45558</v>
      </c>
      <c r="C478" s="1">
        <f t="shared" si="21"/>
        <v>202409</v>
      </c>
      <c r="D478" s="1">
        <f t="shared" si="22"/>
        <v>45536</v>
      </c>
      <c r="E478" t="str">
        <f t="shared" si="23"/>
        <v>Sep 2024</v>
      </c>
      <c r="F478" t="s">
        <v>880</v>
      </c>
      <c r="G478" s="1">
        <v>45558.570138888892</v>
      </c>
      <c r="H478" s="2">
        <v>500</v>
      </c>
      <c r="I478" t="s">
        <v>38</v>
      </c>
      <c r="J478" t="s">
        <v>922</v>
      </c>
      <c r="K478" t="s">
        <v>14</v>
      </c>
      <c r="L478" t="s">
        <v>1014</v>
      </c>
      <c r="M478" t="s">
        <v>15</v>
      </c>
    </row>
    <row r="479" spans="1:13" x14ac:dyDescent="0.25">
      <c r="A479" t="s">
        <v>923</v>
      </c>
      <c r="B479" s="1">
        <v>45554</v>
      </c>
      <c r="C479" s="1">
        <f t="shared" si="21"/>
        <v>202409</v>
      </c>
      <c r="D479" s="1">
        <f t="shared" si="22"/>
        <v>45536</v>
      </c>
      <c r="E479" t="str">
        <f t="shared" si="23"/>
        <v>Sep 2024</v>
      </c>
      <c r="F479" t="s">
        <v>924</v>
      </c>
      <c r="G479" s="1">
        <v>45554.654861111114</v>
      </c>
      <c r="H479" s="2">
        <v>392</v>
      </c>
      <c r="I479" t="s">
        <v>58</v>
      </c>
      <c r="J479" t="s">
        <v>925</v>
      </c>
      <c r="K479" t="s">
        <v>60</v>
      </c>
      <c r="L479" t="s">
        <v>1014</v>
      </c>
      <c r="M479" t="s">
        <v>15</v>
      </c>
    </row>
    <row r="480" spans="1:13" x14ac:dyDescent="0.25">
      <c r="A480" t="s">
        <v>926</v>
      </c>
      <c r="B480" s="1">
        <v>45554</v>
      </c>
      <c r="C480" s="1">
        <f t="shared" si="21"/>
        <v>202409</v>
      </c>
      <c r="D480" s="1">
        <f t="shared" si="22"/>
        <v>45536</v>
      </c>
      <c r="E480" t="str">
        <f t="shared" si="23"/>
        <v>Sep 2024</v>
      </c>
      <c r="F480" t="s">
        <v>927</v>
      </c>
      <c r="G480" s="1">
        <v>45554.654166666667</v>
      </c>
      <c r="H480" s="2">
        <v>885</v>
      </c>
      <c r="I480" t="s">
        <v>58</v>
      </c>
      <c r="J480" t="s">
        <v>928</v>
      </c>
      <c r="K480" t="s">
        <v>60</v>
      </c>
      <c r="L480" t="s">
        <v>1014</v>
      </c>
      <c r="M480" t="s">
        <v>15</v>
      </c>
    </row>
    <row r="481" spans="1:13" x14ac:dyDescent="0.25">
      <c r="A481" t="s">
        <v>929</v>
      </c>
      <c r="B481" s="1">
        <v>45553</v>
      </c>
      <c r="C481" s="1">
        <f t="shared" si="21"/>
        <v>202409</v>
      </c>
      <c r="D481" s="1">
        <f t="shared" si="22"/>
        <v>45536</v>
      </c>
      <c r="E481" t="str">
        <f t="shared" si="23"/>
        <v>Sep 2024</v>
      </c>
      <c r="F481" t="s">
        <v>930</v>
      </c>
      <c r="G481" s="1">
        <v>45553.642361111109</v>
      </c>
      <c r="H481" s="2">
        <v>1000</v>
      </c>
      <c r="I481" t="s">
        <v>12</v>
      </c>
      <c r="J481" t="s">
        <v>931</v>
      </c>
      <c r="K481" t="s">
        <v>14</v>
      </c>
      <c r="L481" t="s">
        <v>1014</v>
      </c>
      <c r="M481" t="s">
        <v>15</v>
      </c>
    </row>
    <row r="482" spans="1:13" x14ac:dyDescent="0.25">
      <c r="A482" t="s">
        <v>932</v>
      </c>
      <c r="B482" s="1">
        <v>45553</v>
      </c>
      <c r="C482" s="1">
        <f t="shared" si="21"/>
        <v>202409</v>
      </c>
      <c r="D482" s="1">
        <f t="shared" si="22"/>
        <v>45536</v>
      </c>
      <c r="E482" t="str">
        <f t="shared" si="23"/>
        <v>Sep 2024</v>
      </c>
      <c r="F482" t="s">
        <v>933</v>
      </c>
      <c r="G482" s="1">
        <v>45553.599305555559</v>
      </c>
      <c r="H482" s="2">
        <v>350</v>
      </c>
      <c r="I482" t="s">
        <v>12</v>
      </c>
      <c r="J482" t="s">
        <v>934</v>
      </c>
      <c r="K482" t="s">
        <v>14</v>
      </c>
      <c r="L482" t="s">
        <v>1014</v>
      </c>
      <c r="M482" t="s">
        <v>40</v>
      </c>
    </row>
    <row r="483" spans="1:13" x14ac:dyDescent="0.25">
      <c r="A483" t="s">
        <v>935</v>
      </c>
      <c r="B483" s="1">
        <v>45553</v>
      </c>
      <c r="C483" s="1">
        <f t="shared" si="21"/>
        <v>202409</v>
      </c>
      <c r="D483" s="1">
        <f t="shared" si="22"/>
        <v>45536</v>
      </c>
      <c r="E483" t="str">
        <f t="shared" si="23"/>
        <v>Sep 2024</v>
      </c>
      <c r="F483" t="s">
        <v>936</v>
      </c>
      <c r="G483" s="1">
        <v>45553.563194444447</v>
      </c>
      <c r="H483" s="2">
        <v>250</v>
      </c>
      <c r="I483" t="s">
        <v>12</v>
      </c>
      <c r="J483" t="s">
        <v>937</v>
      </c>
      <c r="K483" t="s">
        <v>14</v>
      </c>
      <c r="L483" t="s">
        <v>1015</v>
      </c>
      <c r="M483" t="s">
        <v>15</v>
      </c>
    </row>
    <row r="484" spans="1:13" x14ac:dyDescent="0.25">
      <c r="A484" t="s">
        <v>938</v>
      </c>
      <c r="B484" s="1">
        <v>45553</v>
      </c>
      <c r="C484" s="1">
        <f t="shared" si="21"/>
        <v>202409</v>
      </c>
      <c r="D484" s="1">
        <f t="shared" si="22"/>
        <v>45536</v>
      </c>
      <c r="E484" t="str">
        <f t="shared" si="23"/>
        <v>Sep 2024</v>
      </c>
      <c r="F484" t="s">
        <v>607</v>
      </c>
      <c r="G484" s="1">
        <v>45553.559027777781</v>
      </c>
      <c r="H484" s="2">
        <v>150</v>
      </c>
      <c r="I484" t="s">
        <v>12</v>
      </c>
      <c r="J484" t="s">
        <v>608</v>
      </c>
      <c r="K484" t="s">
        <v>14</v>
      </c>
      <c r="L484" t="s">
        <v>1015</v>
      </c>
      <c r="M484" t="s">
        <v>31</v>
      </c>
    </row>
    <row r="485" spans="1:13" x14ac:dyDescent="0.25">
      <c r="A485" t="s">
        <v>939</v>
      </c>
      <c r="B485" s="1">
        <v>45553</v>
      </c>
      <c r="C485" s="1">
        <f t="shared" si="21"/>
        <v>202409</v>
      </c>
      <c r="D485" s="1">
        <f t="shared" si="22"/>
        <v>45536</v>
      </c>
      <c r="E485" t="str">
        <f t="shared" si="23"/>
        <v>Sep 2024</v>
      </c>
      <c r="F485" t="s">
        <v>166</v>
      </c>
      <c r="G485" s="1">
        <v>45553.556944444441</v>
      </c>
      <c r="H485" s="2">
        <v>150</v>
      </c>
      <c r="I485" t="s">
        <v>12</v>
      </c>
      <c r="J485" t="s">
        <v>167</v>
      </c>
      <c r="K485" t="s">
        <v>14</v>
      </c>
      <c r="L485" t="s">
        <v>1015</v>
      </c>
      <c r="M485" t="s">
        <v>31</v>
      </c>
    </row>
    <row r="486" spans="1:13" x14ac:dyDescent="0.25">
      <c r="A486" t="s">
        <v>940</v>
      </c>
      <c r="B486" s="1">
        <v>45553</v>
      </c>
      <c r="C486" s="1">
        <f t="shared" si="21"/>
        <v>202409</v>
      </c>
      <c r="D486" s="1">
        <f t="shared" si="22"/>
        <v>45536</v>
      </c>
      <c r="E486" t="str">
        <f t="shared" si="23"/>
        <v>Sep 2024</v>
      </c>
      <c r="F486" t="s">
        <v>941</v>
      </c>
      <c r="G486" s="1">
        <v>45553.554166666669</v>
      </c>
      <c r="H486" s="2">
        <v>250</v>
      </c>
      <c r="I486" t="s">
        <v>12</v>
      </c>
      <c r="J486" t="s">
        <v>942</v>
      </c>
      <c r="K486" t="s">
        <v>14</v>
      </c>
      <c r="L486" t="s">
        <v>1014</v>
      </c>
      <c r="M486" t="s">
        <v>31</v>
      </c>
    </row>
    <row r="487" spans="1:13" x14ac:dyDescent="0.25">
      <c r="A487" t="s">
        <v>943</v>
      </c>
      <c r="B487" s="1">
        <v>45553</v>
      </c>
      <c r="C487" s="1">
        <f t="shared" si="21"/>
        <v>202409</v>
      </c>
      <c r="D487" s="1">
        <f t="shared" si="22"/>
        <v>45536</v>
      </c>
      <c r="E487" t="str">
        <f t="shared" si="23"/>
        <v>Sep 2024</v>
      </c>
      <c r="F487" t="s">
        <v>944</v>
      </c>
      <c r="G487" s="1">
        <v>45553.550694444442</v>
      </c>
      <c r="H487" s="2">
        <v>1425</v>
      </c>
      <c r="I487" t="s">
        <v>12</v>
      </c>
      <c r="J487" t="s">
        <v>945</v>
      </c>
      <c r="K487" t="s">
        <v>14</v>
      </c>
      <c r="L487" t="s">
        <v>1014</v>
      </c>
      <c r="M487" t="s">
        <v>15</v>
      </c>
    </row>
    <row r="488" spans="1:13" x14ac:dyDescent="0.25">
      <c r="A488" t="s">
        <v>946</v>
      </c>
      <c r="B488" s="1">
        <v>45553</v>
      </c>
      <c r="C488" s="1">
        <f t="shared" si="21"/>
        <v>202409</v>
      </c>
      <c r="D488" s="1">
        <f t="shared" si="22"/>
        <v>45536</v>
      </c>
      <c r="E488" t="str">
        <f t="shared" si="23"/>
        <v>Sep 2024</v>
      </c>
      <c r="F488" t="s">
        <v>51</v>
      </c>
      <c r="G488" s="1">
        <v>45553.535416666666</v>
      </c>
      <c r="H488" s="2">
        <v>2250</v>
      </c>
      <c r="I488" t="s">
        <v>38</v>
      </c>
      <c r="J488" t="s">
        <v>947</v>
      </c>
      <c r="K488" t="s">
        <v>14</v>
      </c>
      <c r="L488" t="s">
        <v>1014</v>
      </c>
      <c r="M488" t="s">
        <v>15</v>
      </c>
    </row>
    <row r="489" spans="1:13" x14ac:dyDescent="0.25">
      <c r="A489" t="s">
        <v>948</v>
      </c>
      <c r="B489" s="1">
        <v>45553</v>
      </c>
      <c r="C489" s="1">
        <f t="shared" si="21"/>
        <v>202409</v>
      </c>
      <c r="D489" s="1">
        <f t="shared" si="22"/>
        <v>45536</v>
      </c>
      <c r="E489" t="str">
        <f t="shared" si="23"/>
        <v>Sep 2024</v>
      </c>
      <c r="F489" t="s">
        <v>139</v>
      </c>
      <c r="G489" s="1">
        <v>45553.526388888888</v>
      </c>
      <c r="H489" s="2">
        <v>200</v>
      </c>
      <c r="I489" t="s">
        <v>12</v>
      </c>
      <c r="J489" t="s">
        <v>140</v>
      </c>
      <c r="K489" t="s">
        <v>14</v>
      </c>
      <c r="L489" t="s">
        <v>1014</v>
      </c>
      <c r="M489" t="s">
        <v>31</v>
      </c>
    </row>
    <row r="490" spans="1:13" x14ac:dyDescent="0.25">
      <c r="A490" t="s">
        <v>949</v>
      </c>
      <c r="B490" s="1">
        <v>45552</v>
      </c>
      <c r="C490" s="1">
        <f t="shared" si="21"/>
        <v>202409</v>
      </c>
      <c r="D490" s="1">
        <f t="shared" si="22"/>
        <v>45536</v>
      </c>
      <c r="E490" t="str">
        <f t="shared" si="23"/>
        <v>Sep 2024</v>
      </c>
      <c r="F490" t="s">
        <v>312</v>
      </c>
      <c r="G490" s="1">
        <v>45552.583333333336</v>
      </c>
      <c r="H490" s="2">
        <v>150</v>
      </c>
      <c r="I490" t="s">
        <v>12</v>
      </c>
      <c r="J490" t="s">
        <v>904</v>
      </c>
      <c r="K490" t="s">
        <v>14</v>
      </c>
      <c r="L490" t="s">
        <v>1015</v>
      </c>
      <c r="M490" t="s">
        <v>31</v>
      </c>
    </row>
    <row r="491" spans="1:13" x14ac:dyDescent="0.25">
      <c r="A491" t="s">
        <v>950</v>
      </c>
      <c r="B491" s="1">
        <v>45551</v>
      </c>
      <c r="C491" s="1">
        <f t="shared" si="21"/>
        <v>202409</v>
      </c>
      <c r="D491" s="1">
        <f t="shared" si="22"/>
        <v>45536</v>
      </c>
      <c r="E491" t="str">
        <f t="shared" si="23"/>
        <v>Sep 2024</v>
      </c>
      <c r="F491" t="s">
        <v>839</v>
      </c>
      <c r="G491" s="1">
        <v>45551.590277777781</v>
      </c>
      <c r="H491" s="2">
        <v>400</v>
      </c>
      <c r="I491" t="s">
        <v>12</v>
      </c>
      <c r="J491" t="s">
        <v>840</v>
      </c>
      <c r="K491" t="s">
        <v>14</v>
      </c>
      <c r="L491" t="s">
        <v>1014</v>
      </c>
      <c r="M491" t="s">
        <v>15</v>
      </c>
    </row>
    <row r="492" spans="1:13" x14ac:dyDescent="0.25">
      <c r="A492" t="s">
        <v>951</v>
      </c>
      <c r="B492" s="1">
        <v>45551</v>
      </c>
      <c r="C492" s="1">
        <f t="shared" si="21"/>
        <v>202409</v>
      </c>
      <c r="D492" s="1">
        <f t="shared" si="22"/>
        <v>45536</v>
      </c>
      <c r="E492" t="str">
        <f t="shared" si="23"/>
        <v>Sep 2024</v>
      </c>
      <c r="F492" t="s">
        <v>330</v>
      </c>
      <c r="G492" s="1">
        <v>45551.584722222222</v>
      </c>
      <c r="H492" s="2">
        <v>250</v>
      </c>
      <c r="I492" t="s">
        <v>12</v>
      </c>
      <c r="J492" t="s">
        <v>331</v>
      </c>
      <c r="K492" t="s">
        <v>14</v>
      </c>
      <c r="L492" t="s">
        <v>1014</v>
      </c>
      <c r="M492" t="s">
        <v>31</v>
      </c>
    </row>
    <row r="493" spans="1:13" x14ac:dyDescent="0.25">
      <c r="A493" t="s">
        <v>952</v>
      </c>
      <c r="B493" s="1">
        <v>45546</v>
      </c>
      <c r="C493" s="1">
        <f t="shared" si="21"/>
        <v>202409</v>
      </c>
      <c r="D493" s="1">
        <f t="shared" si="22"/>
        <v>45536</v>
      </c>
      <c r="E493" t="str">
        <f t="shared" si="23"/>
        <v>Sep 2024</v>
      </c>
      <c r="F493" t="s">
        <v>365</v>
      </c>
      <c r="G493" s="1">
        <v>45546.568055555559</v>
      </c>
      <c r="H493" s="2">
        <v>250</v>
      </c>
      <c r="I493" t="s">
        <v>12</v>
      </c>
      <c r="J493" t="s">
        <v>767</v>
      </c>
      <c r="K493" t="s">
        <v>14</v>
      </c>
      <c r="L493" t="s">
        <v>1014</v>
      </c>
      <c r="M493" t="s">
        <v>31</v>
      </c>
    </row>
    <row r="494" spans="1:13" x14ac:dyDescent="0.25">
      <c r="A494" t="s">
        <v>953</v>
      </c>
      <c r="B494" s="1">
        <v>45546</v>
      </c>
      <c r="C494" s="1">
        <f t="shared" si="21"/>
        <v>202409</v>
      </c>
      <c r="D494" s="1">
        <f t="shared" si="22"/>
        <v>45536</v>
      </c>
      <c r="E494" t="str">
        <f t="shared" si="23"/>
        <v>Sep 2024</v>
      </c>
      <c r="F494" t="s">
        <v>954</v>
      </c>
      <c r="G494" s="1">
        <v>45546.560416666667</v>
      </c>
      <c r="H494" s="2">
        <v>300</v>
      </c>
      <c r="I494" t="s">
        <v>12</v>
      </c>
      <c r="J494" t="s">
        <v>791</v>
      </c>
      <c r="K494" t="s">
        <v>14</v>
      </c>
      <c r="L494" t="s">
        <v>1014</v>
      </c>
      <c r="M494" t="s">
        <v>40</v>
      </c>
    </row>
    <row r="495" spans="1:13" x14ac:dyDescent="0.25">
      <c r="A495" t="s">
        <v>955</v>
      </c>
      <c r="B495" s="1">
        <v>45546</v>
      </c>
      <c r="C495" s="1">
        <f t="shared" si="21"/>
        <v>202409</v>
      </c>
      <c r="D495" s="1">
        <f t="shared" si="22"/>
        <v>45536</v>
      </c>
      <c r="E495" t="str">
        <f t="shared" si="23"/>
        <v>Sep 2024</v>
      </c>
      <c r="F495" t="s">
        <v>790</v>
      </c>
      <c r="G495" s="1">
        <v>45546.558333333334</v>
      </c>
      <c r="H495" s="2">
        <v>500</v>
      </c>
      <c r="I495" t="s">
        <v>12</v>
      </c>
      <c r="J495" t="s">
        <v>791</v>
      </c>
      <c r="K495" t="s">
        <v>14</v>
      </c>
      <c r="L495" t="s">
        <v>1014</v>
      </c>
      <c r="M495" t="s">
        <v>15</v>
      </c>
    </row>
    <row r="496" spans="1:13" x14ac:dyDescent="0.25">
      <c r="A496" t="s">
        <v>956</v>
      </c>
      <c r="B496" s="1">
        <v>45546</v>
      </c>
      <c r="C496" s="1">
        <f t="shared" si="21"/>
        <v>202409</v>
      </c>
      <c r="D496" s="1">
        <f t="shared" si="22"/>
        <v>45536</v>
      </c>
      <c r="E496" t="str">
        <f t="shared" si="23"/>
        <v>Sep 2024</v>
      </c>
      <c r="F496" t="s">
        <v>139</v>
      </c>
      <c r="G496" s="1">
        <v>45546.538194444445</v>
      </c>
      <c r="H496" s="2">
        <v>1100</v>
      </c>
      <c r="I496" t="s">
        <v>12</v>
      </c>
      <c r="J496" t="s">
        <v>140</v>
      </c>
      <c r="K496" t="s">
        <v>14</v>
      </c>
      <c r="L496" t="s">
        <v>1014</v>
      </c>
      <c r="M496" t="s">
        <v>31</v>
      </c>
    </row>
    <row r="497" spans="1:13" x14ac:dyDescent="0.25">
      <c r="A497" t="s">
        <v>957</v>
      </c>
      <c r="B497" s="1">
        <v>45546</v>
      </c>
      <c r="C497" s="1">
        <f t="shared" si="21"/>
        <v>202409</v>
      </c>
      <c r="D497" s="1">
        <f t="shared" si="22"/>
        <v>45536</v>
      </c>
      <c r="E497" t="str">
        <f t="shared" si="23"/>
        <v>Sep 2024</v>
      </c>
      <c r="F497" t="s">
        <v>139</v>
      </c>
      <c r="G497" s="1">
        <v>45546.536805555559</v>
      </c>
      <c r="H497" s="2">
        <v>200</v>
      </c>
      <c r="I497" t="s">
        <v>12</v>
      </c>
      <c r="J497" t="s">
        <v>140</v>
      </c>
      <c r="K497" t="s">
        <v>14</v>
      </c>
      <c r="L497" t="s">
        <v>1014</v>
      </c>
      <c r="M497" t="s">
        <v>31</v>
      </c>
    </row>
    <row r="498" spans="1:13" x14ac:dyDescent="0.25">
      <c r="A498" t="s">
        <v>958</v>
      </c>
      <c r="B498" s="1">
        <v>45546</v>
      </c>
      <c r="C498" s="1">
        <f t="shared" si="21"/>
        <v>202409</v>
      </c>
      <c r="D498" s="1">
        <f t="shared" si="22"/>
        <v>45536</v>
      </c>
      <c r="E498" t="str">
        <f t="shared" si="23"/>
        <v>Sep 2024</v>
      </c>
      <c r="F498" t="s">
        <v>959</v>
      </c>
      <c r="G498" s="1">
        <v>45546.46875</v>
      </c>
      <c r="H498" s="2">
        <v>900</v>
      </c>
      <c r="I498" t="s">
        <v>34</v>
      </c>
      <c r="J498" t="s">
        <v>35</v>
      </c>
      <c r="K498" t="s">
        <v>14</v>
      </c>
      <c r="L498" t="s">
        <v>1014</v>
      </c>
      <c r="M498" t="s">
        <v>15</v>
      </c>
    </row>
    <row r="499" spans="1:13" x14ac:dyDescent="0.25">
      <c r="A499" t="s">
        <v>960</v>
      </c>
      <c r="B499" s="1">
        <v>45545</v>
      </c>
      <c r="C499" s="1">
        <f t="shared" si="21"/>
        <v>202409</v>
      </c>
      <c r="D499" s="1">
        <f t="shared" si="22"/>
        <v>45536</v>
      </c>
      <c r="E499" t="str">
        <f t="shared" si="23"/>
        <v>Sep 2024</v>
      </c>
      <c r="F499" t="s">
        <v>356</v>
      </c>
      <c r="G499" s="1">
        <v>45545.60833333333</v>
      </c>
      <c r="H499" s="2">
        <v>250</v>
      </c>
      <c r="I499" t="s">
        <v>58</v>
      </c>
      <c r="J499" t="s">
        <v>961</v>
      </c>
      <c r="K499" t="s">
        <v>60</v>
      </c>
      <c r="L499" t="s">
        <v>1014</v>
      </c>
      <c r="M499" t="s">
        <v>546</v>
      </c>
    </row>
    <row r="500" spans="1:13" x14ac:dyDescent="0.25">
      <c r="A500" t="s">
        <v>962</v>
      </c>
      <c r="B500" s="1">
        <v>45545</v>
      </c>
      <c r="C500" s="1">
        <f t="shared" si="21"/>
        <v>202409</v>
      </c>
      <c r="D500" s="1">
        <f t="shared" si="22"/>
        <v>45536</v>
      </c>
      <c r="E500" t="str">
        <f t="shared" si="23"/>
        <v>Sep 2024</v>
      </c>
      <c r="F500" t="s">
        <v>339</v>
      </c>
      <c r="G500" s="1">
        <v>45545.477777777778</v>
      </c>
      <c r="H500" s="2">
        <v>100</v>
      </c>
      <c r="I500" t="s">
        <v>12</v>
      </c>
      <c r="J500" t="s">
        <v>963</v>
      </c>
      <c r="K500" t="s">
        <v>14</v>
      </c>
      <c r="L500" t="s">
        <v>1015</v>
      </c>
      <c r="M500" t="s">
        <v>15</v>
      </c>
    </row>
    <row r="501" spans="1:13" x14ac:dyDescent="0.25">
      <c r="A501" t="s">
        <v>964</v>
      </c>
      <c r="B501" s="1">
        <v>45545</v>
      </c>
      <c r="C501" s="1">
        <f t="shared" si="21"/>
        <v>202409</v>
      </c>
      <c r="D501" s="1">
        <f t="shared" si="22"/>
        <v>45536</v>
      </c>
      <c r="E501" t="str">
        <f t="shared" si="23"/>
        <v>Sep 2024</v>
      </c>
      <c r="F501" t="s">
        <v>339</v>
      </c>
      <c r="G501" s="1">
        <v>45545.477083333331</v>
      </c>
      <c r="H501" s="2">
        <v>300</v>
      </c>
      <c r="I501" t="s">
        <v>12</v>
      </c>
      <c r="J501" t="s">
        <v>963</v>
      </c>
      <c r="K501" t="s">
        <v>14</v>
      </c>
      <c r="L501" t="s">
        <v>1015</v>
      </c>
      <c r="M501" t="s">
        <v>15</v>
      </c>
    </row>
    <row r="502" spans="1:13" x14ac:dyDescent="0.25">
      <c r="A502" t="s">
        <v>965</v>
      </c>
      <c r="B502" s="1">
        <v>45543</v>
      </c>
      <c r="C502" s="1">
        <f t="shared" si="21"/>
        <v>202409</v>
      </c>
      <c r="D502" s="1">
        <f t="shared" si="22"/>
        <v>45536</v>
      </c>
      <c r="E502" t="str">
        <f t="shared" si="23"/>
        <v>Sep 2024</v>
      </c>
      <c r="F502" t="s">
        <v>844</v>
      </c>
      <c r="G502" s="1">
        <v>45543.963194444441</v>
      </c>
      <c r="H502" s="2">
        <v>600</v>
      </c>
      <c r="I502" t="s">
        <v>12</v>
      </c>
      <c r="J502" t="s">
        <v>966</v>
      </c>
      <c r="K502" t="s">
        <v>14</v>
      </c>
      <c r="L502" t="s">
        <v>1014</v>
      </c>
      <c r="M502" t="s">
        <v>31</v>
      </c>
    </row>
    <row r="503" spans="1:13" x14ac:dyDescent="0.25">
      <c r="A503" t="s">
        <v>967</v>
      </c>
      <c r="B503" s="1">
        <v>45543</v>
      </c>
      <c r="C503" s="1">
        <f t="shared" si="21"/>
        <v>202409</v>
      </c>
      <c r="D503" s="1">
        <f t="shared" si="22"/>
        <v>45536</v>
      </c>
      <c r="E503" t="str">
        <f t="shared" si="23"/>
        <v>Sep 2024</v>
      </c>
      <c r="F503" t="s">
        <v>397</v>
      </c>
      <c r="G503" s="1">
        <v>45543.577777777777</v>
      </c>
      <c r="H503" s="2">
        <v>1000</v>
      </c>
      <c r="I503" t="s">
        <v>12</v>
      </c>
      <c r="J503" t="s">
        <v>398</v>
      </c>
      <c r="K503" t="s">
        <v>14</v>
      </c>
      <c r="L503" t="s">
        <v>1014</v>
      </c>
      <c r="M503" t="s">
        <v>15</v>
      </c>
    </row>
    <row r="504" spans="1:13" x14ac:dyDescent="0.25">
      <c r="A504" t="s">
        <v>968</v>
      </c>
      <c r="B504" s="1">
        <v>45543</v>
      </c>
      <c r="C504" s="1">
        <f t="shared" si="21"/>
        <v>202409</v>
      </c>
      <c r="D504" s="1">
        <f t="shared" si="22"/>
        <v>45536</v>
      </c>
      <c r="E504" t="str">
        <f t="shared" si="23"/>
        <v>Sep 2024</v>
      </c>
      <c r="F504" t="s">
        <v>969</v>
      </c>
      <c r="G504" s="1">
        <v>45543.512499999997</v>
      </c>
      <c r="H504" s="2">
        <v>1250</v>
      </c>
      <c r="I504" t="s">
        <v>58</v>
      </c>
      <c r="J504" t="s">
        <v>970</v>
      </c>
      <c r="K504" t="s">
        <v>60</v>
      </c>
      <c r="L504" t="s">
        <v>1014</v>
      </c>
      <c r="M504" t="s">
        <v>31</v>
      </c>
    </row>
    <row r="505" spans="1:13" x14ac:dyDescent="0.25">
      <c r="A505" t="s">
        <v>971</v>
      </c>
      <c r="B505" s="1">
        <v>45540</v>
      </c>
      <c r="C505" s="1">
        <f t="shared" si="21"/>
        <v>202409</v>
      </c>
      <c r="D505" s="1">
        <f t="shared" si="22"/>
        <v>45536</v>
      </c>
      <c r="E505" t="str">
        <f t="shared" si="23"/>
        <v>Sep 2024</v>
      </c>
      <c r="F505" t="s">
        <v>558</v>
      </c>
      <c r="G505" s="1">
        <v>45540.959027777775</v>
      </c>
      <c r="H505" s="2">
        <v>250</v>
      </c>
      <c r="I505" t="s">
        <v>38</v>
      </c>
      <c r="J505" t="s">
        <v>39</v>
      </c>
      <c r="K505" t="s">
        <v>14</v>
      </c>
      <c r="L505" t="s">
        <v>1014</v>
      </c>
      <c r="M505" t="s">
        <v>31</v>
      </c>
    </row>
    <row r="506" spans="1:13" x14ac:dyDescent="0.25">
      <c r="A506" t="s">
        <v>972</v>
      </c>
      <c r="B506" s="1">
        <v>45540</v>
      </c>
      <c r="C506" s="1">
        <f t="shared" si="21"/>
        <v>202409</v>
      </c>
      <c r="D506" s="1">
        <f t="shared" si="22"/>
        <v>45536</v>
      </c>
      <c r="E506" t="str">
        <f t="shared" si="23"/>
        <v>Sep 2024</v>
      </c>
      <c r="F506" t="s">
        <v>973</v>
      </c>
      <c r="G506" s="1">
        <v>45540.657638888886</v>
      </c>
      <c r="H506" s="2">
        <v>1200</v>
      </c>
      <c r="I506" t="s">
        <v>34</v>
      </c>
      <c r="J506" t="s">
        <v>35</v>
      </c>
      <c r="K506" t="s">
        <v>14</v>
      </c>
      <c r="L506" t="s">
        <v>1014</v>
      </c>
      <c r="M506" t="s">
        <v>15</v>
      </c>
    </row>
    <row r="507" spans="1:13" x14ac:dyDescent="0.25">
      <c r="A507" t="s">
        <v>974</v>
      </c>
      <c r="B507" s="1">
        <v>45540</v>
      </c>
      <c r="C507" s="1">
        <f t="shared" si="21"/>
        <v>202409</v>
      </c>
      <c r="D507" s="1">
        <f t="shared" si="22"/>
        <v>45536</v>
      </c>
      <c r="E507" t="str">
        <f t="shared" si="23"/>
        <v>Sep 2024</v>
      </c>
      <c r="F507" t="s">
        <v>975</v>
      </c>
      <c r="G507" s="1">
        <v>45540.609722222223</v>
      </c>
      <c r="H507" s="2">
        <v>175</v>
      </c>
      <c r="I507" t="s">
        <v>12</v>
      </c>
      <c r="J507" t="s">
        <v>976</v>
      </c>
      <c r="K507" t="s">
        <v>14</v>
      </c>
      <c r="L507" t="s">
        <v>1014</v>
      </c>
      <c r="M507" t="s">
        <v>31</v>
      </c>
    </row>
    <row r="508" spans="1:13" x14ac:dyDescent="0.25">
      <c r="A508" t="s">
        <v>977</v>
      </c>
      <c r="B508" s="1">
        <v>45540</v>
      </c>
      <c r="C508" s="1">
        <f t="shared" si="21"/>
        <v>202409</v>
      </c>
      <c r="D508" s="1">
        <f t="shared" si="22"/>
        <v>45536</v>
      </c>
      <c r="E508" t="str">
        <f t="shared" si="23"/>
        <v>Sep 2024</v>
      </c>
      <c r="F508" t="s">
        <v>312</v>
      </c>
      <c r="G508" s="1">
        <v>45540.602083333331</v>
      </c>
      <c r="H508" s="2">
        <v>250</v>
      </c>
      <c r="I508" t="s">
        <v>12</v>
      </c>
      <c r="J508" t="s">
        <v>904</v>
      </c>
      <c r="K508" t="s">
        <v>14</v>
      </c>
      <c r="L508" t="s">
        <v>1015</v>
      </c>
      <c r="M508" t="s">
        <v>15</v>
      </c>
    </row>
    <row r="509" spans="1:13" x14ac:dyDescent="0.25">
      <c r="A509" t="s">
        <v>978</v>
      </c>
      <c r="B509" s="1">
        <v>45540</v>
      </c>
      <c r="C509" s="1">
        <f t="shared" si="21"/>
        <v>202409</v>
      </c>
      <c r="D509" s="1">
        <f t="shared" si="22"/>
        <v>45536</v>
      </c>
      <c r="E509" t="str">
        <f t="shared" si="23"/>
        <v>Sep 2024</v>
      </c>
      <c r="F509" t="s">
        <v>166</v>
      </c>
      <c r="G509" s="1">
        <v>45540.59652777778</v>
      </c>
      <c r="H509" s="2">
        <v>150</v>
      </c>
      <c r="I509" t="s">
        <v>12</v>
      </c>
      <c r="J509" t="s">
        <v>167</v>
      </c>
      <c r="K509" t="s">
        <v>14</v>
      </c>
      <c r="L509" t="s">
        <v>1015</v>
      </c>
      <c r="M509" t="s">
        <v>31</v>
      </c>
    </row>
    <row r="510" spans="1:13" x14ac:dyDescent="0.25">
      <c r="A510" t="s">
        <v>979</v>
      </c>
      <c r="B510" s="1">
        <v>45539</v>
      </c>
      <c r="C510" s="1">
        <f t="shared" si="21"/>
        <v>202409</v>
      </c>
      <c r="D510" s="1">
        <f t="shared" si="22"/>
        <v>45536</v>
      </c>
      <c r="E510" t="str">
        <f t="shared" si="23"/>
        <v>Sep 2024</v>
      </c>
      <c r="F510" t="s">
        <v>139</v>
      </c>
      <c r="G510" s="1">
        <v>45539.585416666669</v>
      </c>
      <c r="H510" s="2">
        <v>200</v>
      </c>
      <c r="I510" t="s">
        <v>12</v>
      </c>
      <c r="J510" t="s">
        <v>140</v>
      </c>
      <c r="K510" t="s">
        <v>14</v>
      </c>
      <c r="L510" t="s">
        <v>1014</v>
      </c>
      <c r="M510" t="s">
        <v>31</v>
      </c>
    </row>
    <row r="511" spans="1:13" x14ac:dyDescent="0.25">
      <c r="A511" t="s">
        <v>980</v>
      </c>
      <c r="B511" s="1">
        <v>45539</v>
      </c>
      <c r="C511" s="1">
        <f t="shared" si="21"/>
        <v>202409</v>
      </c>
      <c r="D511" s="1">
        <f t="shared" si="22"/>
        <v>45536</v>
      </c>
      <c r="E511" t="str">
        <f t="shared" si="23"/>
        <v>Sep 2024</v>
      </c>
      <c r="F511" t="s">
        <v>393</v>
      </c>
      <c r="G511" s="1">
        <v>45539.556250000001</v>
      </c>
      <c r="H511" s="2">
        <v>750</v>
      </c>
      <c r="I511" t="s">
        <v>58</v>
      </c>
      <c r="J511" t="s">
        <v>981</v>
      </c>
      <c r="K511" t="s">
        <v>60</v>
      </c>
      <c r="L511" t="s">
        <v>1014</v>
      </c>
      <c r="M511" t="s">
        <v>15</v>
      </c>
    </row>
    <row r="512" spans="1:13" x14ac:dyDescent="0.25">
      <c r="A512" t="s">
        <v>982</v>
      </c>
      <c r="B512" s="1">
        <v>45537</v>
      </c>
      <c r="C512" s="1">
        <f t="shared" si="21"/>
        <v>202409</v>
      </c>
      <c r="D512" s="1">
        <f t="shared" si="22"/>
        <v>45536</v>
      </c>
      <c r="E512" t="str">
        <f t="shared" si="23"/>
        <v>Sep 2024</v>
      </c>
      <c r="F512" t="s">
        <v>786</v>
      </c>
      <c r="G512" s="1">
        <v>45537.456944444442</v>
      </c>
      <c r="H512" s="2">
        <v>1750</v>
      </c>
      <c r="I512" t="s">
        <v>12</v>
      </c>
      <c r="J512" t="s">
        <v>983</v>
      </c>
      <c r="K512" t="s">
        <v>14</v>
      </c>
      <c r="L512" t="s">
        <v>1014</v>
      </c>
      <c r="M512" t="s">
        <v>15</v>
      </c>
    </row>
    <row r="513" spans="1:13" x14ac:dyDescent="0.25">
      <c r="A513" t="s">
        <v>984</v>
      </c>
      <c r="B513" s="1">
        <v>45532</v>
      </c>
      <c r="C513" s="1">
        <f t="shared" si="21"/>
        <v>202408</v>
      </c>
      <c r="D513" s="1">
        <f t="shared" si="22"/>
        <v>45505</v>
      </c>
      <c r="E513" t="str">
        <f t="shared" si="23"/>
        <v>Aug 2024</v>
      </c>
      <c r="F513" t="s">
        <v>985</v>
      </c>
      <c r="G513" s="1">
        <v>45532.671527777777</v>
      </c>
      <c r="H513" s="2">
        <v>150</v>
      </c>
      <c r="I513" t="s">
        <v>12</v>
      </c>
      <c r="J513" t="s">
        <v>986</v>
      </c>
      <c r="K513" t="s">
        <v>14</v>
      </c>
      <c r="L513" t="s">
        <v>1014</v>
      </c>
      <c r="M513" t="s">
        <v>31</v>
      </c>
    </row>
    <row r="514" spans="1:13" x14ac:dyDescent="0.25">
      <c r="A514" t="s">
        <v>987</v>
      </c>
      <c r="B514" s="1">
        <v>45532</v>
      </c>
      <c r="C514" s="1">
        <f t="shared" si="21"/>
        <v>202408</v>
      </c>
      <c r="D514" s="1">
        <f t="shared" si="22"/>
        <v>45505</v>
      </c>
      <c r="E514" t="str">
        <f t="shared" si="23"/>
        <v>Aug 2024</v>
      </c>
      <c r="F514" t="s">
        <v>139</v>
      </c>
      <c r="G514" s="1">
        <v>45532.643750000003</v>
      </c>
      <c r="H514" s="2">
        <v>1500</v>
      </c>
      <c r="I514" t="s">
        <v>12</v>
      </c>
      <c r="J514" t="s">
        <v>140</v>
      </c>
      <c r="K514" t="s">
        <v>14</v>
      </c>
      <c r="L514" t="s">
        <v>1014</v>
      </c>
      <c r="M514" t="s">
        <v>31</v>
      </c>
    </row>
    <row r="515" spans="1:13" x14ac:dyDescent="0.25">
      <c r="A515" t="s">
        <v>988</v>
      </c>
      <c r="B515" s="1">
        <v>45532</v>
      </c>
      <c r="C515" s="1">
        <f t="shared" ref="C515:C528" si="24">YEAR(B515)*100+MONTH(B515)</f>
        <v>202408</v>
      </c>
      <c r="D515" s="1">
        <f t="shared" ref="D515:D528" si="25">DATE(YEAR(B515), MONTH(B515), 1)</f>
        <v>45505</v>
      </c>
      <c r="E515" t="str">
        <f t="shared" ref="E515:E528" si="26">TEXT(B515, "mmm yyyy")</f>
        <v>Aug 2024</v>
      </c>
      <c r="F515" t="s">
        <v>66</v>
      </c>
      <c r="G515" s="1">
        <v>45532.499305555553</v>
      </c>
      <c r="H515" s="2">
        <v>1500</v>
      </c>
      <c r="I515" t="s">
        <v>67</v>
      </c>
      <c r="J515" t="s">
        <v>68</v>
      </c>
      <c r="K515" t="s">
        <v>14</v>
      </c>
      <c r="L515" t="s">
        <v>1014</v>
      </c>
      <c r="M515" t="s">
        <v>15</v>
      </c>
    </row>
    <row r="516" spans="1:13" x14ac:dyDescent="0.25">
      <c r="A516" t="s">
        <v>989</v>
      </c>
      <c r="B516" s="1">
        <v>45532</v>
      </c>
      <c r="C516" s="1">
        <f t="shared" si="24"/>
        <v>202408</v>
      </c>
      <c r="D516" s="1">
        <f t="shared" si="25"/>
        <v>45505</v>
      </c>
      <c r="E516" t="str">
        <f t="shared" si="26"/>
        <v>Aug 2024</v>
      </c>
      <c r="F516" t="s">
        <v>990</v>
      </c>
      <c r="G516" s="1">
        <v>45532.489583333336</v>
      </c>
      <c r="H516" s="2">
        <v>300</v>
      </c>
      <c r="I516" t="s">
        <v>34</v>
      </c>
      <c r="J516" t="s">
        <v>35</v>
      </c>
      <c r="K516" t="s">
        <v>14</v>
      </c>
      <c r="L516" t="s">
        <v>1014</v>
      </c>
      <c r="M516" t="s">
        <v>15</v>
      </c>
    </row>
    <row r="517" spans="1:13" x14ac:dyDescent="0.25">
      <c r="A517" t="s">
        <v>991</v>
      </c>
      <c r="B517" s="1">
        <v>45526</v>
      </c>
      <c r="C517" s="1">
        <f t="shared" si="24"/>
        <v>202408</v>
      </c>
      <c r="D517" s="1">
        <f t="shared" si="25"/>
        <v>45505</v>
      </c>
      <c r="E517" t="str">
        <f t="shared" si="26"/>
        <v>Aug 2024</v>
      </c>
      <c r="F517" t="s">
        <v>992</v>
      </c>
      <c r="G517" s="1">
        <v>45526.941666666666</v>
      </c>
      <c r="H517" s="2">
        <v>1150</v>
      </c>
      <c r="I517" t="s">
        <v>38</v>
      </c>
      <c r="J517" t="s">
        <v>993</v>
      </c>
      <c r="K517" t="s">
        <v>14</v>
      </c>
      <c r="L517" t="s">
        <v>1014</v>
      </c>
      <c r="M517" t="s">
        <v>15</v>
      </c>
    </row>
    <row r="518" spans="1:13" x14ac:dyDescent="0.25">
      <c r="A518" t="s">
        <v>994</v>
      </c>
      <c r="B518" s="1">
        <v>45526</v>
      </c>
      <c r="C518" s="1">
        <f t="shared" si="24"/>
        <v>202408</v>
      </c>
      <c r="D518" s="1">
        <f t="shared" si="25"/>
        <v>45505</v>
      </c>
      <c r="E518" t="str">
        <f t="shared" si="26"/>
        <v>Aug 2024</v>
      </c>
      <c r="F518" t="s">
        <v>995</v>
      </c>
      <c r="G518" s="1">
        <v>45526.728472222225</v>
      </c>
      <c r="H518" s="2">
        <v>300</v>
      </c>
      <c r="I518" t="s">
        <v>12</v>
      </c>
      <c r="J518" t="s">
        <v>996</v>
      </c>
      <c r="K518" t="s">
        <v>14</v>
      </c>
      <c r="L518" t="s">
        <v>1014</v>
      </c>
      <c r="M518" t="s">
        <v>40</v>
      </c>
    </row>
    <row r="519" spans="1:13" x14ac:dyDescent="0.25">
      <c r="A519" t="s">
        <v>997</v>
      </c>
      <c r="B519" s="1">
        <v>45526</v>
      </c>
      <c r="C519" s="1">
        <f t="shared" si="24"/>
        <v>202408</v>
      </c>
      <c r="D519" s="1">
        <f t="shared" si="25"/>
        <v>45505</v>
      </c>
      <c r="E519" t="str">
        <f t="shared" si="26"/>
        <v>Aug 2024</v>
      </c>
      <c r="F519" t="s">
        <v>607</v>
      </c>
      <c r="G519" s="1">
        <v>45526.706944444442</v>
      </c>
      <c r="H519" s="2">
        <v>150</v>
      </c>
      <c r="I519" t="s">
        <v>12</v>
      </c>
      <c r="J519" t="s">
        <v>608</v>
      </c>
      <c r="K519" t="s">
        <v>14</v>
      </c>
      <c r="L519" t="s">
        <v>1015</v>
      </c>
      <c r="M519" t="s">
        <v>31</v>
      </c>
    </row>
    <row r="520" spans="1:13" x14ac:dyDescent="0.25">
      <c r="A520" t="s">
        <v>998</v>
      </c>
      <c r="B520" s="1">
        <v>45526</v>
      </c>
      <c r="C520" s="1">
        <f t="shared" si="24"/>
        <v>202408</v>
      </c>
      <c r="D520" s="1">
        <f t="shared" si="25"/>
        <v>45505</v>
      </c>
      <c r="E520" t="str">
        <f t="shared" si="26"/>
        <v>Aug 2024</v>
      </c>
      <c r="F520" t="s">
        <v>166</v>
      </c>
      <c r="G520" s="1">
        <v>45526.504166666666</v>
      </c>
      <c r="H520" s="2">
        <v>150</v>
      </c>
      <c r="I520" t="s">
        <v>12</v>
      </c>
      <c r="J520" t="s">
        <v>167</v>
      </c>
      <c r="K520" t="s">
        <v>14</v>
      </c>
      <c r="L520" t="s">
        <v>1015</v>
      </c>
      <c r="M520" t="s">
        <v>31</v>
      </c>
    </row>
    <row r="521" spans="1:13" x14ac:dyDescent="0.25">
      <c r="A521" t="s">
        <v>999</v>
      </c>
      <c r="B521" s="1">
        <v>45525</v>
      </c>
      <c r="C521" s="1">
        <f t="shared" si="24"/>
        <v>202408</v>
      </c>
      <c r="D521" s="1">
        <f t="shared" si="25"/>
        <v>45505</v>
      </c>
      <c r="E521" t="str">
        <f t="shared" si="26"/>
        <v>Aug 2024</v>
      </c>
      <c r="F521" t="s">
        <v>356</v>
      </c>
      <c r="G521" s="1">
        <v>45525.506249999999</v>
      </c>
      <c r="H521" s="2">
        <v>200</v>
      </c>
      <c r="I521" t="s">
        <v>58</v>
      </c>
      <c r="J521" t="s">
        <v>1000</v>
      </c>
      <c r="K521" t="s">
        <v>227</v>
      </c>
      <c r="L521" t="s">
        <v>1014</v>
      </c>
      <c r="M521" t="s">
        <v>491</v>
      </c>
    </row>
    <row r="522" spans="1:13" x14ac:dyDescent="0.25">
      <c r="A522" t="s">
        <v>1001</v>
      </c>
      <c r="B522" s="1">
        <v>45525</v>
      </c>
      <c r="C522" s="1">
        <f t="shared" si="24"/>
        <v>202408</v>
      </c>
      <c r="D522" s="1">
        <f t="shared" si="25"/>
        <v>45505</v>
      </c>
      <c r="E522" t="str">
        <f t="shared" si="26"/>
        <v>Aug 2024</v>
      </c>
      <c r="F522" t="s">
        <v>1002</v>
      </c>
      <c r="G522" s="1">
        <v>45525.506249999999</v>
      </c>
      <c r="H522" s="2">
        <v>2000</v>
      </c>
      <c r="I522" t="s">
        <v>58</v>
      </c>
      <c r="J522" t="s">
        <v>1003</v>
      </c>
      <c r="K522" t="s">
        <v>227</v>
      </c>
      <c r="L522" t="s">
        <v>1014</v>
      </c>
      <c r="M522" t="s">
        <v>15</v>
      </c>
    </row>
    <row r="523" spans="1:13" x14ac:dyDescent="0.25">
      <c r="A523" t="s">
        <v>1004</v>
      </c>
      <c r="B523" s="1">
        <v>45525</v>
      </c>
      <c r="C523" s="1">
        <f t="shared" si="24"/>
        <v>202408</v>
      </c>
      <c r="D523" s="1">
        <f t="shared" si="25"/>
        <v>45505</v>
      </c>
      <c r="E523" t="str">
        <f t="shared" si="26"/>
        <v>Aug 2024</v>
      </c>
      <c r="F523" t="s">
        <v>213</v>
      </c>
      <c r="G523" s="1">
        <v>45525.504861111112</v>
      </c>
      <c r="H523" s="2">
        <v>1000</v>
      </c>
      <c r="I523" t="s">
        <v>38</v>
      </c>
      <c r="J523" t="s">
        <v>67</v>
      </c>
      <c r="K523" t="s">
        <v>14</v>
      </c>
      <c r="L523" t="s">
        <v>1015</v>
      </c>
      <c r="M523" t="s">
        <v>491</v>
      </c>
    </row>
    <row r="524" spans="1:13" x14ac:dyDescent="0.25">
      <c r="A524" t="s">
        <v>1005</v>
      </c>
      <c r="B524" s="1">
        <v>45524</v>
      </c>
      <c r="C524" s="1">
        <f t="shared" si="24"/>
        <v>202408</v>
      </c>
      <c r="D524" s="1">
        <f t="shared" si="25"/>
        <v>45505</v>
      </c>
      <c r="E524" t="str">
        <f t="shared" si="26"/>
        <v>Aug 2024</v>
      </c>
      <c r="F524" t="s">
        <v>333</v>
      </c>
      <c r="G524" s="1">
        <v>45524.570833333331</v>
      </c>
      <c r="H524" s="2">
        <v>250</v>
      </c>
      <c r="I524" t="s">
        <v>12</v>
      </c>
      <c r="J524" t="s">
        <v>334</v>
      </c>
      <c r="K524" t="s">
        <v>14</v>
      </c>
      <c r="L524" t="s">
        <v>1014</v>
      </c>
      <c r="M524" t="s">
        <v>31</v>
      </c>
    </row>
    <row r="525" spans="1:13" x14ac:dyDescent="0.25">
      <c r="A525" t="s">
        <v>1006</v>
      </c>
      <c r="B525" s="1">
        <v>45524</v>
      </c>
      <c r="C525" s="1">
        <f t="shared" si="24"/>
        <v>202408</v>
      </c>
      <c r="D525" s="1">
        <f t="shared" si="25"/>
        <v>45505</v>
      </c>
      <c r="E525" t="str">
        <f t="shared" si="26"/>
        <v>Aug 2024</v>
      </c>
      <c r="F525" t="s">
        <v>1007</v>
      </c>
      <c r="G525" s="1">
        <v>45524.509027777778</v>
      </c>
      <c r="H525" s="2">
        <v>250</v>
      </c>
      <c r="I525" t="s">
        <v>34</v>
      </c>
      <c r="J525" t="s">
        <v>35</v>
      </c>
      <c r="K525" t="s">
        <v>14</v>
      </c>
      <c r="L525" t="s">
        <v>1015</v>
      </c>
      <c r="M525" t="s">
        <v>15</v>
      </c>
    </row>
    <row r="526" spans="1:13" x14ac:dyDescent="0.25">
      <c r="A526" t="s">
        <v>1008</v>
      </c>
      <c r="B526" s="1">
        <v>45524</v>
      </c>
      <c r="C526" s="1">
        <f t="shared" si="24"/>
        <v>202408</v>
      </c>
      <c r="D526" s="1">
        <f t="shared" si="25"/>
        <v>45505</v>
      </c>
      <c r="E526" t="str">
        <f t="shared" si="26"/>
        <v>Aug 2024</v>
      </c>
      <c r="F526" t="s">
        <v>196</v>
      </c>
      <c r="G526" s="1">
        <v>45524.445833333331</v>
      </c>
      <c r="H526" s="2">
        <v>300</v>
      </c>
      <c r="I526" t="s">
        <v>12</v>
      </c>
      <c r="J526" t="s">
        <v>404</v>
      </c>
      <c r="K526" t="s">
        <v>14</v>
      </c>
      <c r="L526" t="s">
        <v>1014</v>
      </c>
      <c r="M526" t="s">
        <v>31</v>
      </c>
    </row>
    <row r="527" spans="1:13" x14ac:dyDescent="0.25">
      <c r="A527" t="s">
        <v>1009</v>
      </c>
      <c r="B527" s="1">
        <v>45523</v>
      </c>
      <c r="C527" s="1">
        <f t="shared" si="24"/>
        <v>202408</v>
      </c>
      <c r="D527" s="1">
        <f t="shared" si="25"/>
        <v>45505</v>
      </c>
      <c r="E527" t="str">
        <f t="shared" si="26"/>
        <v>Aug 2024</v>
      </c>
      <c r="F527" t="s">
        <v>1010</v>
      </c>
      <c r="G527" s="1">
        <v>45523.495833333334</v>
      </c>
      <c r="H527" s="2">
        <v>3000</v>
      </c>
      <c r="I527" t="s">
        <v>38</v>
      </c>
      <c r="J527" t="s">
        <v>505</v>
      </c>
      <c r="K527" t="s">
        <v>14</v>
      </c>
      <c r="L527" t="s">
        <v>1014</v>
      </c>
      <c r="M527" t="s">
        <v>15</v>
      </c>
    </row>
    <row r="528" spans="1:13" x14ac:dyDescent="0.25">
      <c r="A528" t="s">
        <v>1011</v>
      </c>
      <c r="B528" s="1">
        <v>45518</v>
      </c>
      <c r="C528" s="1">
        <f t="shared" si="24"/>
        <v>202408</v>
      </c>
      <c r="D528" s="1">
        <f t="shared" si="25"/>
        <v>45505</v>
      </c>
      <c r="E528" t="str">
        <f t="shared" si="26"/>
        <v>Aug 2024</v>
      </c>
      <c r="F528" t="s">
        <v>330</v>
      </c>
      <c r="G528" s="1">
        <v>45518.534722222219</v>
      </c>
      <c r="H528" s="2">
        <v>550</v>
      </c>
      <c r="I528" t="s">
        <v>12</v>
      </c>
      <c r="J528" t="s">
        <v>331</v>
      </c>
      <c r="K528" t="s">
        <v>14</v>
      </c>
      <c r="L528" t="s">
        <v>1014</v>
      </c>
      <c r="M528" t="s">
        <v>31</v>
      </c>
    </row>
  </sheetData>
  <autoFilter ref="A1:M528" xr:uid="{00000000-0001-0000-0000-000000000000}"/>
  <pageMargins left="0.7" right="0.7" top="0.75" bottom="0.75" header="0.3" footer="0.3"/>
  <pageSetup orientation="portrait" r:id="rId1"/>
  <ignoredErrors>
    <ignoredError sqref="F1:M1 M2:M37 M39:M44 M46:M170 M172:M200 M202:M288 M290:M307 M309:M327 M329:M372 M374:M448 M450:M470 M472:M487 M489:M500 M502:M511 M513:M525 F2:K528 M527 A1:A528 B1:B52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Ezer payments from Aug '24 - Au</vt:lpstr>
      <vt:lpstr>Sum by month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 Stern</dc:creator>
  <cp:lastModifiedBy>ML Stern</cp:lastModifiedBy>
  <dcterms:created xsi:type="dcterms:W3CDTF">2025-08-04T19:44:18Z</dcterms:created>
  <dcterms:modified xsi:type="dcterms:W3CDTF">2025-08-04T20:32:33Z</dcterms:modified>
</cp:coreProperties>
</file>